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315" windowHeight="11055"/>
  </bookViews>
  <sheets>
    <sheet name="rel06r2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</calcChain>
</file>

<file path=xl/sharedStrings.xml><?xml version="1.0" encoding="utf-8"?>
<sst xmlns="http://schemas.openxmlformats.org/spreadsheetml/2006/main" count="314" uniqueCount="168">
  <si>
    <t>Conditions</t>
  </si>
  <si>
    <t>R2s</t>
  </si>
  <si>
    <t>glucose_3</t>
  </si>
  <si>
    <t>glucose_4</t>
  </si>
  <si>
    <t>glucose_5</t>
  </si>
  <si>
    <t>glucose_6</t>
  </si>
  <si>
    <t>glucose_8</t>
  </si>
  <si>
    <t>glucose_24</t>
  </si>
  <si>
    <t>glucose_48</t>
  </si>
  <si>
    <t>glucose_168</t>
  </si>
  <si>
    <t>glucose_336</t>
  </si>
  <si>
    <t>glucose_3.1</t>
  </si>
  <si>
    <t>glucose_4.1</t>
  </si>
  <si>
    <t>glucose_5.1</t>
  </si>
  <si>
    <t>glucose_6.1</t>
  </si>
  <si>
    <t>glucose_8.1</t>
  </si>
  <si>
    <t>glucose_24.1</t>
  </si>
  <si>
    <t>glucose_48.1</t>
  </si>
  <si>
    <t>glucose_168.1</t>
  </si>
  <si>
    <t>glucose_336.1</t>
  </si>
  <si>
    <t>glycerol_5</t>
  </si>
  <si>
    <t>glycerol_7</t>
  </si>
  <si>
    <t>glycerol_8</t>
  </si>
  <si>
    <t>glycerol_10</t>
  </si>
  <si>
    <t>glycerol_14</t>
  </si>
  <si>
    <t>glycerol_24</t>
  </si>
  <si>
    <t>glycerol_48</t>
  </si>
  <si>
    <t>glycerol_168</t>
  </si>
  <si>
    <t>glycerol_336</t>
  </si>
  <si>
    <t>glycerol_5.1</t>
  </si>
  <si>
    <t>glycerol_7.1</t>
  </si>
  <si>
    <t>glycerol_8.1</t>
  </si>
  <si>
    <t>glycerol_10.1</t>
  </si>
  <si>
    <t>glycerol_14.1</t>
  </si>
  <si>
    <t>glycerol_24.1</t>
  </si>
  <si>
    <t>glycerol_48.1</t>
  </si>
  <si>
    <t>glycerol_168.1</t>
  </si>
  <si>
    <t>glycerol_5.2</t>
  </si>
  <si>
    <t>glycerol_7.2</t>
  </si>
  <si>
    <t>glycerol_8.2</t>
  </si>
  <si>
    <t>glycerol_10.2</t>
  </si>
  <si>
    <t>glycerol_14.2</t>
  </si>
  <si>
    <t>glycerol_24.2</t>
  </si>
  <si>
    <t>glycerol_48.2</t>
  </si>
  <si>
    <t>glycerol_168.2</t>
  </si>
  <si>
    <t>glucose_5.5</t>
  </si>
  <si>
    <t>nacl_200_6</t>
  </si>
  <si>
    <t>nacl_300_8</t>
  </si>
  <si>
    <t>glucose_28</t>
  </si>
  <si>
    <t>nacl_100_28</t>
  </si>
  <si>
    <t>nacl_200_28</t>
  </si>
  <si>
    <t>nacl_300_28</t>
  </si>
  <si>
    <t>glucose_6.2</t>
  </si>
  <si>
    <t>nacl_100_6.5</t>
  </si>
  <si>
    <t>nacl_200_8</t>
  </si>
  <si>
    <t>nacl_300_10</t>
  </si>
  <si>
    <t>glucose_29</t>
  </si>
  <si>
    <t>nacl_100_29</t>
  </si>
  <si>
    <t>nacl_200_29</t>
  </si>
  <si>
    <t>nacl_300_29</t>
  </si>
  <si>
    <t>glucose_5.5.1</t>
  </si>
  <si>
    <t>nacl_200_8.1</t>
  </si>
  <si>
    <t>nacl_300_10.1</t>
  </si>
  <si>
    <t>glucose_29.1</t>
  </si>
  <si>
    <t>nacl_100_29.1</t>
  </si>
  <si>
    <t>nacl_200_29.1</t>
  </si>
  <si>
    <t>nacl_300_29.1</t>
  </si>
  <si>
    <t>lactate_9</t>
  </si>
  <si>
    <t>lactate_29</t>
  </si>
  <si>
    <t>lactate_8</t>
  </si>
  <si>
    <t>lactate_29.1</t>
  </si>
  <si>
    <t>lactate_9.1</t>
  </si>
  <si>
    <t>lactate_29.2</t>
  </si>
  <si>
    <t>gluconate_6</t>
  </si>
  <si>
    <t>gluconate_27</t>
  </si>
  <si>
    <t>gluconate_5</t>
  </si>
  <si>
    <t>gluconate_27.1</t>
  </si>
  <si>
    <t>gluconate_6.1</t>
  </si>
  <si>
    <t>gluconate_27.2</t>
  </si>
  <si>
    <t>glucose_3.2</t>
  </si>
  <si>
    <t>glucose_4.2</t>
  </si>
  <si>
    <t>glucose_5.2</t>
  </si>
  <si>
    <t>glucose_6.3</t>
  </si>
  <si>
    <t>glucose_8.2</t>
  </si>
  <si>
    <t>glucose_24.2</t>
  </si>
  <si>
    <t>glucose_48.2</t>
  </si>
  <si>
    <t>glucose_168.2</t>
  </si>
  <si>
    <t>glucose_336.2</t>
  </si>
  <si>
    <t>mgso4_0.08_5.5</t>
  </si>
  <si>
    <t>glucose_5.5.2</t>
  </si>
  <si>
    <t>mgso4_8_5.5</t>
  </si>
  <si>
    <t>mgso4_50_5</t>
  </si>
  <si>
    <t>mgso4_200_5</t>
  </si>
  <si>
    <t>mgso4_400_7</t>
  </si>
  <si>
    <t>mgso4_0.08_28</t>
  </si>
  <si>
    <t>glucose_28.1</t>
  </si>
  <si>
    <t>mgso4_8_28</t>
  </si>
  <si>
    <t>mgso4_50_28</t>
  </si>
  <si>
    <t>mgso4_200_28</t>
  </si>
  <si>
    <t>mgso4_400_28</t>
  </si>
  <si>
    <t>mgso4_0.08_5.5.1</t>
  </si>
  <si>
    <t>glucose_5.5.3</t>
  </si>
  <si>
    <t>mgso4_8_5.5.1</t>
  </si>
  <si>
    <t>mgso4_50_5.1</t>
  </si>
  <si>
    <t>mgso4_200_5.1</t>
  </si>
  <si>
    <t>mgso4_400_7.1</t>
  </si>
  <si>
    <t>mgso4_0.08_28.1</t>
  </si>
  <si>
    <t>glucose_28.2</t>
  </si>
  <si>
    <t>mgso4_8_28.1</t>
  </si>
  <si>
    <t>mgso4_50_28.1</t>
  </si>
  <si>
    <t>mgso4_200_28.1</t>
  </si>
  <si>
    <t>mgso4_400_28.1</t>
  </si>
  <si>
    <t>mgso4_0.08_5.5.2</t>
  </si>
  <si>
    <t>glucose_5.5.4</t>
  </si>
  <si>
    <t>mgso4_8_5.5.2</t>
  </si>
  <si>
    <t>mgso4_50_5.2</t>
  </si>
  <si>
    <t>mgso4_200_5.2</t>
  </si>
  <si>
    <t>mgso4_400_7.2</t>
  </si>
  <si>
    <t>mgso4_0.08_28.2</t>
  </si>
  <si>
    <t>glucose_28.3</t>
  </si>
  <si>
    <t>mgso4_8_28.2</t>
  </si>
  <si>
    <t>mgso4_50_28.2</t>
  </si>
  <si>
    <t>mgso4_200_28.2</t>
  </si>
  <si>
    <t>mgso4_400_28.2</t>
  </si>
  <si>
    <t>mgso4_0.005_5</t>
  </si>
  <si>
    <t>mgso4_0.01_5.5</t>
  </si>
  <si>
    <t>mgso4_0.02_5.5</t>
  </si>
  <si>
    <t>mgso4_0.04_5.5</t>
  </si>
  <si>
    <t>mgso4_0.08_5.5.3</t>
  </si>
  <si>
    <t>mgso4_0.005_26</t>
  </si>
  <si>
    <t>mgso4_0.01_26</t>
  </si>
  <si>
    <t>mgso4_0.02_26</t>
  </si>
  <si>
    <t>mgso4_0.04_26</t>
  </si>
  <si>
    <t>mgso4_0.08_26</t>
  </si>
  <si>
    <t>mgso4_0.005_5.1</t>
  </si>
  <si>
    <t>mgso4_0.01_5.5.1</t>
  </si>
  <si>
    <t>mgso4_0.02_5.5.1</t>
  </si>
  <si>
    <t>mgso4_0.04_5.5.1</t>
  </si>
  <si>
    <t>mgso4_0.08_5.5.4</t>
  </si>
  <si>
    <t>mgso4_0.005_26.1</t>
  </si>
  <si>
    <t>mgso4_0.01_26.1</t>
  </si>
  <si>
    <t>mgso4_0.02_26.1</t>
  </si>
  <si>
    <t>mgso4_0.04_26.1</t>
  </si>
  <si>
    <t>mgso4_0.08_26.1</t>
  </si>
  <si>
    <t>mgso4_0.005_5.2</t>
  </si>
  <si>
    <t>mgso4_0.01_5.5.2</t>
  </si>
  <si>
    <t>mgso4_0.02_5.5.2</t>
  </si>
  <si>
    <t>mgso4_0.04_5.5.2</t>
  </si>
  <si>
    <t>mgso4_0.08_5.5.5</t>
  </si>
  <si>
    <t>mgso4_0.005_26.2</t>
  </si>
  <si>
    <t>mgso4_0.01_26.2</t>
  </si>
  <si>
    <t>mgso4_0.02_26.2</t>
  </si>
  <si>
    <t>mgso4_0.04_26.2</t>
  </si>
  <si>
    <t>mgso4_0.08_26.2</t>
  </si>
  <si>
    <t>Growth Time</t>
  </si>
  <si>
    <t>nacl</t>
  </si>
  <si>
    <t>glucose</t>
  </si>
  <si>
    <t>glycerol</t>
  </si>
  <si>
    <t>lactate</t>
  </si>
  <si>
    <t>gluconate</t>
  </si>
  <si>
    <t>mgso4</t>
  </si>
  <si>
    <t>Glucose r2</t>
  </si>
  <si>
    <t>Mgso4 r2</t>
  </si>
  <si>
    <t>Nacl r2</t>
  </si>
  <si>
    <t>Similarity to mgso4_400_7.2</t>
  </si>
  <si>
    <t>Type</t>
  </si>
  <si>
    <t>Concentration</t>
  </si>
  <si>
    <t>Similarity to glucose_4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</si>
</sst>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rel06r2!$E$1</c:f>
              <c:strCache>
                <c:ptCount val="1"/>
                <c:pt idx="0">
                  <c:v>Glucose r2</c:v>
                </c:pt>
              </c:strCache>
            </c:strRef>
          </c:tx>
          <c:spPr>
            <a:ln w="28575">
              <a:noFill/>
            </a:ln>
          </c:spPr>
          <c:xVal>
            <c:numRef>
              <c:f>rel06r2!$B$2:$B$172</c:f>
              <c:numCache>
                <c:formatCode>General</c:formatCode>
                <c:ptCount val="1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24</c:v>
                </c:pt>
                <c:pt idx="6">
                  <c:v>48</c:v>
                </c:pt>
                <c:pt idx="7">
                  <c:v>168</c:v>
                </c:pt>
                <c:pt idx="8">
                  <c:v>336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24</c:v>
                </c:pt>
                <c:pt idx="15">
                  <c:v>48</c:v>
                </c:pt>
                <c:pt idx="16">
                  <c:v>168</c:v>
                </c:pt>
                <c:pt idx="17">
                  <c:v>336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24</c:v>
                </c:pt>
                <c:pt idx="24">
                  <c:v>48</c:v>
                </c:pt>
                <c:pt idx="25">
                  <c:v>168</c:v>
                </c:pt>
                <c:pt idx="26">
                  <c:v>336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  <c:pt idx="32">
                  <c:v>24</c:v>
                </c:pt>
                <c:pt idx="33">
                  <c:v>48</c:v>
                </c:pt>
                <c:pt idx="34">
                  <c:v>168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14</c:v>
                </c:pt>
                <c:pt idx="40">
                  <c:v>24</c:v>
                </c:pt>
                <c:pt idx="41">
                  <c:v>48</c:v>
                </c:pt>
                <c:pt idx="42">
                  <c:v>168</c:v>
                </c:pt>
                <c:pt idx="43">
                  <c:v>5.5</c:v>
                </c:pt>
                <c:pt idx="44">
                  <c:v>6</c:v>
                </c:pt>
                <c:pt idx="45">
                  <c:v>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6</c:v>
                </c:pt>
                <c:pt idx="51">
                  <c:v>6.5</c:v>
                </c:pt>
                <c:pt idx="52">
                  <c:v>8</c:v>
                </c:pt>
                <c:pt idx="53">
                  <c:v>10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5.5</c:v>
                </c:pt>
                <c:pt idx="59">
                  <c:v>8</c:v>
                </c:pt>
                <c:pt idx="60">
                  <c:v>10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9</c:v>
                </c:pt>
                <c:pt idx="66">
                  <c:v>29</c:v>
                </c:pt>
                <c:pt idx="67">
                  <c:v>8</c:v>
                </c:pt>
                <c:pt idx="68">
                  <c:v>29</c:v>
                </c:pt>
                <c:pt idx="69">
                  <c:v>9</c:v>
                </c:pt>
                <c:pt idx="70">
                  <c:v>29</c:v>
                </c:pt>
                <c:pt idx="71">
                  <c:v>6</c:v>
                </c:pt>
                <c:pt idx="72">
                  <c:v>27</c:v>
                </c:pt>
                <c:pt idx="73">
                  <c:v>5</c:v>
                </c:pt>
                <c:pt idx="74">
                  <c:v>27</c:v>
                </c:pt>
                <c:pt idx="75">
                  <c:v>6</c:v>
                </c:pt>
                <c:pt idx="76">
                  <c:v>27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8</c:v>
                </c:pt>
                <c:pt idx="82">
                  <c:v>24</c:v>
                </c:pt>
                <c:pt idx="83">
                  <c:v>48</c:v>
                </c:pt>
                <c:pt idx="84">
                  <c:v>168</c:v>
                </c:pt>
                <c:pt idx="85">
                  <c:v>336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</c:numCache>
            </c:numRef>
          </c:xVal>
          <c:yVal>
            <c:numRef>
              <c:f>rel06r2!$E$2:$E$172</c:f>
              <c:numCache>
                <c:formatCode>General</c:formatCode>
                <c:ptCount val="171"/>
                <c:pt idx="0">
                  <c:v>-0.48000084414476302</c:v>
                </c:pt>
                <c:pt idx="1">
                  <c:v>-0.48602222608123802</c:v>
                </c:pt>
                <c:pt idx="2">
                  <c:v>-0.46272798915779201</c:v>
                </c:pt>
                <c:pt idx="3">
                  <c:v>-0.47292037711721902</c:v>
                </c:pt>
                <c:pt idx="4">
                  <c:v>-0.34003018110577299</c:v>
                </c:pt>
                <c:pt idx="5">
                  <c:v>-0.28696250746538499</c:v>
                </c:pt>
                <c:pt idx="6">
                  <c:v>-0.23373039651344199</c:v>
                </c:pt>
                <c:pt idx="7">
                  <c:v>-0.23768483843062299</c:v>
                </c:pt>
                <c:pt idx="8">
                  <c:v>-0.33932801338530699</c:v>
                </c:pt>
                <c:pt idx="9">
                  <c:v>-0.47585690863276298</c:v>
                </c:pt>
                <c:pt idx="10">
                  <c:v>-0.475459087020562</c:v>
                </c:pt>
                <c:pt idx="11">
                  <c:v>-0.47241781388514398</c:v>
                </c:pt>
                <c:pt idx="12">
                  <c:v>-0.46334344448564901</c:v>
                </c:pt>
                <c:pt idx="13">
                  <c:v>-0.44425588648590197</c:v>
                </c:pt>
                <c:pt idx="14">
                  <c:v>-0.31060866490843297</c:v>
                </c:pt>
                <c:pt idx="15">
                  <c:v>-0.28839042767677803</c:v>
                </c:pt>
                <c:pt idx="16">
                  <c:v>-0.24205075859136599</c:v>
                </c:pt>
                <c:pt idx="17">
                  <c:v>-0.33148978802190898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-0.43650721996984898</c:v>
                </c:pt>
                <c:pt idx="44">
                  <c:v>#N/A</c:v>
                </c:pt>
                <c:pt idx="45">
                  <c:v>#N/A</c:v>
                </c:pt>
                <c:pt idx="46">
                  <c:v>-0.23097806326217599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-0.44147013698505599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-0.331290821824054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-0.38774512483696999</c:v>
                </c:pt>
                <c:pt idx="59">
                  <c:v>#N/A</c:v>
                </c:pt>
                <c:pt idx="60">
                  <c:v>#N/A</c:v>
                </c:pt>
                <c:pt idx="61">
                  <c:v>-0.28373041214382699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-0.484631336628844</c:v>
                </c:pt>
                <c:pt idx="78">
                  <c:v>-0.48330999750016101</c:v>
                </c:pt>
                <c:pt idx="79">
                  <c:v>-0.46848965907912699</c:v>
                </c:pt>
                <c:pt idx="80">
                  <c:v>-0.47799990827431899</c:v>
                </c:pt>
                <c:pt idx="81">
                  <c:v>-0.32824161808298902</c:v>
                </c:pt>
                <c:pt idx="82">
                  <c:v>-0.25724416077367701</c:v>
                </c:pt>
                <c:pt idx="83">
                  <c:v>-0.23603321652192999</c:v>
                </c:pt>
                <c:pt idx="84">
                  <c:v>-0.24982617516398101</c:v>
                </c:pt>
                <c:pt idx="85">
                  <c:v>-0.367246767895128</c:v>
                </c:pt>
                <c:pt idx="86">
                  <c:v>#N/A</c:v>
                </c:pt>
                <c:pt idx="87">
                  <c:v>-0.38917141794933202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-0.30169299132551702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-0.35189532767093401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-0.28116214793501898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-0.41308341476462102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-0.25293236632729998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rel06r2!$F$1</c:f>
              <c:strCache>
                <c:ptCount val="1"/>
                <c:pt idx="0">
                  <c:v>Mgso4 r2</c:v>
                </c:pt>
              </c:strCache>
            </c:strRef>
          </c:tx>
          <c:spPr>
            <a:ln w="28575">
              <a:noFill/>
            </a:ln>
          </c:spPr>
          <c:xVal>
            <c:numRef>
              <c:f>rel06r2!$B$2:$B$172</c:f>
              <c:numCache>
                <c:formatCode>General</c:formatCode>
                <c:ptCount val="1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24</c:v>
                </c:pt>
                <c:pt idx="6">
                  <c:v>48</c:v>
                </c:pt>
                <c:pt idx="7">
                  <c:v>168</c:v>
                </c:pt>
                <c:pt idx="8">
                  <c:v>336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24</c:v>
                </c:pt>
                <c:pt idx="15">
                  <c:v>48</c:v>
                </c:pt>
                <c:pt idx="16">
                  <c:v>168</c:v>
                </c:pt>
                <c:pt idx="17">
                  <c:v>336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24</c:v>
                </c:pt>
                <c:pt idx="24">
                  <c:v>48</c:v>
                </c:pt>
                <c:pt idx="25">
                  <c:v>168</c:v>
                </c:pt>
                <c:pt idx="26">
                  <c:v>336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  <c:pt idx="32">
                  <c:v>24</c:v>
                </c:pt>
                <c:pt idx="33">
                  <c:v>48</c:v>
                </c:pt>
                <c:pt idx="34">
                  <c:v>168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14</c:v>
                </c:pt>
                <c:pt idx="40">
                  <c:v>24</c:v>
                </c:pt>
                <c:pt idx="41">
                  <c:v>48</c:v>
                </c:pt>
                <c:pt idx="42">
                  <c:v>168</c:v>
                </c:pt>
                <c:pt idx="43">
                  <c:v>5.5</c:v>
                </c:pt>
                <c:pt idx="44">
                  <c:v>6</c:v>
                </c:pt>
                <c:pt idx="45">
                  <c:v>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6</c:v>
                </c:pt>
                <c:pt idx="51">
                  <c:v>6.5</c:v>
                </c:pt>
                <c:pt idx="52">
                  <c:v>8</c:v>
                </c:pt>
                <c:pt idx="53">
                  <c:v>10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5.5</c:v>
                </c:pt>
                <c:pt idx="59">
                  <c:v>8</c:v>
                </c:pt>
                <c:pt idx="60">
                  <c:v>10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9</c:v>
                </c:pt>
                <c:pt idx="66">
                  <c:v>29</c:v>
                </c:pt>
                <c:pt idx="67">
                  <c:v>8</c:v>
                </c:pt>
                <c:pt idx="68">
                  <c:v>29</c:v>
                </c:pt>
                <c:pt idx="69">
                  <c:v>9</c:v>
                </c:pt>
                <c:pt idx="70">
                  <c:v>29</c:v>
                </c:pt>
                <c:pt idx="71">
                  <c:v>6</c:v>
                </c:pt>
                <c:pt idx="72">
                  <c:v>27</c:v>
                </c:pt>
                <c:pt idx="73">
                  <c:v>5</c:v>
                </c:pt>
                <c:pt idx="74">
                  <c:v>27</c:v>
                </c:pt>
                <c:pt idx="75">
                  <c:v>6</c:v>
                </c:pt>
                <c:pt idx="76">
                  <c:v>27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8</c:v>
                </c:pt>
                <c:pt idx="82">
                  <c:v>24</c:v>
                </c:pt>
                <c:pt idx="83">
                  <c:v>48</c:v>
                </c:pt>
                <c:pt idx="84">
                  <c:v>168</c:v>
                </c:pt>
                <c:pt idx="85">
                  <c:v>336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</c:numCache>
            </c:numRef>
          </c:xVal>
          <c:yVal>
            <c:numRef>
              <c:f>rel06r2!$F$2:$F$172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-0.38480805778358701</c:v>
                </c:pt>
                <c:pt idx="87">
                  <c:v>#N/A</c:v>
                </c:pt>
                <c:pt idx="88">
                  <c:v>-0.40063326473798</c:v>
                </c:pt>
                <c:pt idx="89">
                  <c:v>-0.37101304964846998</c:v>
                </c:pt>
                <c:pt idx="90">
                  <c:v>-0.42142464304639699</c:v>
                </c:pt>
                <c:pt idx="91">
                  <c:v>-0.47717290768970999</c:v>
                </c:pt>
                <c:pt idx="92">
                  <c:v>-0.345863381334088</c:v>
                </c:pt>
                <c:pt idx="93">
                  <c:v>#N/A</c:v>
                </c:pt>
                <c:pt idx="94">
                  <c:v>-0.31496846325231698</c:v>
                </c:pt>
                <c:pt idx="95">
                  <c:v>-0.27551823613611798</c:v>
                </c:pt>
                <c:pt idx="96">
                  <c:v>-0.36996572263456801</c:v>
                </c:pt>
                <c:pt idx="97">
                  <c:v>-0.44202984934366002</c:v>
                </c:pt>
                <c:pt idx="98">
                  <c:v>-0.364054632739784</c:v>
                </c:pt>
                <c:pt idx="99">
                  <c:v>#N/A</c:v>
                </c:pt>
                <c:pt idx="100">
                  <c:v>-0.345813031324189</c:v>
                </c:pt>
                <c:pt idx="101">
                  <c:v>-0.35788180230443301</c:v>
                </c:pt>
                <c:pt idx="102">
                  <c:v>-0.39545098695050501</c:v>
                </c:pt>
                <c:pt idx="103">
                  <c:v>-0.47548011732686801</c:v>
                </c:pt>
                <c:pt idx="104">
                  <c:v>-0.324209319597208</c:v>
                </c:pt>
                <c:pt idx="105">
                  <c:v>#N/A</c:v>
                </c:pt>
                <c:pt idx="106">
                  <c:v>-0.27150715357982202</c:v>
                </c:pt>
                <c:pt idx="107">
                  <c:v>-0.31146807158531897</c:v>
                </c:pt>
                <c:pt idx="108">
                  <c:v>-0.39061221583462902</c:v>
                </c:pt>
                <c:pt idx="109">
                  <c:v>-0.46175771949523697</c:v>
                </c:pt>
                <c:pt idx="110">
                  <c:v>-0.31086649136462602</c:v>
                </c:pt>
                <c:pt idx="111">
                  <c:v>#N/A</c:v>
                </c:pt>
                <c:pt idx="112">
                  <c:v>-0.44437209219865698</c:v>
                </c:pt>
                <c:pt idx="113">
                  <c:v>-0.45034468097317598</c:v>
                </c:pt>
                <c:pt idx="114">
                  <c:v>-0.45500458834191998</c:v>
                </c:pt>
                <c:pt idx="115">
                  <c:v>-0.49961363421194999</c:v>
                </c:pt>
                <c:pt idx="116">
                  <c:v>-0.40796853079928702</c:v>
                </c:pt>
                <c:pt idx="117">
                  <c:v>#N/A</c:v>
                </c:pt>
                <c:pt idx="118">
                  <c:v>-0.12440283298643499</c:v>
                </c:pt>
                <c:pt idx="119">
                  <c:v>-0.28600838739913598</c:v>
                </c:pt>
                <c:pt idx="120">
                  <c:v>-0.40175047773929001</c:v>
                </c:pt>
                <c:pt idx="121">
                  <c:v>-0.46046353577397697</c:v>
                </c:pt>
                <c:pt idx="122">
                  <c:v>-0.38017584915248398</c:v>
                </c:pt>
                <c:pt idx="123">
                  <c:v>-0.37995287350159801</c:v>
                </c:pt>
                <c:pt idx="124">
                  <c:v>-0.39759797033085498</c:v>
                </c:pt>
                <c:pt idx="125">
                  <c:v>-0.39938093239974898</c:v>
                </c:pt>
                <c:pt idx="126">
                  <c:v>-0.422965416414747</c:v>
                </c:pt>
                <c:pt idx="127">
                  <c:v>-0.32586594453374401</c:v>
                </c:pt>
                <c:pt idx="128">
                  <c:v>-0.27353667874979298</c:v>
                </c:pt>
                <c:pt idx="129">
                  <c:v>-0.31596730320140998</c:v>
                </c:pt>
                <c:pt idx="130">
                  <c:v>-0.179726143929962</c:v>
                </c:pt>
                <c:pt idx="131">
                  <c:v>-0.185006448105731</c:v>
                </c:pt>
                <c:pt idx="132">
                  <c:v>-0.43579652305563699</c:v>
                </c:pt>
                <c:pt idx="133">
                  <c:v>-0.41357533554508202</c:v>
                </c:pt>
                <c:pt idx="134">
                  <c:v>-0.404323787726658</c:v>
                </c:pt>
                <c:pt idx="135">
                  <c:v>-0.39674077813009101</c:v>
                </c:pt>
                <c:pt idx="136">
                  <c:v>-0.39132855639195202</c:v>
                </c:pt>
                <c:pt idx="137">
                  <c:v>-0.31558968767120299</c:v>
                </c:pt>
                <c:pt idx="138">
                  <c:v>-0.317226706911169</c:v>
                </c:pt>
                <c:pt idx="139">
                  <c:v>-0.27591435301455902</c:v>
                </c:pt>
                <c:pt idx="140">
                  <c:v>-0.21946950793977299</c:v>
                </c:pt>
                <c:pt idx="141">
                  <c:v>-0.23649660221000299</c:v>
                </c:pt>
                <c:pt idx="142">
                  <c:v>-0.448483496183403</c:v>
                </c:pt>
                <c:pt idx="143">
                  <c:v>-0.410997283403157</c:v>
                </c:pt>
                <c:pt idx="144">
                  <c:v>-0.42545241931681399</c:v>
                </c:pt>
                <c:pt idx="145">
                  <c:v>-0.39372910481187401</c:v>
                </c:pt>
                <c:pt idx="146">
                  <c:v>-0.39765417713596402</c:v>
                </c:pt>
                <c:pt idx="147">
                  <c:v>-0.31561569866265798</c:v>
                </c:pt>
                <c:pt idx="148">
                  <c:v>-0.342071830869425</c:v>
                </c:pt>
                <c:pt idx="149">
                  <c:v>-0.31011362569595102</c:v>
                </c:pt>
                <c:pt idx="150">
                  <c:v>-0.21632710844279299</c:v>
                </c:pt>
                <c:pt idx="151">
                  <c:v>-0.208875240217334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rel06r2!$G$1</c:f>
              <c:strCache>
                <c:ptCount val="1"/>
                <c:pt idx="0">
                  <c:v>Nacl r2</c:v>
                </c:pt>
              </c:strCache>
            </c:strRef>
          </c:tx>
          <c:spPr>
            <a:ln w="28575">
              <a:noFill/>
            </a:ln>
          </c:spPr>
          <c:xVal>
            <c:numRef>
              <c:f>rel06r2!$B$2:$B$172</c:f>
              <c:numCache>
                <c:formatCode>General</c:formatCode>
                <c:ptCount val="17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24</c:v>
                </c:pt>
                <c:pt idx="6">
                  <c:v>48</c:v>
                </c:pt>
                <c:pt idx="7">
                  <c:v>168</c:v>
                </c:pt>
                <c:pt idx="8">
                  <c:v>336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8</c:v>
                </c:pt>
                <c:pt idx="14">
                  <c:v>24</c:v>
                </c:pt>
                <c:pt idx="15">
                  <c:v>48</c:v>
                </c:pt>
                <c:pt idx="16">
                  <c:v>168</c:v>
                </c:pt>
                <c:pt idx="17">
                  <c:v>336</c:v>
                </c:pt>
                <c:pt idx="18">
                  <c:v>5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14</c:v>
                </c:pt>
                <c:pt idx="23">
                  <c:v>24</c:v>
                </c:pt>
                <c:pt idx="24">
                  <c:v>48</c:v>
                </c:pt>
                <c:pt idx="25">
                  <c:v>168</c:v>
                </c:pt>
                <c:pt idx="26">
                  <c:v>336</c:v>
                </c:pt>
                <c:pt idx="27">
                  <c:v>5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  <c:pt idx="32">
                  <c:v>24</c:v>
                </c:pt>
                <c:pt idx="33">
                  <c:v>48</c:v>
                </c:pt>
                <c:pt idx="34">
                  <c:v>168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10</c:v>
                </c:pt>
                <c:pt idx="39">
                  <c:v>14</c:v>
                </c:pt>
                <c:pt idx="40">
                  <c:v>24</c:v>
                </c:pt>
                <c:pt idx="41">
                  <c:v>48</c:v>
                </c:pt>
                <c:pt idx="42">
                  <c:v>168</c:v>
                </c:pt>
                <c:pt idx="43">
                  <c:v>5.5</c:v>
                </c:pt>
                <c:pt idx="44">
                  <c:v>6</c:v>
                </c:pt>
                <c:pt idx="45">
                  <c:v>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6</c:v>
                </c:pt>
                <c:pt idx="51">
                  <c:v>6.5</c:v>
                </c:pt>
                <c:pt idx="52">
                  <c:v>8</c:v>
                </c:pt>
                <c:pt idx="53">
                  <c:v>10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5.5</c:v>
                </c:pt>
                <c:pt idx="59">
                  <c:v>8</c:v>
                </c:pt>
                <c:pt idx="60">
                  <c:v>10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9</c:v>
                </c:pt>
                <c:pt idx="66">
                  <c:v>29</c:v>
                </c:pt>
                <c:pt idx="67">
                  <c:v>8</c:v>
                </c:pt>
                <c:pt idx="68">
                  <c:v>29</c:v>
                </c:pt>
                <c:pt idx="69">
                  <c:v>9</c:v>
                </c:pt>
                <c:pt idx="70">
                  <c:v>29</c:v>
                </c:pt>
                <c:pt idx="71">
                  <c:v>6</c:v>
                </c:pt>
                <c:pt idx="72">
                  <c:v>27</c:v>
                </c:pt>
                <c:pt idx="73">
                  <c:v>5</c:v>
                </c:pt>
                <c:pt idx="74">
                  <c:v>27</c:v>
                </c:pt>
                <c:pt idx="75">
                  <c:v>6</c:v>
                </c:pt>
                <c:pt idx="76">
                  <c:v>27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8</c:v>
                </c:pt>
                <c:pt idx="82">
                  <c:v>24</c:v>
                </c:pt>
                <c:pt idx="83">
                  <c:v>48</c:v>
                </c:pt>
                <c:pt idx="84">
                  <c:v>168</c:v>
                </c:pt>
                <c:pt idx="85">
                  <c:v>336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</c:v>
                </c:pt>
                <c:pt idx="90">
                  <c:v>5</c:v>
                </c:pt>
                <c:pt idx="91">
                  <c:v>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5.5</c:v>
                </c:pt>
                <c:pt idx="99">
                  <c:v>5.5</c:v>
                </c:pt>
                <c:pt idx="100">
                  <c:v>5.5</c:v>
                </c:pt>
                <c:pt idx="101">
                  <c:v>5</c:v>
                </c:pt>
                <c:pt idx="102">
                  <c:v>5</c:v>
                </c:pt>
                <c:pt idx="103">
                  <c:v>7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</c:v>
                </c:pt>
                <c:pt idx="114">
                  <c:v>5</c:v>
                </c:pt>
                <c:pt idx="115">
                  <c:v>7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5</c:v>
                </c:pt>
                <c:pt idx="133">
                  <c:v>5.5</c:v>
                </c:pt>
                <c:pt idx="134">
                  <c:v>5.5</c:v>
                </c:pt>
                <c:pt idx="135">
                  <c:v>5.5</c:v>
                </c:pt>
                <c:pt idx="136">
                  <c:v>5.5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5</c:v>
                </c:pt>
                <c:pt idx="143">
                  <c:v>5.5</c:v>
                </c:pt>
                <c:pt idx="144">
                  <c:v>5.5</c:v>
                </c:pt>
                <c:pt idx="145">
                  <c:v>5.5</c:v>
                </c:pt>
                <c:pt idx="146">
                  <c:v>5.5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</c:numCache>
            </c:numRef>
          </c:xVal>
          <c:yVal>
            <c:numRef>
              <c:f>rel06r2!$G$2:$G$172</c:f>
              <c:numCache>
                <c:formatCode>General</c:formatCode>
                <c:ptCount val="1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-0.43873840953571502</c:v>
                </c:pt>
                <c:pt idx="45">
                  <c:v>-0.48984001412704098</c:v>
                </c:pt>
                <c:pt idx="46">
                  <c:v>#N/A</c:v>
                </c:pt>
                <c:pt idx="47">
                  <c:v>-0.26865049852186401</c:v>
                </c:pt>
                <c:pt idx="48">
                  <c:v>-0.225051404683351</c:v>
                </c:pt>
                <c:pt idx="49">
                  <c:v>-0.32147415943980301</c:v>
                </c:pt>
                <c:pt idx="50">
                  <c:v>#N/A</c:v>
                </c:pt>
                <c:pt idx="51">
                  <c:v>-0.30412713037508599</c:v>
                </c:pt>
                <c:pt idx="52">
                  <c:v>-0.35484074300028301</c:v>
                </c:pt>
                <c:pt idx="53">
                  <c:v>-0.44760521752697802</c:v>
                </c:pt>
                <c:pt idx="54">
                  <c:v>#N/A</c:v>
                </c:pt>
                <c:pt idx="55">
                  <c:v>-0.25984684166241101</c:v>
                </c:pt>
                <c:pt idx="56">
                  <c:v>-0.17700906469432201</c:v>
                </c:pt>
                <c:pt idx="57">
                  <c:v>-0.30546099554756001</c:v>
                </c:pt>
                <c:pt idx="58">
                  <c:v>#N/A</c:v>
                </c:pt>
                <c:pt idx="59">
                  <c:v>-0.46236437552963799</c:v>
                </c:pt>
                <c:pt idx="60">
                  <c:v>-0.48298640262032599</c:v>
                </c:pt>
                <c:pt idx="61">
                  <c:v>#N/A</c:v>
                </c:pt>
                <c:pt idx="62">
                  <c:v>-0.30378562098322198</c:v>
                </c:pt>
                <c:pt idx="63">
                  <c:v>-0.162237198189398</c:v>
                </c:pt>
                <c:pt idx="64">
                  <c:v>-0.48863566991834201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04704"/>
        <c:axId val="102510592"/>
      </c:scatterChart>
      <c:valAx>
        <c:axId val="10250470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10592"/>
        <c:crosses val="autoZero"/>
        <c:crossBetween val="midCat"/>
      </c:valAx>
      <c:valAx>
        <c:axId val="10251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504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rel06r2!$H$1</c:f>
              <c:strCache>
                <c:ptCount val="1"/>
                <c:pt idx="0">
                  <c:v>Similarity to mgso4_400_7.2</c:v>
                </c:pt>
              </c:strCache>
            </c:strRef>
          </c:tx>
          <c:spPr>
            <a:ln w="28575">
              <a:noFill/>
            </a:ln>
          </c:spPr>
          <c:xVal>
            <c:numRef>
              <c:f>rel06r2!$C$2:$C$153</c:f>
              <c:numCache>
                <c:formatCode>General</c:formatCode>
                <c:ptCount val="152"/>
                <c:pt idx="0">
                  <c:v>-0.48000084414476302</c:v>
                </c:pt>
                <c:pt idx="1">
                  <c:v>-0.48602222608123802</c:v>
                </c:pt>
                <c:pt idx="2">
                  <c:v>-0.46272798915779201</c:v>
                </c:pt>
                <c:pt idx="3">
                  <c:v>-0.47292037711721902</c:v>
                </c:pt>
                <c:pt idx="4">
                  <c:v>-0.34003018110577299</c:v>
                </c:pt>
                <c:pt idx="5">
                  <c:v>-0.28696250746538499</c:v>
                </c:pt>
                <c:pt idx="6">
                  <c:v>-0.23373039651344199</c:v>
                </c:pt>
                <c:pt idx="7">
                  <c:v>-0.23768483843062299</c:v>
                </c:pt>
                <c:pt idx="8">
                  <c:v>-0.33932801338530699</c:v>
                </c:pt>
                <c:pt idx="9">
                  <c:v>-0.47585690863276298</c:v>
                </c:pt>
                <c:pt idx="10">
                  <c:v>-0.475459087020562</c:v>
                </c:pt>
                <c:pt idx="11">
                  <c:v>-0.47241781388514398</c:v>
                </c:pt>
                <c:pt idx="12">
                  <c:v>-0.46334344448564901</c:v>
                </c:pt>
                <c:pt idx="13">
                  <c:v>-0.44425588648590197</c:v>
                </c:pt>
                <c:pt idx="14">
                  <c:v>-0.31060866490843297</c:v>
                </c:pt>
                <c:pt idx="15">
                  <c:v>-0.28839042767677803</c:v>
                </c:pt>
                <c:pt idx="16">
                  <c:v>-0.24205075859136599</c:v>
                </c:pt>
                <c:pt idx="17">
                  <c:v>-0.33148978802190898</c:v>
                </c:pt>
                <c:pt idx="18">
                  <c:v>-0.425168490580765</c:v>
                </c:pt>
                <c:pt idx="19">
                  <c:v>-0.43909708738137099</c:v>
                </c:pt>
                <c:pt idx="20">
                  <c:v>-0.44856970889860198</c:v>
                </c:pt>
                <c:pt idx="21">
                  <c:v>-0.45283328883267498</c:v>
                </c:pt>
                <c:pt idx="22">
                  <c:v>-0.348998260181756</c:v>
                </c:pt>
                <c:pt idx="23">
                  <c:v>-0.30312045107430702</c:v>
                </c:pt>
                <c:pt idx="24">
                  <c:v>-0.25334285580020999</c:v>
                </c:pt>
                <c:pt idx="25">
                  <c:v>-0.37472913362662102</c:v>
                </c:pt>
                <c:pt idx="26">
                  <c:v>-0.40510396884927902</c:v>
                </c:pt>
                <c:pt idx="27">
                  <c:v>-0.473010155394747</c:v>
                </c:pt>
                <c:pt idx="28">
                  <c:v>-0.445830757262352</c:v>
                </c:pt>
                <c:pt idx="29">
                  <c:v>-0.44057311225400198</c:v>
                </c:pt>
                <c:pt idx="30">
                  <c:v>-0.35868459955204501</c:v>
                </c:pt>
                <c:pt idx="31">
                  <c:v>-0.31167204690531702</c:v>
                </c:pt>
                <c:pt idx="32">
                  <c:v>-0.224122541862495</c:v>
                </c:pt>
                <c:pt idx="33">
                  <c:v>-0.41191584175461599</c:v>
                </c:pt>
                <c:pt idx="34">
                  <c:v>-0.37341451307350798</c:v>
                </c:pt>
                <c:pt idx="35">
                  <c:v>-0.45145740085869501</c:v>
                </c:pt>
                <c:pt idx="36">
                  <c:v>-0.42598992414662401</c:v>
                </c:pt>
                <c:pt idx="37">
                  <c:v>-0.41185119719908703</c:v>
                </c:pt>
                <c:pt idx="38">
                  <c:v>-0.39823732969525899</c:v>
                </c:pt>
                <c:pt idx="39">
                  <c:v>-0.25521309048851698</c:v>
                </c:pt>
                <c:pt idx="40">
                  <c:v>-0.22716481565000601</c:v>
                </c:pt>
                <c:pt idx="41">
                  <c:v>-0.20414385181160599</c:v>
                </c:pt>
                <c:pt idx="42">
                  <c:v>-0.41385444737282601</c:v>
                </c:pt>
                <c:pt idx="43">
                  <c:v>-0.43650721996984898</c:v>
                </c:pt>
                <c:pt idx="44">
                  <c:v>-0.43873840953571502</c:v>
                </c:pt>
                <c:pt idx="45">
                  <c:v>-0.48984001412704098</c:v>
                </c:pt>
                <c:pt idx="46">
                  <c:v>-0.23097806326217599</c:v>
                </c:pt>
                <c:pt idx="47">
                  <c:v>-0.26865049852186401</c:v>
                </c:pt>
                <c:pt idx="48">
                  <c:v>-0.225051404683351</c:v>
                </c:pt>
                <c:pt idx="49">
                  <c:v>-0.32147415943980301</c:v>
                </c:pt>
                <c:pt idx="50">
                  <c:v>-0.44147013698505599</c:v>
                </c:pt>
                <c:pt idx="51">
                  <c:v>-0.30412713037508599</c:v>
                </c:pt>
                <c:pt idx="52">
                  <c:v>-0.35484074300028301</c:v>
                </c:pt>
                <c:pt idx="53">
                  <c:v>-0.44760521752697802</c:v>
                </c:pt>
                <c:pt idx="54">
                  <c:v>-0.331290821824054</c:v>
                </c:pt>
                <c:pt idx="55">
                  <c:v>-0.25984684166241101</c:v>
                </c:pt>
                <c:pt idx="56">
                  <c:v>-0.17700906469432201</c:v>
                </c:pt>
                <c:pt idx="57">
                  <c:v>-0.30546099554756001</c:v>
                </c:pt>
                <c:pt idx="58">
                  <c:v>-0.38774512483696999</c:v>
                </c:pt>
                <c:pt idx="59">
                  <c:v>-0.46236437552963799</c:v>
                </c:pt>
                <c:pt idx="60">
                  <c:v>-0.48298640262032599</c:v>
                </c:pt>
                <c:pt idx="61">
                  <c:v>-0.28373041214382699</c:v>
                </c:pt>
                <c:pt idx="62">
                  <c:v>-0.30378562098322198</c:v>
                </c:pt>
                <c:pt idx="63">
                  <c:v>-0.162237198189398</c:v>
                </c:pt>
                <c:pt idx="64">
                  <c:v>-0.48863566991834201</c:v>
                </c:pt>
                <c:pt idx="65">
                  <c:v>-0.48479223340937999</c:v>
                </c:pt>
                <c:pt idx="66">
                  <c:v>-0.46682971581261601</c:v>
                </c:pt>
                <c:pt idx="67">
                  <c:v>-0.494210523642794</c:v>
                </c:pt>
                <c:pt idx="68">
                  <c:v>-0.355331830861144</c:v>
                </c:pt>
                <c:pt idx="69">
                  <c:v>-0.48900323399756301</c:v>
                </c:pt>
                <c:pt idx="70">
                  <c:v>-0.321754407781569</c:v>
                </c:pt>
                <c:pt idx="71">
                  <c:v>-0.350682275463576</c:v>
                </c:pt>
                <c:pt idx="72">
                  <c:v>-0.37914688356758097</c:v>
                </c:pt>
                <c:pt idx="73">
                  <c:v>-0.480133553476007</c:v>
                </c:pt>
                <c:pt idx="74">
                  <c:v>-0.29920787235635399</c:v>
                </c:pt>
                <c:pt idx="75">
                  <c:v>-0.47936564896032702</c:v>
                </c:pt>
                <c:pt idx="76">
                  <c:v>-0.30412303313282002</c:v>
                </c:pt>
                <c:pt idx="77">
                  <c:v>-0.484631336628844</c:v>
                </c:pt>
                <c:pt idx="78">
                  <c:v>-0.48330999750016101</c:v>
                </c:pt>
                <c:pt idx="79">
                  <c:v>-0.46848965907912699</c:v>
                </c:pt>
                <c:pt idx="80">
                  <c:v>-0.47799990827431899</c:v>
                </c:pt>
                <c:pt idx="81">
                  <c:v>-0.32824161808298902</c:v>
                </c:pt>
                <c:pt idx="82">
                  <c:v>-0.25724416077367701</c:v>
                </c:pt>
                <c:pt idx="83">
                  <c:v>-0.23603321652192999</c:v>
                </c:pt>
                <c:pt idx="84">
                  <c:v>-0.24982617516398101</c:v>
                </c:pt>
                <c:pt idx="85">
                  <c:v>-0.367246767895128</c:v>
                </c:pt>
                <c:pt idx="86">
                  <c:v>-0.38480805778358701</c:v>
                </c:pt>
                <c:pt idx="87">
                  <c:v>-0.38917141794933202</c:v>
                </c:pt>
                <c:pt idx="88">
                  <c:v>-0.40063326473798</c:v>
                </c:pt>
                <c:pt idx="89">
                  <c:v>-0.37101304964846998</c:v>
                </c:pt>
                <c:pt idx="90">
                  <c:v>-0.42142464304639699</c:v>
                </c:pt>
                <c:pt idx="91">
                  <c:v>-0.47717290768970999</c:v>
                </c:pt>
                <c:pt idx="92">
                  <c:v>-0.345863381334088</c:v>
                </c:pt>
                <c:pt idx="93">
                  <c:v>-0.30169299132551702</c:v>
                </c:pt>
                <c:pt idx="94">
                  <c:v>-0.31496846325231698</c:v>
                </c:pt>
                <c:pt idx="95">
                  <c:v>-0.27551823613611798</c:v>
                </c:pt>
                <c:pt idx="96">
                  <c:v>-0.36996572263456801</c:v>
                </c:pt>
                <c:pt idx="97">
                  <c:v>-0.44202984934366002</c:v>
                </c:pt>
                <c:pt idx="98">
                  <c:v>-0.364054632739784</c:v>
                </c:pt>
                <c:pt idx="99">
                  <c:v>-0.35189532767093401</c:v>
                </c:pt>
                <c:pt idx="100">
                  <c:v>-0.345813031324189</c:v>
                </c:pt>
                <c:pt idx="101">
                  <c:v>-0.35788180230443301</c:v>
                </c:pt>
                <c:pt idx="102">
                  <c:v>-0.39545098695050501</c:v>
                </c:pt>
                <c:pt idx="103">
                  <c:v>-0.47548011732686801</c:v>
                </c:pt>
                <c:pt idx="104">
                  <c:v>-0.324209319597208</c:v>
                </c:pt>
                <c:pt idx="105">
                  <c:v>-0.28116214793501898</c:v>
                </c:pt>
                <c:pt idx="106">
                  <c:v>-0.27150715357982202</c:v>
                </c:pt>
                <c:pt idx="107">
                  <c:v>-0.31146807158531897</c:v>
                </c:pt>
                <c:pt idx="108">
                  <c:v>-0.39061221583462902</c:v>
                </c:pt>
                <c:pt idx="109">
                  <c:v>-0.46175771949523697</c:v>
                </c:pt>
                <c:pt idx="110">
                  <c:v>-0.31086649136462602</c:v>
                </c:pt>
                <c:pt idx="111">
                  <c:v>-0.41308341476462102</c:v>
                </c:pt>
                <c:pt idx="112">
                  <c:v>-0.44437209219865698</c:v>
                </c:pt>
                <c:pt idx="113">
                  <c:v>-0.45034468097317598</c:v>
                </c:pt>
                <c:pt idx="114">
                  <c:v>-0.45500458834191998</c:v>
                </c:pt>
                <c:pt idx="115">
                  <c:v>-0.49961363421194999</c:v>
                </c:pt>
                <c:pt idx="116">
                  <c:v>-0.40796853079928702</c:v>
                </c:pt>
                <c:pt idx="117">
                  <c:v>-0.25293236632729998</c:v>
                </c:pt>
                <c:pt idx="118">
                  <c:v>-0.12440283298643499</c:v>
                </c:pt>
                <c:pt idx="119">
                  <c:v>-0.28600838739913598</c:v>
                </c:pt>
                <c:pt idx="120">
                  <c:v>-0.40175047773929001</c:v>
                </c:pt>
                <c:pt idx="121">
                  <c:v>-0.46046353577397697</c:v>
                </c:pt>
                <c:pt idx="122">
                  <c:v>-0.38017584915248398</c:v>
                </c:pt>
                <c:pt idx="123">
                  <c:v>-0.37995287350159801</c:v>
                </c:pt>
                <c:pt idx="124">
                  <c:v>-0.39759797033085498</c:v>
                </c:pt>
                <c:pt idx="125">
                  <c:v>-0.39938093239974898</c:v>
                </c:pt>
                <c:pt idx="126">
                  <c:v>-0.422965416414747</c:v>
                </c:pt>
                <c:pt idx="127">
                  <c:v>-0.32586594453374401</c:v>
                </c:pt>
                <c:pt idx="128">
                  <c:v>-0.27353667874979298</c:v>
                </c:pt>
                <c:pt idx="129">
                  <c:v>-0.31596730320140998</c:v>
                </c:pt>
                <c:pt idx="130">
                  <c:v>-0.179726143929962</c:v>
                </c:pt>
                <c:pt idx="131">
                  <c:v>-0.185006448105731</c:v>
                </c:pt>
                <c:pt idx="132">
                  <c:v>-0.43579652305563699</c:v>
                </c:pt>
                <c:pt idx="133">
                  <c:v>-0.41357533554508202</c:v>
                </c:pt>
                <c:pt idx="134">
                  <c:v>-0.404323787726658</c:v>
                </c:pt>
                <c:pt idx="135">
                  <c:v>-0.39674077813009101</c:v>
                </c:pt>
                <c:pt idx="136">
                  <c:v>-0.39132855639195202</c:v>
                </c:pt>
                <c:pt idx="137">
                  <c:v>-0.31558968767120299</c:v>
                </c:pt>
                <c:pt idx="138">
                  <c:v>-0.317226706911169</c:v>
                </c:pt>
                <c:pt idx="139">
                  <c:v>-0.27591435301455902</c:v>
                </c:pt>
                <c:pt idx="140">
                  <c:v>-0.21946950793977299</c:v>
                </c:pt>
                <c:pt idx="141">
                  <c:v>-0.23649660221000299</c:v>
                </c:pt>
                <c:pt idx="142">
                  <c:v>-0.448483496183403</c:v>
                </c:pt>
                <c:pt idx="143">
                  <c:v>-0.410997283403157</c:v>
                </c:pt>
                <c:pt idx="144">
                  <c:v>-0.42545241931681399</c:v>
                </c:pt>
                <c:pt idx="145">
                  <c:v>-0.39372910481187401</c:v>
                </c:pt>
                <c:pt idx="146">
                  <c:v>-0.39765417713596402</c:v>
                </c:pt>
                <c:pt idx="147">
                  <c:v>-0.31561569866265798</c:v>
                </c:pt>
                <c:pt idx="148">
                  <c:v>-0.342071830869425</c:v>
                </c:pt>
                <c:pt idx="149">
                  <c:v>-0.31011362569595102</c:v>
                </c:pt>
                <c:pt idx="150">
                  <c:v>-0.21632710844279299</c:v>
                </c:pt>
                <c:pt idx="151">
                  <c:v>-0.208875240217334</c:v>
                </c:pt>
              </c:numCache>
            </c:numRef>
          </c:xVal>
          <c:yVal>
            <c:numRef>
              <c:f>rel06r2!$H$2:$H$153</c:f>
              <c:numCache>
                <c:formatCode>General</c:formatCode>
                <c:ptCount val="152"/>
                <c:pt idx="0">
                  <c:v>21628.941629215198</c:v>
                </c:pt>
                <c:pt idx="1">
                  <c:v>17812.096788418799</c:v>
                </c:pt>
                <c:pt idx="2">
                  <c:v>25316.199072925599</c:v>
                </c:pt>
                <c:pt idx="3">
                  <c:v>19669.182202115</c:v>
                </c:pt>
                <c:pt idx="4">
                  <c:v>39999.362669922601</c:v>
                </c:pt>
                <c:pt idx="5">
                  <c:v>46932.494611942297</c:v>
                </c:pt>
                <c:pt idx="6">
                  <c:v>49980.285338321097</c:v>
                </c:pt>
                <c:pt idx="7">
                  <c:v>49374.328132137598</c:v>
                </c:pt>
                <c:pt idx="8">
                  <c:v>39150.704987266799</c:v>
                </c:pt>
                <c:pt idx="9">
                  <c:v>19141.883319046701</c:v>
                </c:pt>
                <c:pt idx="10">
                  <c:v>17851.607588673902</c:v>
                </c:pt>
                <c:pt idx="11">
                  <c:v>17956.673898581499</c:v>
                </c:pt>
                <c:pt idx="12">
                  <c:v>19888.421920805999</c:v>
                </c:pt>
                <c:pt idx="13">
                  <c:v>25032.4325226295</c:v>
                </c:pt>
                <c:pt idx="14">
                  <c:v>45470.842382784103</c:v>
                </c:pt>
                <c:pt idx="15">
                  <c:v>47875.338787312998</c:v>
                </c:pt>
                <c:pt idx="16">
                  <c:v>47585.470040759203</c:v>
                </c:pt>
                <c:pt idx="17">
                  <c:v>41626.122783655897</c:v>
                </c:pt>
                <c:pt idx="18">
                  <c:v>27943.747547528401</c:v>
                </c:pt>
                <c:pt idx="19">
                  <c:v>25608.007331692101</c:v>
                </c:pt>
                <c:pt idx="20">
                  <c:v>24356.365820868999</c:v>
                </c:pt>
                <c:pt idx="21">
                  <c:v>22293.0575516235</c:v>
                </c:pt>
                <c:pt idx="22">
                  <c:v>38805.212285207199</c:v>
                </c:pt>
                <c:pt idx="23">
                  <c:v>43809.844726955998</c:v>
                </c:pt>
                <c:pt idx="24">
                  <c:v>46399.272208731898</c:v>
                </c:pt>
                <c:pt idx="25">
                  <c:v>33163.873703172801</c:v>
                </c:pt>
                <c:pt idx="26">
                  <c:v>33642.057658532103</c:v>
                </c:pt>
                <c:pt idx="27">
                  <c:v>23556.5325971374</c:v>
                </c:pt>
                <c:pt idx="28">
                  <c:v>25594.574425061201</c:v>
                </c:pt>
                <c:pt idx="29">
                  <c:v>27582.145474926299</c:v>
                </c:pt>
                <c:pt idx="30">
                  <c:v>40153.8909509402</c:v>
                </c:pt>
                <c:pt idx="31">
                  <c:v>45025.822191271502</c:v>
                </c:pt>
                <c:pt idx="32">
                  <c:v>50160.822212160703</c:v>
                </c:pt>
                <c:pt idx="33">
                  <c:v>32659.144431536999</c:v>
                </c:pt>
                <c:pt idx="34">
                  <c:v>37408.694637744302</c:v>
                </c:pt>
                <c:pt idx="35">
                  <c:v>27723.267565350201</c:v>
                </c:pt>
                <c:pt idx="36">
                  <c:v>28598.336629951002</c:v>
                </c:pt>
                <c:pt idx="37">
                  <c:v>31041.630466198101</c:v>
                </c:pt>
                <c:pt idx="38">
                  <c:v>36658.187673424298</c:v>
                </c:pt>
                <c:pt idx="39">
                  <c:v>49120.763659576704</c:v>
                </c:pt>
                <c:pt idx="40">
                  <c:v>50304.945109799999</c:v>
                </c:pt>
                <c:pt idx="41">
                  <c:v>51177.978643162503</c:v>
                </c:pt>
                <c:pt idx="42">
                  <c:v>35877.112899451597</c:v>
                </c:pt>
                <c:pt idx="43">
                  <c:v>27236.603679607299</c:v>
                </c:pt>
                <c:pt idx="44">
                  <c:v>27131.230961753201</c:v>
                </c:pt>
                <c:pt idx="45">
                  <c:v>17378.6129049472</c:v>
                </c:pt>
                <c:pt idx="46">
                  <c:v>50676.474127547503</c:v>
                </c:pt>
                <c:pt idx="47">
                  <c:v>48480.623046738903</c:v>
                </c:pt>
                <c:pt idx="48">
                  <c:v>48565.761416866502</c:v>
                </c:pt>
                <c:pt idx="49">
                  <c:v>44397.790417992597</c:v>
                </c:pt>
                <c:pt idx="50">
                  <c:v>24986.397899657299</c:v>
                </c:pt>
                <c:pt idx="51">
                  <c:v>42642.904773244503</c:v>
                </c:pt>
                <c:pt idx="52">
                  <c:v>40300.506386396599</c:v>
                </c:pt>
                <c:pt idx="53">
                  <c:v>28619.111001217301</c:v>
                </c:pt>
                <c:pt idx="54">
                  <c:v>43410.884746800497</c:v>
                </c:pt>
                <c:pt idx="55">
                  <c:v>46259.276561571904</c:v>
                </c:pt>
                <c:pt idx="56">
                  <c:v>53338.084386299401</c:v>
                </c:pt>
                <c:pt idx="57">
                  <c:v>42671.029329042402</c:v>
                </c:pt>
                <c:pt idx="58">
                  <c:v>33031.965737751598</c:v>
                </c:pt>
                <c:pt idx="59">
                  <c:v>24860.9929407495</c:v>
                </c:pt>
                <c:pt idx="60">
                  <c:v>18632.501482624299</c:v>
                </c:pt>
                <c:pt idx="61">
                  <c:v>46380.684896840401</c:v>
                </c:pt>
                <c:pt idx="62">
                  <c:v>46467.212268437099</c:v>
                </c:pt>
                <c:pt idx="63">
                  <c:v>50304.5372854179</c:v>
                </c:pt>
                <c:pt idx="64">
                  <c:v>18001.928688337801</c:v>
                </c:pt>
                <c:pt idx="65">
                  <c:v>21147.228671861401</c:v>
                </c:pt>
                <c:pt idx="66">
                  <c:v>25180.820350020302</c:v>
                </c:pt>
                <c:pt idx="67">
                  <c:v>20282.543282340099</c:v>
                </c:pt>
                <c:pt idx="68">
                  <c:v>42087.664677432498</c:v>
                </c:pt>
                <c:pt idx="69">
                  <c:v>20961.413203789401</c:v>
                </c:pt>
                <c:pt idx="70">
                  <c:v>45139.629063606597</c:v>
                </c:pt>
                <c:pt idx="71">
                  <c:v>40260.234767075002</c:v>
                </c:pt>
                <c:pt idx="72">
                  <c:v>37502.862244100703</c:v>
                </c:pt>
                <c:pt idx="73">
                  <c:v>21384.724606597101</c:v>
                </c:pt>
                <c:pt idx="74">
                  <c:v>46455.077392035397</c:v>
                </c:pt>
                <c:pt idx="75">
                  <c:v>21987.7796741735</c:v>
                </c:pt>
                <c:pt idx="76">
                  <c:v>47254.287133550097</c:v>
                </c:pt>
                <c:pt idx="77">
                  <c:v>16196.0578382518</c:v>
                </c:pt>
                <c:pt idx="78">
                  <c:v>17063.5189366085</c:v>
                </c:pt>
                <c:pt idx="79">
                  <c:v>20280.585457525602</c:v>
                </c:pt>
                <c:pt idx="80">
                  <c:v>20003.589602868698</c:v>
                </c:pt>
                <c:pt idx="81">
                  <c:v>42788.874038703099</c:v>
                </c:pt>
                <c:pt idx="82">
                  <c:v>49700.987837265297</c:v>
                </c:pt>
                <c:pt idx="83">
                  <c:v>50212.046288714402</c:v>
                </c:pt>
                <c:pt idx="84">
                  <c:v>47098.608827650103</c:v>
                </c:pt>
                <c:pt idx="85">
                  <c:v>36438.794182848498</c:v>
                </c:pt>
                <c:pt idx="86">
                  <c:v>33753.18320544</c:v>
                </c:pt>
                <c:pt idx="87">
                  <c:v>33250.151059807198</c:v>
                </c:pt>
                <c:pt idx="88">
                  <c:v>32577.4768053021</c:v>
                </c:pt>
                <c:pt idx="89">
                  <c:v>34795.905843935099</c:v>
                </c:pt>
                <c:pt idx="90">
                  <c:v>28952.2010475887</c:v>
                </c:pt>
                <c:pt idx="91">
                  <c:v>21956.469616038001</c:v>
                </c:pt>
                <c:pt idx="92">
                  <c:v>43158.339292655801</c:v>
                </c:pt>
                <c:pt idx="93">
                  <c:v>44889.943550866701</c:v>
                </c:pt>
                <c:pt idx="94">
                  <c:v>46138.531153472999</c:v>
                </c:pt>
                <c:pt idx="95">
                  <c:v>48215.331451728001</c:v>
                </c:pt>
                <c:pt idx="96">
                  <c:v>39338.885723924599</c:v>
                </c:pt>
                <c:pt idx="97">
                  <c:v>29801.073705489202</c:v>
                </c:pt>
                <c:pt idx="98">
                  <c:v>36125.036456729002</c:v>
                </c:pt>
                <c:pt idx="99">
                  <c:v>35691.426827741103</c:v>
                </c:pt>
                <c:pt idx="100">
                  <c:v>35676.502294927901</c:v>
                </c:pt>
                <c:pt idx="101">
                  <c:v>34245.2967062631</c:v>
                </c:pt>
                <c:pt idx="102">
                  <c:v>31408.748884665802</c:v>
                </c:pt>
                <c:pt idx="103">
                  <c:v>22556.823513074702</c:v>
                </c:pt>
                <c:pt idx="104">
                  <c:v>45546.783058740803</c:v>
                </c:pt>
                <c:pt idx="105">
                  <c:v>49575.525584707597</c:v>
                </c:pt>
                <c:pt idx="106">
                  <c:v>48487.939608731504</c:v>
                </c:pt>
                <c:pt idx="107">
                  <c:v>45508.276126436598</c:v>
                </c:pt>
                <c:pt idx="108">
                  <c:v>35654.469747845003</c:v>
                </c:pt>
                <c:pt idx="109">
                  <c:v>27205.404784711402</c:v>
                </c:pt>
                <c:pt idx="110">
                  <c:v>42534.093454545298</c:v>
                </c:pt>
                <c:pt idx="111">
                  <c:v>29755.568806527601</c:v>
                </c:pt>
                <c:pt idx="112">
                  <c:v>22868.017775924502</c:v>
                </c:pt>
                <c:pt idx="113">
                  <c:v>23044.754750267999</c:v>
                </c:pt>
                <c:pt idx="114">
                  <c:v>21927.216113770501</c:v>
                </c:pt>
                <c:pt idx="115">
                  <c:v>0</c:v>
                </c:pt>
                <c:pt idx="116">
                  <c:v>31827.301181532799</c:v>
                </c:pt>
                <c:pt idx="117">
                  <c:v>47247.102514334103</c:v>
                </c:pt>
                <c:pt idx="118">
                  <c:v>52872.977129153602</c:v>
                </c:pt>
                <c:pt idx="119">
                  <c:v>45428.1934265495</c:v>
                </c:pt>
                <c:pt idx="120">
                  <c:v>34799.557734258597</c:v>
                </c:pt>
                <c:pt idx="121">
                  <c:v>28328.549177464</c:v>
                </c:pt>
                <c:pt idx="122">
                  <c:v>35169.965837344796</c:v>
                </c:pt>
                <c:pt idx="123">
                  <c:v>33519.728183563697</c:v>
                </c:pt>
                <c:pt idx="124">
                  <c:v>32207.765895820801</c:v>
                </c:pt>
                <c:pt idx="125">
                  <c:v>30900.505546026201</c:v>
                </c:pt>
                <c:pt idx="126">
                  <c:v>28021.926968001299</c:v>
                </c:pt>
                <c:pt idx="127">
                  <c:v>42079.5142913983</c:v>
                </c:pt>
                <c:pt idx="128">
                  <c:v>45670.817537022398</c:v>
                </c:pt>
                <c:pt idx="129">
                  <c:v>45189.630641331802</c:v>
                </c:pt>
                <c:pt idx="130">
                  <c:v>51926.079767299903</c:v>
                </c:pt>
                <c:pt idx="131">
                  <c:v>51596.646446256498</c:v>
                </c:pt>
                <c:pt idx="132">
                  <c:v>26201.647877566698</c:v>
                </c:pt>
                <c:pt idx="133">
                  <c:v>31321.409427099501</c:v>
                </c:pt>
                <c:pt idx="134">
                  <c:v>29329.697117426898</c:v>
                </c:pt>
                <c:pt idx="135">
                  <c:v>31400.276089550502</c:v>
                </c:pt>
                <c:pt idx="136">
                  <c:v>32034.570872730601</c:v>
                </c:pt>
                <c:pt idx="137">
                  <c:v>45110.665257785702</c:v>
                </c:pt>
                <c:pt idx="138">
                  <c:v>45161.078496864902</c:v>
                </c:pt>
                <c:pt idx="139">
                  <c:v>48429.786686501102</c:v>
                </c:pt>
                <c:pt idx="140">
                  <c:v>50161.009359860298</c:v>
                </c:pt>
                <c:pt idx="141">
                  <c:v>49923.0025839792</c:v>
                </c:pt>
                <c:pt idx="142">
                  <c:v>25705.1817830568</c:v>
                </c:pt>
                <c:pt idx="143">
                  <c:v>30950.805837651402</c:v>
                </c:pt>
                <c:pt idx="144">
                  <c:v>27421.857194581102</c:v>
                </c:pt>
                <c:pt idx="145">
                  <c:v>32662.892783707899</c:v>
                </c:pt>
                <c:pt idx="146">
                  <c:v>31125.789564282499</c:v>
                </c:pt>
                <c:pt idx="147">
                  <c:v>44932.887410002899</c:v>
                </c:pt>
                <c:pt idx="148">
                  <c:v>44484.393263255799</c:v>
                </c:pt>
                <c:pt idx="149">
                  <c:v>46102.786287815601</c:v>
                </c:pt>
                <c:pt idx="150">
                  <c:v>50171.410070876002</c:v>
                </c:pt>
                <c:pt idx="151">
                  <c:v>49887.544838366201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70560"/>
        <c:axId val="42369024"/>
      </c:scatterChart>
      <c:valAx>
        <c:axId val="423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369024"/>
        <c:crosses val="autoZero"/>
        <c:crossBetween val="midCat"/>
      </c:valAx>
      <c:valAx>
        <c:axId val="423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370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MgSO4 Concentrations vs 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rel06r2!$I$1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rel06r2!$F$2:$F$153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-0.38480805778358701</c:v>
                </c:pt>
                <c:pt idx="87">
                  <c:v>#N/A</c:v>
                </c:pt>
                <c:pt idx="88">
                  <c:v>-0.40063326473798</c:v>
                </c:pt>
                <c:pt idx="89">
                  <c:v>-0.37101304964846998</c:v>
                </c:pt>
                <c:pt idx="90">
                  <c:v>-0.42142464304639699</c:v>
                </c:pt>
                <c:pt idx="91">
                  <c:v>-0.47717290768970999</c:v>
                </c:pt>
                <c:pt idx="92">
                  <c:v>-0.345863381334088</c:v>
                </c:pt>
                <c:pt idx="93">
                  <c:v>#N/A</c:v>
                </c:pt>
                <c:pt idx="94">
                  <c:v>-0.31496846325231698</c:v>
                </c:pt>
                <c:pt idx="95">
                  <c:v>-0.27551823613611798</c:v>
                </c:pt>
                <c:pt idx="96">
                  <c:v>-0.36996572263456801</c:v>
                </c:pt>
                <c:pt idx="97">
                  <c:v>-0.44202984934366002</c:v>
                </c:pt>
                <c:pt idx="98">
                  <c:v>-0.364054632739784</c:v>
                </c:pt>
                <c:pt idx="99">
                  <c:v>#N/A</c:v>
                </c:pt>
                <c:pt idx="100">
                  <c:v>-0.345813031324189</c:v>
                </c:pt>
                <c:pt idx="101">
                  <c:v>-0.35788180230443301</c:v>
                </c:pt>
                <c:pt idx="102">
                  <c:v>-0.39545098695050501</c:v>
                </c:pt>
                <c:pt idx="103">
                  <c:v>-0.47548011732686801</c:v>
                </c:pt>
                <c:pt idx="104">
                  <c:v>-0.324209319597208</c:v>
                </c:pt>
                <c:pt idx="105">
                  <c:v>#N/A</c:v>
                </c:pt>
                <c:pt idx="106">
                  <c:v>-0.27150715357982202</c:v>
                </c:pt>
                <c:pt idx="107">
                  <c:v>-0.31146807158531897</c:v>
                </c:pt>
                <c:pt idx="108">
                  <c:v>-0.39061221583462902</c:v>
                </c:pt>
                <c:pt idx="109">
                  <c:v>-0.46175771949523697</c:v>
                </c:pt>
                <c:pt idx="110">
                  <c:v>-0.31086649136462602</c:v>
                </c:pt>
                <c:pt idx="111">
                  <c:v>#N/A</c:v>
                </c:pt>
                <c:pt idx="112">
                  <c:v>-0.44437209219865698</c:v>
                </c:pt>
                <c:pt idx="113">
                  <c:v>-0.45034468097317598</c:v>
                </c:pt>
                <c:pt idx="114">
                  <c:v>-0.45500458834191998</c:v>
                </c:pt>
                <c:pt idx="115">
                  <c:v>-0.49961363421194999</c:v>
                </c:pt>
                <c:pt idx="116">
                  <c:v>-0.40796853079928702</c:v>
                </c:pt>
                <c:pt idx="117">
                  <c:v>#N/A</c:v>
                </c:pt>
                <c:pt idx="118">
                  <c:v>-0.12440283298643499</c:v>
                </c:pt>
                <c:pt idx="119">
                  <c:v>-0.28600838739913598</c:v>
                </c:pt>
                <c:pt idx="120">
                  <c:v>-0.40175047773929001</c:v>
                </c:pt>
                <c:pt idx="121">
                  <c:v>-0.46046353577397697</c:v>
                </c:pt>
                <c:pt idx="122">
                  <c:v>-0.38017584915248398</c:v>
                </c:pt>
                <c:pt idx="123">
                  <c:v>-0.37995287350159801</c:v>
                </c:pt>
                <c:pt idx="124">
                  <c:v>-0.39759797033085498</c:v>
                </c:pt>
                <c:pt idx="125">
                  <c:v>-0.39938093239974898</c:v>
                </c:pt>
                <c:pt idx="126">
                  <c:v>-0.422965416414747</c:v>
                </c:pt>
                <c:pt idx="127">
                  <c:v>-0.32586594453374401</c:v>
                </c:pt>
                <c:pt idx="128">
                  <c:v>-0.27353667874979298</c:v>
                </c:pt>
                <c:pt idx="129">
                  <c:v>-0.31596730320140998</c:v>
                </c:pt>
                <c:pt idx="130">
                  <c:v>-0.179726143929962</c:v>
                </c:pt>
                <c:pt idx="131">
                  <c:v>-0.185006448105731</c:v>
                </c:pt>
                <c:pt idx="132">
                  <c:v>-0.43579652305563699</c:v>
                </c:pt>
                <c:pt idx="133">
                  <c:v>-0.41357533554508202</c:v>
                </c:pt>
                <c:pt idx="134">
                  <c:v>-0.404323787726658</c:v>
                </c:pt>
                <c:pt idx="135">
                  <c:v>-0.39674077813009101</c:v>
                </c:pt>
                <c:pt idx="136">
                  <c:v>-0.39132855639195202</c:v>
                </c:pt>
                <c:pt idx="137">
                  <c:v>-0.31558968767120299</c:v>
                </c:pt>
                <c:pt idx="138">
                  <c:v>-0.317226706911169</c:v>
                </c:pt>
                <c:pt idx="139">
                  <c:v>-0.27591435301455902</c:v>
                </c:pt>
                <c:pt idx="140">
                  <c:v>-0.21946950793977299</c:v>
                </c:pt>
                <c:pt idx="141">
                  <c:v>-0.23649660221000299</c:v>
                </c:pt>
                <c:pt idx="142">
                  <c:v>-0.448483496183403</c:v>
                </c:pt>
                <c:pt idx="143">
                  <c:v>-0.410997283403157</c:v>
                </c:pt>
                <c:pt idx="144">
                  <c:v>-0.42545241931681399</c:v>
                </c:pt>
                <c:pt idx="145">
                  <c:v>-0.39372910481187401</c:v>
                </c:pt>
                <c:pt idx="146">
                  <c:v>-0.39765417713596402</c:v>
                </c:pt>
                <c:pt idx="147">
                  <c:v>-0.31561569866265798</c:v>
                </c:pt>
                <c:pt idx="148">
                  <c:v>-0.342071830869425</c:v>
                </c:pt>
                <c:pt idx="149">
                  <c:v>-0.31011362569595102</c:v>
                </c:pt>
                <c:pt idx="150">
                  <c:v>-0.21632710844279299</c:v>
                </c:pt>
                <c:pt idx="151">
                  <c:v>-0.208875240217334</c:v>
                </c:pt>
              </c:numCache>
            </c:numRef>
          </c:xVal>
          <c:yVal>
            <c:numRef>
              <c:f>rel06r2!$I$2:$I$153</c:f>
              <c:numCache>
                <c:formatCode>General</c:formatCode>
                <c:ptCount val="1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200</c:v>
                </c:pt>
                <c:pt idx="45">
                  <c:v>300</c:v>
                </c:pt>
                <c:pt idx="46">
                  <c:v>#N/A</c:v>
                </c:pt>
                <c:pt idx="47">
                  <c:v>100</c:v>
                </c:pt>
                <c:pt idx="48">
                  <c:v>200</c:v>
                </c:pt>
                <c:pt idx="49">
                  <c:v>300</c:v>
                </c:pt>
                <c:pt idx="50">
                  <c:v>#N/A</c:v>
                </c:pt>
                <c:pt idx="51">
                  <c:v>100</c:v>
                </c:pt>
                <c:pt idx="52">
                  <c:v>200</c:v>
                </c:pt>
                <c:pt idx="53">
                  <c:v>300</c:v>
                </c:pt>
                <c:pt idx="54">
                  <c:v>#N/A</c:v>
                </c:pt>
                <c:pt idx="55">
                  <c:v>100</c:v>
                </c:pt>
                <c:pt idx="56">
                  <c:v>200</c:v>
                </c:pt>
                <c:pt idx="57">
                  <c:v>300</c:v>
                </c:pt>
                <c:pt idx="58">
                  <c:v>#N/A</c:v>
                </c:pt>
                <c:pt idx="59">
                  <c:v>200</c:v>
                </c:pt>
                <c:pt idx="60">
                  <c:v>300</c:v>
                </c:pt>
                <c:pt idx="61">
                  <c:v>#N/A</c:v>
                </c:pt>
                <c:pt idx="62">
                  <c:v>100</c:v>
                </c:pt>
                <c:pt idx="63">
                  <c:v>200</c:v>
                </c:pt>
                <c:pt idx="64">
                  <c:v>300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0.08</c:v>
                </c:pt>
                <c:pt idx="87">
                  <c:v>#N/A</c:v>
                </c:pt>
                <c:pt idx="88">
                  <c:v>8</c:v>
                </c:pt>
                <c:pt idx="89">
                  <c:v>50</c:v>
                </c:pt>
                <c:pt idx="90">
                  <c:v>200</c:v>
                </c:pt>
                <c:pt idx="91">
                  <c:v>400</c:v>
                </c:pt>
                <c:pt idx="92">
                  <c:v>0.08</c:v>
                </c:pt>
                <c:pt idx="93">
                  <c:v>#N/A</c:v>
                </c:pt>
                <c:pt idx="94">
                  <c:v>8</c:v>
                </c:pt>
                <c:pt idx="95">
                  <c:v>50</c:v>
                </c:pt>
                <c:pt idx="96">
                  <c:v>200</c:v>
                </c:pt>
                <c:pt idx="97">
                  <c:v>400</c:v>
                </c:pt>
                <c:pt idx="98">
                  <c:v>0.08</c:v>
                </c:pt>
                <c:pt idx="99">
                  <c:v>#N/A</c:v>
                </c:pt>
                <c:pt idx="100">
                  <c:v>8</c:v>
                </c:pt>
                <c:pt idx="101">
                  <c:v>50</c:v>
                </c:pt>
                <c:pt idx="102">
                  <c:v>200</c:v>
                </c:pt>
                <c:pt idx="103">
                  <c:v>400</c:v>
                </c:pt>
                <c:pt idx="104">
                  <c:v>0.08</c:v>
                </c:pt>
                <c:pt idx="105">
                  <c:v>#N/A</c:v>
                </c:pt>
                <c:pt idx="106">
                  <c:v>8</c:v>
                </c:pt>
                <c:pt idx="107">
                  <c:v>50</c:v>
                </c:pt>
                <c:pt idx="108">
                  <c:v>200</c:v>
                </c:pt>
                <c:pt idx="109">
                  <c:v>400</c:v>
                </c:pt>
                <c:pt idx="110">
                  <c:v>0.08</c:v>
                </c:pt>
                <c:pt idx="111">
                  <c:v>#N/A</c:v>
                </c:pt>
                <c:pt idx="112">
                  <c:v>8</c:v>
                </c:pt>
                <c:pt idx="113">
                  <c:v>50</c:v>
                </c:pt>
                <c:pt idx="114">
                  <c:v>200</c:v>
                </c:pt>
                <c:pt idx="115">
                  <c:v>400</c:v>
                </c:pt>
                <c:pt idx="116">
                  <c:v>0.08</c:v>
                </c:pt>
                <c:pt idx="117">
                  <c:v>#N/A</c:v>
                </c:pt>
                <c:pt idx="118">
                  <c:v>8</c:v>
                </c:pt>
                <c:pt idx="119">
                  <c:v>50</c:v>
                </c:pt>
                <c:pt idx="120">
                  <c:v>200</c:v>
                </c:pt>
                <c:pt idx="121">
                  <c:v>400</c:v>
                </c:pt>
                <c:pt idx="122">
                  <c:v>5.0000000000000001E-3</c:v>
                </c:pt>
                <c:pt idx="123">
                  <c:v>0.01</c:v>
                </c:pt>
                <c:pt idx="124">
                  <c:v>0.02</c:v>
                </c:pt>
                <c:pt idx="125">
                  <c:v>0.04</c:v>
                </c:pt>
                <c:pt idx="126">
                  <c:v>0.08</c:v>
                </c:pt>
                <c:pt idx="127">
                  <c:v>5.0000000000000001E-3</c:v>
                </c:pt>
                <c:pt idx="128">
                  <c:v>0.01</c:v>
                </c:pt>
                <c:pt idx="129">
                  <c:v>0.02</c:v>
                </c:pt>
                <c:pt idx="130">
                  <c:v>0.04</c:v>
                </c:pt>
                <c:pt idx="131">
                  <c:v>0.08</c:v>
                </c:pt>
                <c:pt idx="132">
                  <c:v>5.0000000000000001E-3</c:v>
                </c:pt>
                <c:pt idx="133">
                  <c:v>0.01</c:v>
                </c:pt>
                <c:pt idx="134">
                  <c:v>0.02</c:v>
                </c:pt>
                <c:pt idx="135">
                  <c:v>0.04</c:v>
                </c:pt>
                <c:pt idx="136">
                  <c:v>0.08</c:v>
                </c:pt>
                <c:pt idx="137">
                  <c:v>5.0000000000000001E-3</c:v>
                </c:pt>
                <c:pt idx="138">
                  <c:v>0.01</c:v>
                </c:pt>
                <c:pt idx="139">
                  <c:v>0.02</c:v>
                </c:pt>
                <c:pt idx="140">
                  <c:v>0.04</c:v>
                </c:pt>
                <c:pt idx="141">
                  <c:v>0.08</c:v>
                </c:pt>
                <c:pt idx="142">
                  <c:v>5.0000000000000001E-3</c:v>
                </c:pt>
                <c:pt idx="143">
                  <c:v>0.01</c:v>
                </c:pt>
                <c:pt idx="144">
                  <c:v>0.02</c:v>
                </c:pt>
                <c:pt idx="145">
                  <c:v>0.04</c:v>
                </c:pt>
                <c:pt idx="146">
                  <c:v>0.08</c:v>
                </c:pt>
                <c:pt idx="147">
                  <c:v>5.0000000000000001E-3</c:v>
                </c:pt>
                <c:pt idx="148">
                  <c:v>0.01</c:v>
                </c:pt>
                <c:pt idx="149">
                  <c:v>0.02</c:v>
                </c:pt>
                <c:pt idx="150">
                  <c:v>0.04</c:v>
                </c:pt>
                <c:pt idx="151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86944"/>
        <c:axId val="38625664"/>
      </c:scatterChart>
      <c:valAx>
        <c:axId val="38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625664"/>
        <c:crosses val="autoZero"/>
        <c:crossBetween val="midCat"/>
      </c:valAx>
      <c:valAx>
        <c:axId val="386256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786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38100</xdr:rowOff>
    </xdr:from>
    <xdr:to>
      <xdr:col>18</xdr:col>
      <xdr:colOff>304800</xdr:colOff>
      <xdr:row>25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152400</xdr:rowOff>
    </xdr:from>
    <xdr:to>
      <xdr:col>19</xdr:col>
      <xdr:colOff>28575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118</xdr:row>
      <xdr:rowOff>57150</xdr:rowOff>
    </xdr:from>
    <xdr:to>
      <xdr:col>17</xdr:col>
      <xdr:colOff>361950</xdr:colOff>
      <xdr:row>132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E1" workbookViewId="0">
      <pane ySplit="1" topLeftCell="A2" activePane="bottomLeft" state="frozen"/>
      <selection pane="bottomLeft" activeCell="J16" sqref="J16"/>
    </sheetView>
  </sheetViews>
  <sheetFormatPr defaultRowHeight="15" x14ac:dyDescent="0.25"/>
  <cols>
    <col min="1" max="1" width="17.85546875" customWidth="1"/>
    <col min="4" max="4" width="12.140625" customWidth="1"/>
    <col min="5" max="5" width="14.7109375" customWidth="1"/>
    <col min="6" max="6" width="13.5703125" customWidth="1"/>
    <col min="7" max="7" width="12.85546875" customWidth="1"/>
  </cols>
  <sheetData>
    <row r="1" spans="1:10" x14ac:dyDescent="0.25">
      <c r="A1" t="s">
        <v>0</v>
      </c>
      <c r="B1" t="s">
        <v>154</v>
      </c>
      <c r="C1" t="s">
        <v>1</v>
      </c>
      <c r="D1" t="s">
        <v>165</v>
      </c>
      <c r="E1" t="s">
        <v>161</v>
      </c>
      <c r="F1" t="s">
        <v>162</v>
      </c>
      <c r="G1" t="s">
        <v>163</v>
      </c>
      <c r="H1" t="s">
        <v>164</v>
      </c>
      <c r="I1" t="s">
        <v>166</v>
      </c>
      <c r="J1" t="s">
        <v>167</v>
      </c>
    </row>
    <row r="2" spans="1:10" x14ac:dyDescent="0.25">
      <c r="A2" t="s">
        <v>2</v>
      </c>
      <c r="B2">
        <v>3</v>
      </c>
      <c r="C2">
        <v>-0.48000084414476302</v>
      </c>
      <c r="D2" t="s">
        <v>156</v>
      </c>
      <c r="E2">
        <f>IF($D2="glucose",$C2,#N/A)</f>
        <v>-0.48000084414476302</v>
      </c>
      <c r="F2" t="e">
        <f>IF($D2="mgso4",$C2,#N/A)</f>
        <v>#N/A</v>
      </c>
      <c r="G2" t="e">
        <f>IF($D2="nacl",$C2,#N/A)</f>
        <v>#N/A</v>
      </c>
      <c r="H2">
        <v>21628.941629215198</v>
      </c>
      <c r="I2" t="e">
        <v>#N/A</v>
      </c>
      <c r="J2">
        <v>13632.732979853999</v>
      </c>
    </row>
    <row r="3" spans="1:10" x14ac:dyDescent="0.25">
      <c r="A3" t="s">
        <v>3</v>
      </c>
      <c r="B3">
        <v>4</v>
      </c>
      <c r="C3">
        <v>-0.48602222608123802</v>
      </c>
      <c r="D3" t="s">
        <v>156</v>
      </c>
      <c r="E3">
        <f t="shared" ref="E3:E66" si="0">IF(D3="glucose",C3,#N/A)</f>
        <v>-0.48602222608123802</v>
      </c>
      <c r="F3" t="e">
        <f t="shared" ref="F3:F66" si="1">IF($D3="mgso4",$C3,#N/A)</f>
        <v>#N/A</v>
      </c>
      <c r="G3" t="e">
        <f t="shared" ref="G3:G66" si="2">IF($D3="nacl",$C3,#N/A)</f>
        <v>#N/A</v>
      </c>
      <c r="H3">
        <v>17812.096788418799</v>
      </c>
      <c r="I3" t="e">
        <v>#N/A</v>
      </c>
      <c r="J3">
        <v>0</v>
      </c>
    </row>
    <row r="4" spans="1:10" x14ac:dyDescent="0.25">
      <c r="A4" t="s">
        <v>4</v>
      </c>
      <c r="B4">
        <v>5</v>
      </c>
      <c r="C4">
        <v>-0.46272798915779201</v>
      </c>
      <c r="D4" t="s">
        <v>156</v>
      </c>
      <c r="E4">
        <f t="shared" si="0"/>
        <v>-0.46272798915779201</v>
      </c>
      <c r="F4" t="e">
        <f t="shared" si="1"/>
        <v>#N/A</v>
      </c>
      <c r="G4" t="e">
        <f t="shared" si="2"/>
        <v>#N/A</v>
      </c>
      <c r="H4">
        <v>25316.199072925599</v>
      </c>
      <c r="I4" t="e">
        <v>#N/A</v>
      </c>
      <c r="J4">
        <v>20330.060145016701</v>
      </c>
    </row>
    <row r="5" spans="1:10" x14ac:dyDescent="0.25">
      <c r="A5" t="s">
        <v>5</v>
      </c>
      <c r="B5">
        <v>6</v>
      </c>
      <c r="C5">
        <v>-0.47292037711721902</v>
      </c>
      <c r="D5" t="s">
        <v>156</v>
      </c>
      <c r="E5">
        <f t="shared" si="0"/>
        <v>-0.47292037711721902</v>
      </c>
      <c r="F5" t="e">
        <f t="shared" si="1"/>
        <v>#N/A</v>
      </c>
      <c r="G5" t="e">
        <f t="shared" si="2"/>
        <v>#N/A</v>
      </c>
      <c r="H5">
        <v>19669.182202115</v>
      </c>
      <c r="I5" t="e">
        <v>#N/A</v>
      </c>
      <c r="J5">
        <v>12112.4244889287</v>
      </c>
    </row>
    <row r="6" spans="1:10" x14ac:dyDescent="0.25">
      <c r="A6" t="s">
        <v>6</v>
      </c>
      <c r="B6">
        <v>8</v>
      </c>
      <c r="C6">
        <v>-0.34003018110577299</v>
      </c>
      <c r="D6" t="s">
        <v>156</v>
      </c>
      <c r="E6">
        <f t="shared" si="0"/>
        <v>-0.34003018110577299</v>
      </c>
      <c r="F6" t="e">
        <f t="shared" si="1"/>
        <v>#N/A</v>
      </c>
      <c r="G6" t="e">
        <f t="shared" si="2"/>
        <v>#N/A</v>
      </c>
      <c r="H6">
        <v>39999.362669922601</v>
      </c>
      <c r="I6" t="e">
        <v>#N/A</v>
      </c>
      <c r="J6">
        <v>36546.961795749798</v>
      </c>
    </row>
    <row r="7" spans="1:10" x14ac:dyDescent="0.25">
      <c r="A7" t="s">
        <v>7</v>
      </c>
      <c r="B7">
        <v>24</v>
      </c>
      <c r="C7">
        <v>-0.28696250746538499</v>
      </c>
      <c r="D7" t="s">
        <v>156</v>
      </c>
      <c r="E7">
        <f t="shared" si="0"/>
        <v>-0.28696250746538499</v>
      </c>
      <c r="F7" t="e">
        <f t="shared" si="1"/>
        <v>#N/A</v>
      </c>
      <c r="G7" t="e">
        <f t="shared" si="2"/>
        <v>#N/A</v>
      </c>
      <c r="H7">
        <v>46932.494611942297</v>
      </c>
      <c r="I7" t="e">
        <v>#N/A</v>
      </c>
      <c r="J7">
        <v>45082.276639495401</v>
      </c>
    </row>
    <row r="8" spans="1:10" x14ac:dyDescent="0.25">
      <c r="A8" t="s">
        <v>8</v>
      </c>
      <c r="B8">
        <v>48</v>
      </c>
      <c r="C8">
        <v>-0.23373039651344199</v>
      </c>
      <c r="D8" t="s">
        <v>156</v>
      </c>
      <c r="E8">
        <f t="shared" si="0"/>
        <v>-0.23373039651344199</v>
      </c>
      <c r="F8" t="e">
        <f t="shared" si="1"/>
        <v>#N/A</v>
      </c>
      <c r="G8" t="e">
        <f t="shared" si="2"/>
        <v>#N/A</v>
      </c>
      <c r="H8">
        <v>49980.285338321097</v>
      </c>
      <c r="I8" t="e">
        <v>#N/A</v>
      </c>
      <c r="J8">
        <v>48240.567093474303</v>
      </c>
    </row>
    <row r="9" spans="1:10" x14ac:dyDescent="0.25">
      <c r="A9" t="s">
        <v>9</v>
      </c>
      <c r="B9">
        <v>168</v>
      </c>
      <c r="C9">
        <v>-0.23768483843062299</v>
      </c>
      <c r="D9" t="s">
        <v>156</v>
      </c>
      <c r="E9">
        <f t="shared" si="0"/>
        <v>-0.23768483843062299</v>
      </c>
      <c r="F9" t="e">
        <f t="shared" si="1"/>
        <v>#N/A</v>
      </c>
      <c r="G9" t="e">
        <f t="shared" si="2"/>
        <v>#N/A</v>
      </c>
      <c r="H9">
        <v>49374.328132137598</v>
      </c>
      <c r="I9" t="e">
        <v>#N/A</v>
      </c>
      <c r="J9">
        <v>47041.202530335002</v>
      </c>
    </row>
    <row r="10" spans="1:10" x14ac:dyDescent="0.25">
      <c r="A10" t="s">
        <v>10</v>
      </c>
      <c r="B10">
        <v>336</v>
      </c>
      <c r="C10">
        <v>-0.33932801338530699</v>
      </c>
      <c r="D10" t="s">
        <v>156</v>
      </c>
      <c r="E10">
        <f t="shared" si="0"/>
        <v>-0.33932801338530699</v>
      </c>
      <c r="F10" t="e">
        <f t="shared" si="1"/>
        <v>#N/A</v>
      </c>
      <c r="G10" t="e">
        <f t="shared" si="2"/>
        <v>#N/A</v>
      </c>
      <c r="H10">
        <v>39150.704987266799</v>
      </c>
      <c r="I10" t="e">
        <v>#N/A</v>
      </c>
      <c r="J10">
        <v>36821.535885945799</v>
      </c>
    </row>
    <row r="11" spans="1:10" x14ac:dyDescent="0.25">
      <c r="A11" t="s">
        <v>11</v>
      </c>
      <c r="B11">
        <v>3</v>
      </c>
      <c r="C11">
        <v>-0.47585690863276298</v>
      </c>
      <c r="D11" t="s">
        <v>156</v>
      </c>
      <c r="E11">
        <f t="shared" si="0"/>
        <v>-0.47585690863276298</v>
      </c>
      <c r="F11" t="e">
        <f t="shared" si="1"/>
        <v>#N/A</v>
      </c>
      <c r="G11" t="e">
        <f t="shared" si="2"/>
        <v>#N/A</v>
      </c>
      <c r="H11">
        <v>19141.883319046701</v>
      </c>
      <c r="I11" t="e">
        <v>#N/A</v>
      </c>
      <c r="J11">
        <v>11701.0831549903</v>
      </c>
    </row>
    <row r="12" spans="1:10" x14ac:dyDescent="0.25">
      <c r="A12" t="s">
        <v>12</v>
      </c>
      <c r="B12">
        <v>4</v>
      </c>
      <c r="C12">
        <v>-0.475459087020562</v>
      </c>
      <c r="D12" t="s">
        <v>156</v>
      </c>
      <c r="E12">
        <f t="shared" si="0"/>
        <v>-0.475459087020562</v>
      </c>
      <c r="F12" t="e">
        <f t="shared" si="1"/>
        <v>#N/A</v>
      </c>
      <c r="G12" t="e">
        <f t="shared" si="2"/>
        <v>#N/A</v>
      </c>
      <c r="H12">
        <v>17851.607588673902</v>
      </c>
      <c r="I12" t="e">
        <v>#N/A</v>
      </c>
      <c r="J12">
        <v>10261.082496501</v>
      </c>
    </row>
    <row r="13" spans="1:10" x14ac:dyDescent="0.25">
      <c r="A13" t="s">
        <v>13</v>
      </c>
      <c r="B13">
        <v>5</v>
      </c>
      <c r="C13">
        <v>-0.47241781388514398</v>
      </c>
      <c r="D13" t="s">
        <v>156</v>
      </c>
      <c r="E13">
        <f t="shared" si="0"/>
        <v>-0.47241781388514398</v>
      </c>
      <c r="F13" t="e">
        <f t="shared" si="1"/>
        <v>#N/A</v>
      </c>
      <c r="G13" t="e">
        <f t="shared" si="2"/>
        <v>#N/A</v>
      </c>
      <c r="H13">
        <v>17956.673898581499</v>
      </c>
      <c r="I13" t="e">
        <v>#N/A</v>
      </c>
      <c r="J13">
        <v>10488.4618271698</v>
      </c>
    </row>
    <row r="14" spans="1:10" x14ac:dyDescent="0.25">
      <c r="A14" t="s">
        <v>14</v>
      </c>
      <c r="B14">
        <v>6</v>
      </c>
      <c r="C14">
        <v>-0.46334344448564901</v>
      </c>
      <c r="D14" t="s">
        <v>156</v>
      </c>
      <c r="E14">
        <f t="shared" si="0"/>
        <v>-0.46334344448564901</v>
      </c>
      <c r="F14" t="e">
        <f t="shared" si="1"/>
        <v>#N/A</v>
      </c>
      <c r="G14" t="e">
        <f t="shared" si="2"/>
        <v>#N/A</v>
      </c>
      <c r="H14">
        <v>19888.421920805999</v>
      </c>
      <c r="I14" t="e">
        <v>#N/A</v>
      </c>
      <c r="J14">
        <v>14129.6413436435</v>
      </c>
    </row>
    <row r="15" spans="1:10" x14ac:dyDescent="0.25">
      <c r="A15" t="s">
        <v>15</v>
      </c>
      <c r="B15">
        <v>8</v>
      </c>
      <c r="C15">
        <v>-0.44425588648590197</v>
      </c>
      <c r="D15" t="s">
        <v>156</v>
      </c>
      <c r="E15">
        <f t="shared" si="0"/>
        <v>-0.44425588648590197</v>
      </c>
      <c r="F15" t="e">
        <f t="shared" si="1"/>
        <v>#N/A</v>
      </c>
      <c r="G15" t="e">
        <f t="shared" si="2"/>
        <v>#N/A</v>
      </c>
      <c r="H15">
        <v>25032.4325226295</v>
      </c>
      <c r="I15" t="e">
        <v>#N/A</v>
      </c>
      <c r="J15">
        <v>19173.197633676002</v>
      </c>
    </row>
    <row r="16" spans="1:10" x14ac:dyDescent="0.25">
      <c r="A16" t="s">
        <v>16</v>
      </c>
      <c r="B16">
        <v>24</v>
      </c>
      <c r="C16">
        <v>-0.31060866490843297</v>
      </c>
      <c r="D16" t="s">
        <v>156</v>
      </c>
      <c r="E16">
        <f t="shared" si="0"/>
        <v>-0.31060866490843297</v>
      </c>
      <c r="F16" t="e">
        <f t="shared" si="1"/>
        <v>#N/A</v>
      </c>
      <c r="G16" t="e">
        <f t="shared" si="2"/>
        <v>#N/A</v>
      </c>
      <c r="H16">
        <v>45470.842382784103</v>
      </c>
      <c r="I16" t="e">
        <v>#N/A</v>
      </c>
      <c r="J16">
        <v>43331.595002953603</v>
      </c>
    </row>
    <row r="17" spans="1:10" x14ac:dyDescent="0.25">
      <c r="A17" t="s">
        <v>17</v>
      </c>
      <c r="B17">
        <v>48</v>
      </c>
      <c r="C17">
        <v>-0.28839042767677803</v>
      </c>
      <c r="D17" t="s">
        <v>156</v>
      </c>
      <c r="E17">
        <f t="shared" si="0"/>
        <v>-0.28839042767677803</v>
      </c>
      <c r="F17" t="e">
        <f t="shared" si="1"/>
        <v>#N/A</v>
      </c>
      <c r="G17" t="e">
        <f t="shared" si="2"/>
        <v>#N/A</v>
      </c>
      <c r="H17">
        <v>47875.338787312998</v>
      </c>
      <c r="I17" t="e">
        <v>#N/A</v>
      </c>
      <c r="J17">
        <v>46209.776270828203</v>
      </c>
    </row>
    <row r="18" spans="1:10" x14ac:dyDescent="0.25">
      <c r="A18" t="s">
        <v>18</v>
      </c>
      <c r="B18">
        <v>168</v>
      </c>
      <c r="C18">
        <v>-0.24205075859136599</v>
      </c>
      <c r="D18" t="s">
        <v>156</v>
      </c>
      <c r="E18">
        <f t="shared" si="0"/>
        <v>-0.24205075859136599</v>
      </c>
      <c r="F18" t="e">
        <f t="shared" si="1"/>
        <v>#N/A</v>
      </c>
      <c r="G18" t="e">
        <f t="shared" si="2"/>
        <v>#N/A</v>
      </c>
      <c r="H18">
        <v>47585.470040759203</v>
      </c>
      <c r="I18" t="e">
        <v>#N/A</v>
      </c>
      <c r="J18">
        <v>45673.552697376101</v>
      </c>
    </row>
    <row r="19" spans="1:10" x14ac:dyDescent="0.25">
      <c r="A19" t="s">
        <v>19</v>
      </c>
      <c r="B19">
        <v>336</v>
      </c>
      <c r="C19">
        <v>-0.33148978802190898</v>
      </c>
      <c r="D19" t="s">
        <v>156</v>
      </c>
      <c r="E19">
        <f t="shared" si="0"/>
        <v>-0.33148978802190898</v>
      </c>
      <c r="F19" t="e">
        <f t="shared" si="1"/>
        <v>#N/A</v>
      </c>
      <c r="G19" t="e">
        <f t="shared" si="2"/>
        <v>#N/A</v>
      </c>
      <c r="H19">
        <v>41626.122783655897</v>
      </c>
      <c r="I19" t="e">
        <v>#N/A</v>
      </c>
      <c r="J19">
        <v>39676.9984436827</v>
      </c>
    </row>
    <row r="20" spans="1:10" x14ac:dyDescent="0.25">
      <c r="A20" t="s">
        <v>20</v>
      </c>
      <c r="B20">
        <v>5</v>
      </c>
      <c r="C20">
        <v>-0.425168490580765</v>
      </c>
      <c r="D20" t="s">
        <v>157</v>
      </c>
      <c r="E20" t="e">
        <f t="shared" si="0"/>
        <v>#N/A</v>
      </c>
      <c r="F20" t="e">
        <f t="shared" si="1"/>
        <v>#N/A</v>
      </c>
      <c r="G20" t="e">
        <f t="shared" si="2"/>
        <v>#N/A</v>
      </c>
      <c r="H20">
        <v>27943.747547528401</v>
      </c>
      <c r="I20" t="e">
        <v>#N/A</v>
      </c>
      <c r="J20">
        <v>21937.8471710421</v>
      </c>
    </row>
    <row r="21" spans="1:10" x14ac:dyDescent="0.25">
      <c r="A21" t="s">
        <v>21</v>
      </c>
      <c r="B21">
        <v>7</v>
      </c>
      <c r="C21">
        <v>-0.43909708738137099</v>
      </c>
      <c r="D21" t="s">
        <v>157</v>
      </c>
      <c r="E21" t="e">
        <f t="shared" si="0"/>
        <v>#N/A</v>
      </c>
      <c r="F21" t="e">
        <f t="shared" si="1"/>
        <v>#N/A</v>
      </c>
      <c r="G21" t="e">
        <f t="shared" si="2"/>
        <v>#N/A</v>
      </c>
      <c r="H21">
        <v>25608.007331692101</v>
      </c>
      <c r="I21" t="e">
        <v>#N/A</v>
      </c>
      <c r="J21">
        <v>18527.642699490902</v>
      </c>
    </row>
    <row r="22" spans="1:10" x14ac:dyDescent="0.25">
      <c r="A22" t="s">
        <v>22</v>
      </c>
      <c r="B22">
        <v>8</v>
      </c>
      <c r="C22">
        <v>-0.44856970889860198</v>
      </c>
      <c r="D22" t="s">
        <v>157</v>
      </c>
      <c r="E22" t="e">
        <f t="shared" si="0"/>
        <v>#N/A</v>
      </c>
      <c r="F22" t="e">
        <f t="shared" si="1"/>
        <v>#N/A</v>
      </c>
      <c r="G22" t="e">
        <f t="shared" si="2"/>
        <v>#N/A</v>
      </c>
      <c r="H22">
        <v>24356.365820868999</v>
      </c>
      <c r="I22" t="e">
        <v>#N/A</v>
      </c>
      <c r="J22">
        <v>17266.1009350692</v>
      </c>
    </row>
    <row r="23" spans="1:10" x14ac:dyDescent="0.25">
      <c r="A23" t="s">
        <v>23</v>
      </c>
      <c r="B23">
        <v>10</v>
      </c>
      <c r="C23">
        <v>-0.45283328883267498</v>
      </c>
      <c r="D23" t="s">
        <v>157</v>
      </c>
      <c r="E23" t="e">
        <f t="shared" si="0"/>
        <v>#N/A</v>
      </c>
      <c r="F23" t="e">
        <f t="shared" si="1"/>
        <v>#N/A</v>
      </c>
      <c r="G23" t="e">
        <f t="shared" si="2"/>
        <v>#N/A</v>
      </c>
      <c r="H23">
        <v>22293.0575516235</v>
      </c>
      <c r="I23" t="e">
        <v>#N/A</v>
      </c>
      <c r="J23">
        <v>15922.430797462999</v>
      </c>
    </row>
    <row r="24" spans="1:10" x14ac:dyDescent="0.25">
      <c r="A24" t="s">
        <v>24</v>
      </c>
      <c r="B24">
        <v>14</v>
      </c>
      <c r="C24">
        <v>-0.348998260181756</v>
      </c>
      <c r="D24" t="s">
        <v>157</v>
      </c>
      <c r="E24" t="e">
        <f t="shared" si="0"/>
        <v>#N/A</v>
      </c>
      <c r="F24" t="e">
        <f t="shared" si="1"/>
        <v>#N/A</v>
      </c>
      <c r="G24" t="e">
        <f t="shared" si="2"/>
        <v>#N/A</v>
      </c>
      <c r="H24">
        <v>38805.212285207199</v>
      </c>
      <c r="I24" t="e">
        <v>#N/A</v>
      </c>
      <c r="J24">
        <v>34645.027760127399</v>
      </c>
    </row>
    <row r="25" spans="1:10" x14ac:dyDescent="0.25">
      <c r="A25" t="s">
        <v>25</v>
      </c>
      <c r="B25">
        <v>24</v>
      </c>
      <c r="C25">
        <v>-0.30312045107430702</v>
      </c>
      <c r="D25" t="s">
        <v>157</v>
      </c>
      <c r="E25" t="e">
        <f t="shared" si="0"/>
        <v>#N/A</v>
      </c>
      <c r="F25" t="e">
        <f t="shared" si="1"/>
        <v>#N/A</v>
      </c>
      <c r="G25" t="e">
        <f t="shared" si="2"/>
        <v>#N/A</v>
      </c>
      <c r="H25">
        <v>43809.844726955998</v>
      </c>
      <c r="I25" t="e">
        <v>#N/A</v>
      </c>
      <c r="J25">
        <v>40805.774517830097</v>
      </c>
    </row>
    <row r="26" spans="1:10" x14ac:dyDescent="0.25">
      <c r="A26" t="s">
        <v>26</v>
      </c>
      <c r="B26">
        <v>48</v>
      </c>
      <c r="C26">
        <v>-0.25334285580020999</v>
      </c>
      <c r="D26" t="s">
        <v>157</v>
      </c>
      <c r="E26" t="e">
        <f t="shared" si="0"/>
        <v>#N/A</v>
      </c>
      <c r="F26" t="e">
        <f t="shared" si="1"/>
        <v>#N/A</v>
      </c>
      <c r="G26" t="e">
        <f t="shared" si="2"/>
        <v>#N/A</v>
      </c>
      <c r="H26">
        <v>46399.272208731898</v>
      </c>
      <c r="I26" t="e">
        <v>#N/A</v>
      </c>
      <c r="J26">
        <v>44263.295477178297</v>
      </c>
    </row>
    <row r="27" spans="1:10" x14ac:dyDescent="0.25">
      <c r="A27" t="s">
        <v>27</v>
      </c>
      <c r="B27">
        <v>168</v>
      </c>
      <c r="C27">
        <v>-0.37472913362662102</v>
      </c>
      <c r="D27" t="s">
        <v>157</v>
      </c>
      <c r="E27" t="e">
        <f t="shared" si="0"/>
        <v>#N/A</v>
      </c>
      <c r="F27" t="e">
        <f t="shared" si="1"/>
        <v>#N/A</v>
      </c>
      <c r="G27" t="e">
        <f t="shared" si="2"/>
        <v>#N/A</v>
      </c>
      <c r="H27">
        <v>33163.873703172801</v>
      </c>
      <c r="I27" t="e">
        <v>#N/A</v>
      </c>
      <c r="J27">
        <v>32759.504025549501</v>
      </c>
    </row>
    <row r="28" spans="1:10" x14ac:dyDescent="0.25">
      <c r="A28" t="s">
        <v>28</v>
      </c>
      <c r="B28">
        <v>336</v>
      </c>
      <c r="C28">
        <v>-0.40510396884927902</v>
      </c>
      <c r="D28" t="s">
        <v>157</v>
      </c>
      <c r="E28" t="e">
        <f t="shared" si="0"/>
        <v>#N/A</v>
      </c>
      <c r="F28" t="e">
        <f t="shared" si="1"/>
        <v>#N/A</v>
      </c>
      <c r="G28" t="e">
        <f t="shared" si="2"/>
        <v>#N/A</v>
      </c>
      <c r="H28">
        <v>33642.057658532103</v>
      </c>
      <c r="I28" t="e">
        <v>#N/A</v>
      </c>
      <c r="J28">
        <v>30193.74911302</v>
      </c>
    </row>
    <row r="29" spans="1:10" x14ac:dyDescent="0.25">
      <c r="A29" t="s">
        <v>29</v>
      </c>
      <c r="B29">
        <v>5</v>
      </c>
      <c r="C29">
        <v>-0.473010155394747</v>
      </c>
      <c r="D29" t="s">
        <v>157</v>
      </c>
      <c r="E29" t="e">
        <f t="shared" si="0"/>
        <v>#N/A</v>
      </c>
      <c r="F29" t="e">
        <f t="shared" si="1"/>
        <v>#N/A</v>
      </c>
      <c r="G29" t="e">
        <f t="shared" si="2"/>
        <v>#N/A</v>
      </c>
      <c r="H29">
        <v>23556.5325971374</v>
      </c>
      <c r="I29" t="e">
        <v>#N/A</v>
      </c>
      <c r="J29">
        <v>17319.1363237316</v>
      </c>
    </row>
    <row r="30" spans="1:10" x14ac:dyDescent="0.25">
      <c r="A30" t="s">
        <v>30</v>
      </c>
      <c r="B30">
        <v>7</v>
      </c>
      <c r="C30">
        <v>-0.445830757262352</v>
      </c>
      <c r="D30" t="s">
        <v>157</v>
      </c>
      <c r="E30" t="e">
        <f t="shared" si="0"/>
        <v>#N/A</v>
      </c>
      <c r="F30" t="e">
        <f t="shared" si="1"/>
        <v>#N/A</v>
      </c>
      <c r="G30" t="e">
        <f t="shared" si="2"/>
        <v>#N/A</v>
      </c>
      <c r="H30">
        <v>25594.574425061201</v>
      </c>
      <c r="I30" t="e">
        <v>#N/A</v>
      </c>
      <c r="J30">
        <v>18988.592957352001</v>
      </c>
    </row>
    <row r="31" spans="1:10" x14ac:dyDescent="0.25">
      <c r="A31" t="s">
        <v>31</v>
      </c>
      <c r="B31">
        <v>8</v>
      </c>
      <c r="C31">
        <v>-0.44057311225400198</v>
      </c>
      <c r="D31" t="s">
        <v>157</v>
      </c>
      <c r="E31" t="e">
        <f t="shared" si="0"/>
        <v>#N/A</v>
      </c>
      <c r="F31" t="e">
        <f t="shared" si="1"/>
        <v>#N/A</v>
      </c>
      <c r="G31" t="e">
        <f t="shared" si="2"/>
        <v>#N/A</v>
      </c>
      <c r="H31">
        <v>27582.145474926299</v>
      </c>
      <c r="I31" t="e">
        <v>#N/A</v>
      </c>
      <c r="J31">
        <v>20526.4761223157</v>
      </c>
    </row>
    <row r="32" spans="1:10" x14ac:dyDescent="0.25">
      <c r="A32" t="s">
        <v>32</v>
      </c>
      <c r="B32">
        <v>10</v>
      </c>
      <c r="C32">
        <v>-0.35868459955204501</v>
      </c>
      <c r="D32" t="s">
        <v>157</v>
      </c>
      <c r="E32" t="e">
        <f t="shared" si="0"/>
        <v>#N/A</v>
      </c>
      <c r="F32" t="e">
        <f t="shared" si="1"/>
        <v>#N/A</v>
      </c>
      <c r="G32" t="e">
        <f t="shared" si="2"/>
        <v>#N/A</v>
      </c>
      <c r="H32">
        <v>40153.8909509402</v>
      </c>
      <c r="I32" t="e">
        <v>#N/A</v>
      </c>
      <c r="J32">
        <v>36015.311382799402</v>
      </c>
    </row>
    <row r="33" spans="1:10" x14ac:dyDescent="0.25">
      <c r="A33" t="s">
        <v>33</v>
      </c>
      <c r="B33">
        <v>14</v>
      </c>
      <c r="C33">
        <v>-0.31167204690531702</v>
      </c>
      <c r="D33" t="s">
        <v>157</v>
      </c>
      <c r="E33" t="e">
        <f t="shared" si="0"/>
        <v>#N/A</v>
      </c>
      <c r="F33" t="e">
        <f t="shared" si="1"/>
        <v>#N/A</v>
      </c>
      <c r="G33" t="e">
        <f t="shared" si="2"/>
        <v>#N/A</v>
      </c>
      <c r="H33">
        <v>45025.822191271502</v>
      </c>
      <c r="I33" t="e">
        <v>#N/A</v>
      </c>
      <c r="J33">
        <v>42694.242363578698</v>
      </c>
    </row>
    <row r="34" spans="1:10" x14ac:dyDescent="0.25">
      <c r="A34" t="s">
        <v>34</v>
      </c>
      <c r="B34">
        <v>24</v>
      </c>
      <c r="C34">
        <v>-0.224122541862495</v>
      </c>
      <c r="D34" t="s">
        <v>157</v>
      </c>
      <c r="E34" t="e">
        <f t="shared" si="0"/>
        <v>#N/A</v>
      </c>
      <c r="F34" t="e">
        <f t="shared" si="1"/>
        <v>#N/A</v>
      </c>
      <c r="G34" t="e">
        <f t="shared" si="2"/>
        <v>#N/A</v>
      </c>
      <c r="H34">
        <v>50160.822212160703</v>
      </c>
      <c r="I34" t="e">
        <v>#N/A</v>
      </c>
      <c r="J34">
        <v>48228.658015748202</v>
      </c>
    </row>
    <row r="35" spans="1:10" x14ac:dyDescent="0.25">
      <c r="A35" t="s">
        <v>35</v>
      </c>
      <c r="B35">
        <v>48</v>
      </c>
      <c r="C35">
        <v>-0.41191584175461599</v>
      </c>
      <c r="D35" t="s">
        <v>157</v>
      </c>
      <c r="E35" t="e">
        <f t="shared" si="0"/>
        <v>#N/A</v>
      </c>
      <c r="F35" t="e">
        <f t="shared" si="1"/>
        <v>#N/A</v>
      </c>
      <c r="G35" t="e">
        <f t="shared" si="2"/>
        <v>#N/A</v>
      </c>
      <c r="H35">
        <v>32659.144431536999</v>
      </c>
      <c r="I35" t="e">
        <v>#N/A</v>
      </c>
      <c r="J35">
        <v>28897.4166492439</v>
      </c>
    </row>
    <row r="36" spans="1:10" x14ac:dyDescent="0.25">
      <c r="A36" t="s">
        <v>36</v>
      </c>
      <c r="B36">
        <v>168</v>
      </c>
      <c r="C36">
        <v>-0.37341451307350798</v>
      </c>
      <c r="D36" t="s">
        <v>157</v>
      </c>
      <c r="E36" t="e">
        <f t="shared" si="0"/>
        <v>#N/A</v>
      </c>
      <c r="F36" t="e">
        <f t="shared" si="1"/>
        <v>#N/A</v>
      </c>
      <c r="G36" t="e">
        <f t="shared" si="2"/>
        <v>#N/A</v>
      </c>
      <c r="H36">
        <v>37408.694637744302</v>
      </c>
      <c r="I36" t="e">
        <v>#N/A</v>
      </c>
      <c r="J36">
        <v>35179.2752696811</v>
      </c>
    </row>
    <row r="37" spans="1:10" x14ac:dyDescent="0.25">
      <c r="A37" t="s">
        <v>37</v>
      </c>
      <c r="B37">
        <v>5</v>
      </c>
      <c r="C37">
        <v>-0.45145740085869501</v>
      </c>
      <c r="D37" t="s">
        <v>157</v>
      </c>
      <c r="E37" t="e">
        <f t="shared" si="0"/>
        <v>#N/A</v>
      </c>
      <c r="F37" t="e">
        <f t="shared" si="1"/>
        <v>#N/A</v>
      </c>
      <c r="G37" t="e">
        <f t="shared" si="2"/>
        <v>#N/A</v>
      </c>
      <c r="H37">
        <v>27723.267565350201</v>
      </c>
      <c r="I37" t="e">
        <v>#N/A</v>
      </c>
      <c r="J37">
        <v>22322.247747482699</v>
      </c>
    </row>
    <row r="38" spans="1:10" x14ac:dyDescent="0.25">
      <c r="A38" t="s">
        <v>38</v>
      </c>
      <c r="B38">
        <v>7</v>
      </c>
      <c r="C38">
        <v>-0.42598992414662401</v>
      </c>
      <c r="D38" t="s">
        <v>157</v>
      </c>
      <c r="E38" t="e">
        <f t="shared" si="0"/>
        <v>#N/A</v>
      </c>
      <c r="F38" t="e">
        <f t="shared" si="1"/>
        <v>#N/A</v>
      </c>
      <c r="G38" t="e">
        <f t="shared" si="2"/>
        <v>#N/A</v>
      </c>
      <c r="H38">
        <v>28598.336629951002</v>
      </c>
      <c r="I38" t="e">
        <v>#N/A</v>
      </c>
      <c r="J38">
        <v>22885.654065374601</v>
      </c>
    </row>
    <row r="39" spans="1:10" x14ac:dyDescent="0.25">
      <c r="A39" t="s">
        <v>39</v>
      </c>
      <c r="B39">
        <v>8</v>
      </c>
      <c r="C39">
        <v>-0.41185119719908703</v>
      </c>
      <c r="D39" t="s">
        <v>157</v>
      </c>
      <c r="E39" t="e">
        <f t="shared" si="0"/>
        <v>#N/A</v>
      </c>
      <c r="F39" t="e">
        <f t="shared" si="1"/>
        <v>#N/A</v>
      </c>
      <c r="G39" t="e">
        <f t="shared" si="2"/>
        <v>#N/A</v>
      </c>
      <c r="H39">
        <v>31041.630466198101</v>
      </c>
      <c r="I39" t="e">
        <v>#N/A</v>
      </c>
      <c r="J39">
        <v>25536.919175969499</v>
      </c>
    </row>
    <row r="40" spans="1:10" x14ac:dyDescent="0.25">
      <c r="A40" t="s">
        <v>40</v>
      </c>
      <c r="B40">
        <v>10</v>
      </c>
      <c r="C40">
        <v>-0.39823732969525899</v>
      </c>
      <c r="D40" t="s">
        <v>157</v>
      </c>
      <c r="E40" t="e">
        <f t="shared" si="0"/>
        <v>#N/A</v>
      </c>
      <c r="F40" t="e">
        <f t="shared" si="1"/>
        <v>#N/A</v>
      </c>
      <c r="G40" t="e">
        <f t="shared" si="2"/>
        <v>#N/A</v>
      </c>
      <c r="H40">
        <v>36658.187673424298</v>
      </c>
      <c r="I40" t="e">
        <v>#N/A</v>
      </c>
      <c r="J40">
        <v>31486.831128266898</v>
      </c>
    </row>
    <row r="41" spans="1:10" x14ac:dyDescent="0.25">
      <c r="A41" t="s">
        <v>41</v>
      </c>
      <c r="B41">
        <v>14</v>
      </c>
      <c r="C41">
        <v>-0.25521309048851698</v>
      </c>
      <c r="D41" t="s">
        <v>157</v>
      </c>
      <c r="E41" t="e">
        <f t="shared" si="0"/>
        <v>#N/A</v>
      </c>
      <c r="F41" t="e">
        <f t="shared" si="1"/>
        <v>#N/A</v>
      </c>
      <c r="G41" t="e">
        <f t="shared" si="2"/>
        <v>#N/A</v>
      </c>
      <c r="H41">
        <v>49120.763659576704</v>
      </c>
      <c r="I41" t="e">
        <v>#N/A</v>
      </c>
      <c r="J41">
        <v>46229.148272491402</v>
      </c>
    </row>
    <row r="42" spans="1:10" x14ac:dyDescent="0.25">
      <c r="A42" t="s">
        <v>42</v>
      </c>
      <c r="B42">
        <v>24</v>
      </c>
      <c r="C42">
        <v>-0.22716481565000601</v>
      </c>
      <c r="D42" t="s">
        <v>157</v>
      </c>
      <c r="E42" t="e">
        <f t="shared" si="0"/>
        <v>#N/A</v>
      </c>
      <c r="F42" t="e">
        <f t="shared" si="1"/>
        <v>#N/A</v>
      </c>
      <c r="G42" t="e">
        <f t="shared" si="2"/>
        <v>#N/A</v>
      </c>
      <c r="H42">
        <v>50304.945109799999</v>
      </c>
      <c r="I42" t="e">
        <v>#N/A</v>
      </c>
      <c r="J42">
        <v>48382.2799070072</v>
      </c>
    </row>
    <row r="43" spans="1:10" x14ac:dyDescent="0.25">
      <c r="A43" t="s">
        <v>43</v>
      </c>
      <c r="B43">
        <v>48</v>
      </c>
      <c r="C43">
        <v>-0.20414385181160599</v>
      </c>
      <c r="D43" t="s">
        <v>157</v>
      </c>
      <c r="E43" t="e">
        <f t="shared" si="0"/>
        <v>#N/A</v>
      </c>
      <c r="F43" t="e">
        <f t="shared" si="1"/>
        <v>#N/A</v>
      </c>
      <c r="G43" t="e">
        <f t="shared" si="2"/>
        <v>#N/A</v>
      </c>
      <c r="H43">
        <v>51177.978643162503</v>
      </c>
      <c r="I43" t="e">
        <v>#N/A</v>
      </c>
      <c r="J43">
        <v>49705.949090626898</v>
      </c>
    </row>
    <row r="44" spans="1:10" x14ac:dyDescent="0.25">
      <c r="A44" t="s">
        <v>44</v>
      </c>
      <c r="B44">
        <v>168</v>
      </c>
      <c r="C44">
        <v>-0.41385444737282601</v>
      </c>
      <c r="D44" t="s">
        <v>157</v>
      </c>
      <c r="E44" t="e">
        <f t="shared" si="0"/>
        <v>#N/A</v>
      </c>
      <c r="F44" t="e">
        <f t="shared" si="1"/>
        <v>#N/A</v>
      </c>
      <c r="G44" t="e">
        <f t="shared" si="2"/>
        <v>#N/A</v>
      </c>
      <c r="H44">
        <v>35877.112899451597</v>
      </c>
      <c r="I44" t="e">
        <v>#N/A</v>
      </c>
      <c r="J44">
        <v>33709.538746473503</v>
      </c>
    </row>
    <row r="45" spans="1:10" x14ac:dyDescent="0.25">
      <c r="A45" t="s">
        <v>45</v>
      </c>
      <c r="B45">
        <v>5.5</v>
      </c>
      <c r="C45">
        <v>-0.43650721996984898</v>
      </c>
      <c r="D45" t="s">
        <v>156</v>
      </c>
      <c r="E45">
        <f t="shared" si="0"/>
        <v>-0.43650721996984898</v>
      </c>
      <c r="F45" t="e">
        <f t="shared" si="1"/>
        <v>#N/A</v>
      </c>
      <c r="G45" t="e">
        <f t="shared" si="2"/>
        <v>#N/A</v>
      </c>
      <c r="H45">
        <v>27236.603679607299</v>
      </c>
      <c r="I45" t="e">
        <v>#N/A</v>
      </c>
      <c r="J45">
        <v>20374.322491803199</v>
      </c>
    </row>
    <row r="46" spans="1:10" x14ac:dyDescent="0.25">
      <c r="A46" t="s">
        <v>46</v>
      </c>
      <c r="B46">
        <v>6</v>
      </c>
      <c r="C46">
        <v>-0.43873840953571502</v>
      </c>
      <c r="D46" t="s">
        <v>155</v>
      </c>
      <c r="E46" t="e">
        <f t="shared" si="0"/>
        <v>#N/A</v>
      </c>
      <c r="F46" t="e">
        <f t="shared" si="1"/>
        <v>#N/A</v>
      </c>
      <c r="G46">
        <f t="shared" si="2"/>
        <v>-0.43873840953571502</v>
      </c>
      <c r="H46">
        <v>27131.230961753201</v>
      </c>
      <c r="I46">
        <v>200</v>
      </c>
      <c r="J46">
        <v>21718.1967138158</v>
      </c>
    </row>
    <row r="47" spans="1:10" x14ac:dyDescent="0.25">
      <c r="A47" t="s">
        <v>47</v>
      </c>
      <c r="B47">
        <v>8</v>
      </c>
      <c r="C47">
        <v>-0.48984001412704098</v>
      </c>
      <c r="D47" t="s">
        <v>155</v>
      </c>
      <c r="E47" t="e">
        <f t="shared" si="0"/>
        <v>#N/A</v>
      </c>
      <c r="F47" t="e">
        <f t="shared" si="1"/>
        <v>#N/A</v>
      </c>
      <c r="G47">
        <f t="shared" si="2"/>
        <v>-0.48984001412704098</v>
      </c>
      <c r="H47">
        <v>17378.6129049472</v>
      </c>
      <c r="I47">
        <v>300</v>
      </c>
      <c r="J47">
        <v>14663.6537909212</v>
      </c>
    </row>
    <row r="48" spans="1:10" x14ac:dyDescent="0.25">
      <c r="A48" t="s">
        <v>48</v>
      </c>
      <c r="B48">
        <v>28</v>
      </c>
      <c r="C48">
        <v>-0.23097806326217599</v>
      </c>
      <c r="D48" t="s">
        <v>156</v>
      </c>
      <c r="E48">
        <f t="shared" si="0"/>
        <v>-0.23097806326217599</v>
      </c>
      <c r="F48" t="e">
        <f t="shared" si="1"/>
        <v>#N/A</v>
      </c>
      <c r="G48" t="e">
        <f t="shared" si="2"/>
        <v>#N/A</v>
      </c>
      <c r="H48">
        <v>50676.474127547503</v>
      </c>
      <c r="I48" t="e">
        <v>#N/A</v>
      </c>
      <c r="J48">
        <v>48965.495254311398</v>
      </c>
    </row>
    <row r="49" spans="1:10" x14ac:dyDescent="0.25">
      <c r="A49" t="s">
        <v>49</v>
      </c>
      <c r="B49">
        <v>28</v>
      </c>
      <c r="C49">
        <v>-0.26865049852186401</v>
      </c>
      <c r="D49" t="s">
        <v>155</v>
      </c>
      <c r="E49" t="e">
        <f t="shared" si="0"/>
        <v>#N/A</v>
      </c>
      <c r="F49" t="e">
        <f t="shared" si="1"/>
        <v>#N/A</v>
      </c>
      <c r="G49">
        <f t="shared" si="2"/>
        <v>-0.26865049852186401</v>
      </c>
      <c r="H49">
        <v>48480.623046738903</v>
      </c>
      <c r="I49">
        <v>100</v>
      </c>
      <c r="J49">
        <v>47115.0241059049</v>
      </c>
    </row>
    <row r="50" spans="1:10" x14ac:dyDescent="0.25">
      <c r="A50" t="s">
        <v>50</v>
      </c>
      <c r="B50">
        <v>28</v>
      </c>
      <c r="C50">
        <v>-0.225051404683351</v>
      </c>
      <c r="D50" t="s">
        <v>155</v>
      </c>
      <c r="E50" t="e">
        <f t="shared" si="0"/>
        <v>#N/A</v>
      </c>
      <c r="F50" t="e">
        <f t="shared" si="1"/>
        <v>#N/A</v>
      </c>
      <c r="G50">
        <f t="shared" si="2"/>
        <v>-0.225051404683351</v>
      </c>
      <c r="H50">
        <v>48565.761416866502</v>
      </c>
      <c r="I50">
        <v>200</v>
      </c>
      <c r="J50">
        <v>48056.491288898702</v>
      </c>
    </row>
    <row r="51" spans="1:10" x14ac:dyDescent="0.25">
      <c r="A51" t="s">
        <v>51</v>
      </c>
      <c r="B51">
        <v>28</v>
      </c>
      <c r="C51">
        <v>-0.32147415943980301</v>
      </c>
      <c r="D51" t="s">
        <v>155</v>
      </c>
      <c r="E51" t="e">
        <f t="shared" si="0"/>
        <v>#N/A</v>
      </c>
      <c r="F51" t="e">
        <f t="shared" si="1"/>
        <v>#N/A</v>
      </c>
      <c r="G51">
        <f t="shared" si="2"/>
        <v>-0.32147415943980301</v>
      </c>
      <c r="H51">
        <v>44397.790417992597</v>
      </c>
      <c r="I51">
        <v>300</v>
      </c>
      <c r="J51">
        <v>43422.256021538</v>
      </c>
    </row>
    <row r="52" spans="1:10" x14ac:dyDescent="0.25">
      <c r="A52" t="s">
        <v>52</v>
      </c>
      <c r="B52">
        <v>6</v>
      </c>
      <c r="C52">
        <v>-0.44147013698505599</v>
      </c>
      <c r="D52" t="s">
        <v>156</v>
      </c>
      <c r="E52">
        <f t="shared" si="0"/>
        <v>-0.44147013698505599</v>
      </c>
      <c r="F52" t="e">
        <f t="shared" si="1"/>
        <v>#N/A</v>
      </c>
      <c r="G52" t="e">
        <f t="shared" si="2"/>
        <v>#N/A</v>
      </c>
      <c r="H52">
        <v>24986.397899657299</v>
      </c>
      <c r="I52" t="e">
        <v>#N/A</v>
      </c>
      <c r="J52">
        <v>17522.951506524201</v>
      </c>
    </row>
    <row r="53" spans="1:10" x14ac:dyDescent="0.25">
      <c r="A53" t="s">
        <v>53</v>
      </c>
      <c r="B53">
        <v>6.5</v>
      </c>
      <c r="C53">
        <v>-0.30412713037508599</v>
      </c>
      <c r="D53" t="s">
        <v>155</v>
      </c>
      <c r="E53" t="e">
        <f t="shared" si="0"/>
        <v>#N/A</v>
      </c>
      <c r="F53" t="e">
        <f t="shared" si="1"/>
        <v>#N/A</v>
      </c>
      <c r="G53">
        <f t="shared" si="2"/>
        <v>-0.30412713037508599</v>
      </c>
      <c r="H53">
        <v>42642.904773244503</v>
      </c>
      <c r="I53">
        <v>100</v>
      </c>
      <c r="J53">
        <v>39194.560196537401</v>
      </c>
    </row>
    <row r="54" spans="1:10" x14ac:dyDescent="0.25">
      <c r="A54" t="s">
        <v>54</v>
      </c>
      <c r="B54">
        <v>8</v>
      </c>
      <c r="C54">
        <v>-0.35484074300028301</v>
      </c>
      <c r="D54" t="s">
        <v>155</v>
      </c>
      <c r="E54" t="e">
        <f t="shared" si="0"/>
        <v>#N/A</v>
      </c>
      <c r="F54" t="e">
        <f t="shared" si="1"/>
        <v>#N/A</v>
      </c>
      <c r="G54">
        <f t="shared" si="2"/>
        <v>-0.35484074300028301</v>
      </c>
      <c r="H54">
        <v>40300.506386396599</v>
      </c>
      <c r="I54">
        <v>200</v>
      </c>
      <c r="J54">
        <v>38003.229086486797</v>
      </c>
    </row>
    <row r="55" spans="1:10" x14ac:dyDescent="0.25">
      <c r="A55" t="s">
        <v>55</v>
      </c>
      <c r="B55">
        <v>10</v>
      </c>
      <c r="C55">
        <v>-0.44760521752697802</v>
      </c>
      <c r="D55" t="s">
        <v>155</v>
      </c>
      <c r="E55" t="e">
        <f t="shared" si="0"/>
        <v>#N/A</v>
      </c>
      <c r="F55" t="e">
        <f t="shared" si="1"/>
        <v>#N/A</v>
      </c>
      <c r="G55">
        <f t="shared" si="2"/>
        <v>-0.44760521752697802</v>
      </c>
      <c r="H55">
        <v>28619.111001217301</v>
      </c>
      <c r="I55">
        <v>300</v>
      </c>
      <c r="J55">
        <v>26841.914145604402</v>
      </c>
    </row>
    <row r="56" spans="1:10" x14ac:dyDescent="0.25">
      <c r="A56" t="s">
        <v>56</v>
      </c>
      <c r="B56">
        <v>29</v>
      </c>
      <c r="C56">
        <v>-0.331290821824054</v>
      </c>
      <c r="D56" t="s">
        <v>156</v>
      </c>
      <c r="E56">
        <f t="shared" si="0"/>
        <v>-0.331290821824054</v>
      </c>
      <c r="F56" t="e">
        <f t="shared" si="1"/>
        <v>#N/A</v>
      </c>
      <c r="G56" t="e">
        <f t="shared" si="2"/>
        <v>#N/A</v>
      </c>
      <c r="H56">
        <v>43410.884746800497</v>
      </c>
      <c r="I56" t="e">
        <v>#N/A</v>
      </c>
      <c r="J56">
        <v>40671.553523316499</v>
      </c>
    </row>
    <row r="57" spans="1:10" x14ac:dyDescent="0.25">
      <c r="A57" t="s">
        <v>57</v>
      </c>
      <c r="B57">
        <v>29</v>
      </c>
      <c r="C57">
        <v>-0.25984684166241101</v>
      </c>
      <c r="D57" t="s">
        <v>155</v>
      </c>
      <c r="E57" t="e">
        <f t="shared" si="0"/>
        <v>#N/A</v>
      </c>
      <c r="F57" t="e">
        <f t="shared" si="1"/>
        <v>#N/A</v>
      </c>
      <c r="G57">
        <f t="shared" si="2"/>
        <v>-0.25984684166241101</v>
      </c>
      <c r="H57">
        <v>46259.276561571904</v>
      </c>
      <c r="I57">
        <v>100</v>
      </c>
      <c r="J57">
        <v>45319.957629062199</v>
      </c>
    </row>
    <row r="58" spans="1:10" x14ac:dyDescent="0.25">
      <c r="A58" t="s">
        <v>58</v>
      </c>
      <c r="B58">
        <v>29</v>
      </c>
      <c r="C58">
        <v>-0.17700906469432201</v>
      </c>
      <c r="D58" t="s">
        <v>155</v>
      </c>
      <c r="E58" t="e">
        <f t="shared" si="0"/>
        <v>#N/A</v>
      </c>
      <c r="F58" t="e">
        <f t="shared" si="1"/>
        <v>#N/A</v>
      </c>
      <c r="G58">
        <f t="shared" si="2"/>
        <v>-0.17700906469432201</v>
      </c>
      <c r="H58">
        <v>53338.084386299401</v>
      </c>
      <c r="I58">
        <v>200</v>
      </c>
      <c r="J58">
        <v>53062.737165547704</v>
      </c>
    </row>
    <row r="59" spans="1:10" x14ac:dyDescent="0.25">
      <c r="A59" t="s">
        <v>59</v>
      </c>
      <c r="B59">
        <v>29</v>
      </c>
      <c r="C59">
        <v>-0.30546099554756001</v>
      </c>
      <c r="D59" t="s">
        <v>155</v>
      </c>
      <c r="E59" t="e">
        <f t="shared" si="0"/>
        <v>#N/A</v>
      </c>
      <c r="F59" t="e">
        <f t="shared" si="1"/>
        <v>#N/A</v>
      </c>
      <c r="G59">
        <f t="shared" si="2"/>
        <v>-0.30546099554756001</v>
      </c>
      <c r="H59">
        <v>42671.029329042402</v>
      </c>
      <c r="I59">
        <v>300</v>
      </c>
      <c r="J59">
        <v>41094.113313222799</v>
      </c>
    </row>
    <row r="60" spans="1:10" x14ac:dyDescent="0.25">
      <c r="A60" t="s">
        <v>60</v>
      </c>
      <c r="B60">
        <v>5.5</v>
      </c>
      <c r="C60">
        <v>-0.38774512483696999</v>
      </c>
      <c r="D60" t="s">
        <v>156</v>
      </c>
      <c r="E60">
        <f t="shared" si="0"/>
        <v>-0.38774512483696999</v>
      </c>
      <c r="F60" t="e">
        <f t="shared" si="1"/>
        <v>#N/A</v>
      </c>
      <c r="G60" t="e">
        <f t="shared" si="2"/>
        <v>#N/A</v>
      </c>
      <c r="H60">
        <v>33031.965737751598</v>
      </c>
      <c r="I60" t="e">
        <v>#N/A</v>
      </c>
      <c r="J60">
        <v>27559.760457957502</v>
      </c>
    </row>
    <row r="61" spans="1:10" x14ac:dyDescent="0.25">
      <c r="A61" t="s">
        <v>61</v>
      </c>
      <c r="B61">
        <v>8</v>
      </c>
      <c r="C61">
        <v>-0.46236437552963799</v>
      </c>
      <c r="D61" t="s">
        <v>155</v>
      </c>
      <c r="E61" t="e">
        <f t="shared" si="0"/>
        <v>#N/A</v>
      </c>
      <c r="F61" t="e">
        <f t="shared" si="1"/>
        <v>#N/A</v>
      </c>
      <c r="G61">
        <f t="shared" si="2"/>
        <v>-0.46236437552963799</v>
      </c>
      <c r="H61">
        <v>24860.9929407495</v>
      </c>
      <c r="I61">
        <v>200</v>
      </c>
      <c r="J61">
        <v>20840.999568158899</v>
      </c>
    </row>
    <row r="62" spans="1:10" x14ac:dyDescent="0.25">
      <c r="A62" t="s">
        <v>62</v>
      </c>
      <c r="B62">
        <v>10</v>
      </c>
      <c r="C62">
        <v>-0.48298640262032599</v>
      </c>
      <c r="D62" t="s">
        <v>155</v>
      </c>
      <c r="E62" t="e">
        <f t="shared" si="0"/>
        <v>#N/A</v>
      </c>
      <c r="F62" t="e">
        <f t="shared" si="1"/>
        <v>#N/A</v>
      </c>
      <c r="G62">
        <f t="shared" si="2"/>
        <v>-0.48298640262032599</v>
      </c>
      <c r="H62">
        <v>18632.501482624299</v>
      </c>
      <c r="I62">
        <v>300</v>
      </c>
      <c r="J62">
        <v>16896.301059699399</v>
      </c>
    </row>
    <row r="63" spans="1:10" x14ac:dyDescent="0.25">
      <c r="A63" t="s">
        <v>63</v>
      </c>
      <c r="B63">
        <v>29</v>
      </c>
      <c r="C63">
        <v>-0.28373041214382699</v>
      </c>
      <c r="D63" t="s">
        <v>156</v>
      </c>
      <c r="E63">
        <f t="shared" si="0"/>
        <v>-0.28373041214382699</v>
      </c>
      <c r="F63" t="e">
        <f t="shared" si="1"/>
        <v>#N/A</v>
      </c>
      <c r="G63" t="e">
        <f t="shared" si="2"/>
        <v>#N/A</v>
      </c>
      <c r="H63">
        <v>46380.684896840401</v>
      </c>
      <c r="I63" t="e">
        <v>#N/A</v>
      </c>
      <c r="J63">
        <v>44386.124735101599</v>
      </c>
    </row>
    <row r="64" spans="1:10" x14ac:dyDescent="0.25">
      <c r="A64" t="s">
        <v>64</v>
      </c>
      <c r="B64">
        <v>29</v>
      </c>
      <c r="C64">
        <v>-0.30378562098322198</v>
      </c>
      <c r="D64" t="s">
        <v>155</v>
      </c>
      <c r="E64" t="e">
        <f t="shared" si="0"/>
        <v>#N/A</v>
      </c>
      <c r="F64" t="e">
        <f t="shared" si="1"/>
        <v>#N/A</v>
      </c>
      <c r="G64">
        <f t="shared" si="2"/>
        <v>-0.30378562098322198</v>
      </c>
      <c r="H64">
        <v>46467.212268437099</v>
      </c>
      <c r="I64">
        <v>100</v>
      </c>
      <c r="J64">
        <v>45008.106342080202</v>
      </c>
    </row>
    <row r="65" spans="1:10" x14ac:dyDescent="0.25">
      <c r="A65" t="s">
        <v>65</v>
      </c>
      <c r="B65">
        <v>29</v>
      </c>
      <c r="C65">
        <v>-0.162237198189398</v>
      </c>
      <c r="D65" t="s">
        <v>155</v>
      </c>
      <c r="E65" t="e">
        <f t="shared" si="0"/>
        <v>#N/A</v>
      </c>
      <c r="F65" t="e">
        <f t="shared" si="1"/>
        <v>#N/A</v>
      </c>
      <c r="G65">
        <f t="shared" si="2"/>
        <v>-0.162237198189398</v>
      </c>
      <c r="H65">
        <v>50304.5372854179</v>
      </c>
      <c r="I65">
        <v>200</v>
      </c>
      <c r="J65">
        <v>50077.340224896099</v>
      </c>
    </row>
    <row r="66" spans="1:10" x14ac:dyDescent="0.25">
      <c r="A66" t="s">
        <v>66</v>
      </c>
      <c r="B66">
        <v>29</v>
      </c>
      <c r="C66">
        <v>-0.48863566991834201</v>
      </c>
      <c r="D66" t="s">
        <v>155</v>
      </c>
      <c r="E66" t="e">
        <f t="shared" si="0"/>
        <v>#N/A</v>
      </c>
      <c r="F66" t="e">
        <f t="shared" si="1"/>
        <v>#N/A</v>
      </c>
      <c r="G66">
        <f t="shared" si="2"/>
        <v>-0.48863566991834201</v>
      </c>
      <c r="H66">
        <v>18001.928688337801</v>
      </c>
      <c r="I66">
        <v>300</v>
      </c>
      <c r="J66">
        <v>16501.3783060688</v>
      </c>
    </row>
    <row r="67" spans="1:10" x14ac:dyDescent="0.25">
      <c r="A67" t="s">
        <v>67</v>
      </c>
      <c r="B67">
        <v>9</v>
      </c>
      <c r="C67">
        <v>-0.48479223340937999</v>
      </c>
      <c r="D67" t="s">
        <v>158</v>
      </c>
      <c r="E67" t="e">
        <f t="shared" ref="E67:E130" si="3">IF(D67="glucose",C67,#N/A)</f>
        <v>#N/A</v>
      </c>
      <c r="F67" t="e">
        <f t="shared" ref="F67:F130" si="4">IF($D67="mgso4",$C67,#N/A)</f>
        <v>#N/A</v>
      </c>
      <c r="G67" t="e">
        <f t="shared" ref="G67:G130" si="5">IF($D67="nacl",$C67,#N/A)</f>
        <v>#N/A</v>
      </c>
      <c r="H67">
        <v>21147.228671861401</v>
      </c>
      <c r="I67" t="e">
        <v>#N/A</v>
      </c>
      <c r="J67">
        <v>14769.680666825499</v>
      </c>
    </row>
    <row r="68" spans="1:10" x14ac:dyDescent="0.25">
      <c r="A68" t="s">
        <v>68</v>
      </c>
      <c r="B68">
        <v>29</v>
      </c>
      <c r="C68">
        <v>-0.46682971581261601</v>
      </c>
      <c r="D68" t="s">
        <v>158</v>
      </c>
      <c r="E68" t="e">
        <f t="shared" si="3"/>
        <v>#N/A</v>
      </c>
      <c r="F68" t="e">
        <f t="shared" si="4"/>
        <v>#N/A</v>
      </c>
      <c r="G68" t="e">
        <f t="shared" si="5"/>
        <v>#N/A</v>
      </c>
      <c r="H68">
        <v>25180.820350020302</v>
      </c>
      <c r="I68" t="e">
        <v>#N/A</v>
      </c>
      <c r="J68">
        <v>19367.4086934726</v>
      </c>
    </row>
    <row r="69" spans="1:10" x14ac:dyDescent="0.25">
      <c r="A69" t="s">
        <v>69</v>
      </c>
      <c r="B69">
        <v>8</v>
      </c>
      <c r="C69">
        <v>-0.494210523642794</v>
      </c>
      <c r="D69" t="s">
        <v>158</v>
      </c>
      <c r="E69" t="e">
        <f t="shared" si="3"/>
        <v>#N/A</v>
      </c>
      <c r="F69" t="e">
        <f t="shared" si="4"/>
        <v>#N/A</v>
      </c>
      <c r="G69" t="e">
        <f t="shared" si="5"/>
        <v>#N/A</v>
      </c>
      <c r="H69">
        <v>20282.543282340099</v>
      </c>
      <c r="I69" t="e">
        <v>#N/A</v>
      </c>
      <c r="J69">
        <v>16670.271368516998</v>
      </c>
    </row>
    <row r="70" spans="1:10" x14ac:dyDescent="0.25">
      <c r="A70" t="s">
        <v>70</v>
      </c>
      <c r="B70">
        <v>29</v>
      </c>
      <c r="C70">
        <v>-0.355331830861144</v>
      </c>
      <c r="D70" t="s">
        <v>158</v>
      </c>
      <c r="E70" t="e">
        <f t="shared" si="3"/>
        <v>#N/A</v>
      </c>
      <c r="F70" t="e">
        <f t="shared" si="4"/>
        <v>#N/A</v>
      </c>
      <c r="G70" t="e">
        <f t="shared" si="5"/>
        <v>#N/A</v>
      </c>
      <c r="H70">
        <v>42087.664677432498</v>
      </c>
      <c r="I70" t="e">
        <v>#N/A</v>
      </c>
      <c r="J70">
        <v>39529.544343440102</v>
      </c>
    </row>
    <row r="71" spans="1:10" x14ac:dyDescent="0.25">
      <c r="A71" t="s">
        <v>71</v>
      </c>
      <c r="B71">
        <v>9</v>
      </c>
      <c r="C71">
        <v>-0.48900323399756301</v>
      </c>
      <c r="D71" t="s">
        <v>158</v>
      </c>
      <c r="E71" t="e">
        <f t="shared" si="3"/>
        <v>#N/A</v>
      </c>
      <c r="F71" t="e">
        <f t="shared" si="4"/>
        <v>#N/A</v>
      </c>
      <c r="G71" t="e">
        <f t="shared" si="5"/>
        <v>#N/A</v>
      </c>
      <c r="H71">
        <v>20961.413203789401</v>
      </c>
      <c r="I71" t="e">
        <v>#N/A</v>
      </c>
      <c r="J71">
        <v>16333.411646070699</v>
      </c>
    </row>
    <row r="72" spans="1:10" x14ac:dyDescent="0.25">
      <c r="A72" t="s">
        <v>72</v>
      </c>
      <c r="B72">
        <v>29</v>
      </c>
      <c r="C72">
        <v>-0.321754407781569</v>
      </c>
      <c r="D72" t="s">
        <v>158</v>
      </c>
      <c r="E72" t="e">
        <f t="shared" si="3"/>
        <v>#N/A</v>
      </c>
      <c r="F72" t="e">
        <f t="shared" si="4"/>
        <v>#N/A</v>
      </c>
      <c r="G72" t="e">
        <f t="shared" si="5"/>
        <v>#N/A</v>
      </c>
      <c r="H72">
        <v>45139.629063606597</v>
      </c>
      <c r="I72" t="e">
        <v>#N/A</v>
      </c>
      <c r="J72">
        <v>43252.175818101903</v>
      </c>
    </row>
    <row r="73" spans="1:10" x14ac:dyDescent="0.25">
      <c r="A73" t="s">
        <v>73</v>
      </c>
      <c r="B73">
        <v>6</v>
      </c>
      <c r="C73">
        <v>-0.350682275463576</v>
      </c>
      <c r="D73" t="s">
        <v>159</v>
      </c>
      <c r="E73" t="e">
        <f t="shared" si="3"/>
        <v>#N/A</v>
      </c>
      <c r="F73" t="e">
        <f t="shared" si="4"/>
        <v>#N/A</v>
      </c>
      <c r="G73" t="e">
        <f t="shared" si="5"/>
        <v>#N/A</v>
      </c>
      <c r="H73">
        <v>40260.234767075002</v>
      </c>
      <c r="I73" t="e">
        <v>#N/A</v>
      </c>
      <c r="J73">
        <v>35338.6843841136</v>
      </c>
    </row>
    <row r="74" spans="1:10" x14ac:dyDescent="0.25">
      <c r="A74" t="s">
        <v>74</v>
      </c>
      <c r="B74">
        <v>27</v>
      </c>
      <c r="C74">
        <v>-0.37914688356758097</v>
      </c>
      <c r="D74" t="s">
        <v>159</v>
      </c>
      <c r="E74" t="e">
        <f t="shared" si="3"/>
        <v>#N/A</v>
      </c>
      <c r="F74" t="e">
        <f t="shared" si="4"/>
        <v>#N/A</v>
      </c>
      <c r="G74" t="e">
        <f t="shared" si="5"/>
        <v>#N/A</v>
      </c>
      <c r="H74">
        <v>37502.862244100703</v>
      </c>
      <c r="I74" t="e">
        <v>#N/A</v>
      </c>
      <c r="J74">
        <v>35631.983238377201</v>
      </c>
    </row>
    <row r="75" spans="1:10" x14ac:dyDescent="0.25">
      <c r="A75" t="s">
        <v>75</v>
      </c>
      <c r="B75">
        <v>5</v>
      </c>
      <c r="C75">
        <v>-0.480133553476007</v>
      </c>
      <c r="D75" t="s">
        <v>159</v>
      </c>
      <c r="E75" t="e">
        <f t="shared" si="3"/>
        <v>#N/A</v>
      </c>
      <c r="F75" t="e">
        <f t="shared" si="4"/>
        <v>#N/A</v>
      </c>
      <c r="G75" t="e">
        <f t="shared" si="5"/>
        <v>#N/A</v>
      </c>
      <c r="H75">
        <v>21384.724606597101</v>
      </c>
      <c r="I75" t="e">
        <v>#N/A</v>
      </c>
      <c r="J75">
        <v>14748.635004636801</v>
      </c>
    </row>
    <row r="76" spans="1:10" x14ac:dyDescent="0.25">
      <c r="A76" t="s">
        <v>76</v>
      </c>
      <c r="B76">
        <v>27</v>
      </c>
      <c r="C76">
        <v>-0.29920787235635399</v>
      </c>
      <c r="D76" t="s">
        <v>159</v>
      </c>
      <c r="E76" t="e">
        <f t="shared" si="3"/>
        <v>#N/A</v>
      </c>
      <c r="F76" t="e">
        <f t="shared" si="4"/>
        <v>#N/A</v>
      </c>
      <c r="G76" t="e">
        <f t="shared" si="5"/>
        <v>#N/A</v>
      </c>
      <c r="H76">
        <v>46455.077392035397</v>
      </c>
      <c r="I76" t="e">
        <v>#N/A</v>
      </c>
      <c r="J76">
        <v>44572.003337296803</v>
      </c>
    </row>
    <row r="77" spans="1:10" x14ac:dyDescent="0.25">
      <c r="A77" t="s">
        <v>77</v>
      </c>
      <c r="B77">
        <v>6</v>
      </c>
      <c r="C77">
        <v>-0.47936564896032702</v>
      </c>
      <c r="D77" t="s">
        <v>159</v>
      </c>
      <c r="E77" t="e">
        <f t="shared" si="3"/>
        <v>#N/A</v>
      </c>
      <c r="F77" t="e">
        <f t="shared" si="4"/>
        <v>#N/A</v>
      </c>
      <c r="G77" t="e">
        <f t="shared" si="5"/>
        <v>#N/A</v>
      </c>
      <c r="H77">
        <v>21987.7796741735</v>
      </c>
      <c r="I77" t="e">
        <v>#N/A</v>
      </c>
      <c r="J77">
        <v>14870.380038855699</v>
      </c>
    </row>
    <row r="78" spans="1:10" x14ac:dyDescent="0.25">
      <c r="A78" t="s">
        <v>78</v>
      </c>
      <c r="B78">
        <v>27</v>
      </c>
      <c r="C78">
        <v>-0.30412303313282002</v>
      </c>
      <c r="D78" t="s">
        <v>159</v>
      </c>
      <c r="E78" t="e">
        <f t="shared" si="3"/>
        <v>#N/A</v>
      </c>
      <c r="F78" t="e">
        <f t="shared" si="4"/>
        <v>#N/A</v>
      </c>
      <c r="G78" t="e">
        <f t="shared" si="5"/>
        <v>#N/A</v>
      </c>
      <c r="H78">
        <v>47254.287133550097</v>
      </c>
      <c r="I78" t="e">
        <v>#N/A</v>
      </c>
      <c r="J78">
        <v>45310.768973832201</v>
      </c>
    </row>
    <row r="79" spans="1:10" x14ac:dyDescent="0.25">
      <c r="A79" t="s">
        <v>79</v>
      </c>
      <c r="B79">
        <v>3</v>
      </c>
      <c r="C79">
        <v>-0.484631336628844</v>
      </c>
      <c r="D79" t="s">
        <v>156</v>
      </c>
      <c r="E79">
        <f t="shared" si="3"/>
        <v>-0.484631336628844</v>
      </c>
      <c r="F79" t="e">
        <f t="shared" si="4"/>
        <v>#N/A</v>
      </c>
      <c r="G79" t="e">
        <f t="shared" si="5"/>
        <v>#N/A</v>
      </c>
      <c r="H79">
        <v>16196.0578382518</v>
      </c>
      <c r="I79" t="e">
        <v>#N/A</v>
      </c>
      <c r="J79">
        <v>12427.323062510201</v>
      </c>
    </row>
    <row r="80" spans="1:10" x14ac:dyDescent="0.25">
      <c r="A80" t="s">
        <v>80</v>
      </c>
      <c r="B80">
        <v>4</v>
      </c>
      <c r="C80">
        <v>-0.48330999750016101</v>
      </c>
      <c r="D80" t="s">
        <v>156</v>
      </c>
      <c r="E80">
        <f t="shared" si="3"/>
        <v>-0.48330999750016101</v>
      </c>
      <c r="F80" t="e">
        <f t="shared" si="4"/>
        <v>#N/A</v>
      </c>
      <c r="G80" t="e">
        <f t="shared" si="5"/>
        <v>#N/A</v>
      </c>
      <c r="H80">
        <v>17063.5189366085</v>
      </c>
      <c r="I80" t="e">
        <v>#N/A</v>
      </c>
      <c r="J80">
        <v>13462.955247641499</v>
      </c>
    </row>
    <row r="81" spans="1:10" x14ac:dyDescent="0.25">
      <c r="A81" t="s">
        <v>81</v>
      </c>
      <c r="B81">
        <v>5</v>
      </c>
      <c r="C81">
        <v>-0.46848965907912699</v>
      </c>
      <c r="D81" t="s">
        <v>156</v>
      </c>
      <c r="E81">
        <f t="shared" si="3"/>
        <v>-0.46848965907912699</v>
      </c>
      <c r="F81" t="e">
        <f t="shared" si="4"/>
        <v>#N/A</v>
      </c>
      <c r="G81" t="e">
        <f t="shared" si="5"/>
        <v>#N/A</v>
      </c>
      <c r="H81">
        <v>20280.585457525602</v>
      </c>
      <c r="I81" t="e">
        <v>#N/A</v>
      </c>
      <c r="J81">
        <v>11003.304912616</v>
      </c>
    </row>
    <row r="82" spans="1:10" x14ac:dyDescent="0.25">
      <c r="A82" t="s">
        <v>82</v>
      </c>
      <c r="B82">
        <v>6</v>
      </c>
      <c r="C82">
        <v>-0.47799990827431899</v>
      </c>
      <c r="D82" t="s">
        <v>156</v>
      </c>
      <c r="E82">
        <f t="shared" si="3"/>
        <v>-0.47799990827431899</v>
      </c>
      <c r="F82" t="e">
        <f t="shared" si="4"/>
        <v>#N/A</v>
      </c>
      <c r="G82" t="e">
        <f t="shared" si="5"/>
        <v>#N/A</v>
      </c>
      <c r="H82">
        <v>20003.589602868698</v>
      </c>
      <c r="I82" t="e">
        <v>#N/A</v>
      </c>
      <c r="J82">
        <v>10948.8532732884</v>
      </c>
    </row>
    <row r="83" spans="1:10" x14ac:dyDescent="0.25">
      <c r="A83" t="s">
        <v>83</v>
      </c>
      <c r="B83">
        <v>8</v>
      </c>
      <c r="C83">
        <v>-0.32824161808298902</v>
      </c>
      <c r="D83" t="s">
        <v>156</v>
      </c>
      <c r="E83">
        <f t="shared" si="3"/>
        <v>-0.32824161808298902</v>
      </c>
      <c r="F83" t="e">
        <f t="shared" si="4"/>
        <v>#N/A</v>
      </c>
      <c r="G83" t="e">
        <f t="shared" si="5"/>
        <v>#N/A</v>
      </c>
      <c r="H83">
        <v>42788.874038703099</v>
      </c>
      <c r="I83" t="e">
        <v>#N/A</v>
      </c>
      <c r="J83">
        <v>38706.896853144899</v>
      </c>
    </row>
    <row r="84" spans="1:10" x14ac:dyDescent="0.25">
      <c r="A84" t="s">
        <v>84</v>
      </c>
      <c r="B84">
        <v>24</v>
      </c>
      <c r="C84">
        <v>-0.25724416077367701</v>
      </c>
      <c r="D84" t="s">
        <v>156</v>
      </c>
      <c r="E84">
        <f t="shared" si="3"/>
        <v>-0.25724416077367701</v>
      </c>
      <c r="F84" t="e">
        <f t="shared" si="4"/>
        <v>#N/A</v>
      </c>
      <c r="G84" t="e">
        <f t="shared" si="5"/>
        <v>#N/A</v>
      </c>
      <c r="H84">
        <v>49700.987837265297</v>
      </c>
      <c r="I84" t="e">
        <v>#N/A</v>
      </c>
      <c r="J84">
        <v>47485.3032579555</v>
      </c>
    </row>
    <row r="85" spans="1:10" x14ac:dyDescent="0.25">
      <c r="A85" t="s">
        <v>85</v>
      </c>
      <c r="B85">
        <v>48</v>
      </c>
      <c r="C85">
        <v>-0.23603321652192999</v>
      </c>
      <c r="D85" t="s">
        <v>156</v>
      </c>
      <c r="E85">
        <f t="shared" si="3"/>
        <v>-0.23603321652192999</v>
      </c>
      <c r="F85" t="e">
        <f t="shared" si="4"/>
        <v>#N/A</v>
      </c>
      <c r="G85" t="e">
        <f t="shared" si="5"/>
        <v>#N/A</v>
      </c>
      <c r="H85">
        <v>50212.046288714402</v>
      </c>
      <c r="I85" t="e">
        <v>#N/A</v>
      </c>
      <c r="J85">
        <v>48461.597229146297</v>
      </c>
    </row>
    <row r="86" spans="1:10" x14ac:dyDescent="0.25">
      <c r="A86" t="s">
        <v>86</v>
      </c>
      <c r="B86">
        <v>168</v>
      </c>
      <c r="C86">
        <v>-0.24982617516398101</v>
      </c>
      <c r="D86" t="s">
        <v>156</v>
      </c>
      <c r="E86">
        <f t="shared" si="3"/>
        <v>-0.24982617516398101</v>
      </c>
      <c r="F86" t="e">
        <f t="shared" si="4"/>
        <v>#N/A</v>
      </c>
      <c r="G86" t="e">
        <f t="shared" si="5"/>
        <v>#N/A</v>
      </c>
      <c r="H86">
        <v>47098.608827650103</v>
      </c>
      <c r="I86" t="e">
        <v>#N/A</v>
      </c>
      <c r="J86">
        <v>45225.077153057398</v>
      </c>
    </row>
    <row r="87" spans="1:10" x14ac:dyDescent="0.25">
      <c r="A87" t="s">
        <v>87</v>
      </c>
      <c r="B87">
        <v>336</v>
      </c>
      <c r="C87">
        <v>-0.367246767895128</v>
      </c>
      <c r="D87" t="s">
        <v>156</v>
      </c>
      <c r="E87">
        <f t="shared" si="3"/>
        <v>-0.367246767895128</v>
      </c>
      <c r="F87" t="e">
        <f t="shared" si="4"/>
        <v>#N/A</v>
      </c>
      <c r="G87" t="e">
        <f t="shared" si="5"/>
        <v>#N/A</v>
      </c>
      <c r="H87">
        <v>36438.794182848498</v>
      </c>
      <c r="I87" t="e">
        <v>#N/A</v>
      </c>
      <c r="J87">
        <v>34032.021832386003</v>
      </c>
    </row>
    <row r="88" spans="1:10" x14ac:dyDescent="0.25">
      <c r="A88" t="s">
        <v>88</v>
      </c>
      <c r="B88">
        <v>5.5</v>
      </c>
      <c r="C88">
        <v>-0.38480805778358701</v>
      </c>
      <c r="D88" t="s">
        <v>160</v>
      </c>
      <c r="E88" t="e">
        <f t="shared" si="3"/>
        <v>#N/A</v>
      </c>
      <c r="F88">
        <f t="shared" si="4"/>
        <v>-0.38480805778358701</v>
      </c>
      <c r="G88" t="e">
        <f t="shared" si="5"/>
        <v>#N/A</v>
      </c>
      <c r="H88">
        <v>33753.18320544</v>
      </c>
      <c r="I88">
        <v>0.08</v>
      </c>
      <c r="J88">
        <v>28519.065763099599</v>
      </c>
    </row>
    <row r="89" spans="1:10" x14ac:dyDescent="0.25">
      <c r="A89" t="s">
        <v>89</v>
      </c>
      <c r="B89">
        <v>5.5</v>
      </c>
      <c r="C89">
        <v>-0.38917141794933202</v>
      </c>
      <c r="D89" t="s">
        <v>156</v>
      </c>
      <c r="E89">
        <f t="shared" si="3"/>
        <v>-0.38917141794933202</v>
      </c>
      <c r="F89" t="e">
        <f t="shared" si="4"/>
        <v>#N/A</v>
      </c>
      <c r="G89" t="e">
        <f t="shared" si="5"/>
        <v>#N/A</v>
      </c>
      <c r="H89">
        <v>33250.151059807198</v>
      </c>
      <c r="I89" t="e">
        <v>#N/A</v>
      </c>
      <c r="J89">
        <v>27951.3088512863</v>
      </c>
    </row>
    <row r="90" spans="1:10" x14ac:dyDescent="0.25">
      <c r="A90" t="s">
        <v>90</v>
      </c>
      <c r="B90">
        <v>5.5</v>
      </c>
      <c r="C90">
        <v>-0.40063326473798</v>
      </c>
      <c r="D90" t="s">
        <v>160</v>
      </c>
      <c r="E90" t="e">
        <f t="shared" si="3"/>
        <v>#N/A</v>
      </c>
      <c r="F90">
        <f t="shared" si="4"/>
        <v>-0.40063326473798</v>
      </c>
      <c r="G90" t="e">
        <f t="shared" si="5"/>
        <v>#N/A</v>
      </c>
      <c r="H90">
        <v>32577.4768053021</v>
      </c>
      <c r="I90">
        <v>8</v>
      </c>
      <c r="J90">
        <v>28082.3936034662</v>
      </c>
    </row>
    <row r="91" spans="1:10" x14ac:dyDescent="0.25">
      <c r="A91" t="s">
        <v>91</v>
      </c>
      <c r="B91">
        <v>5</v>
      </c>
      <c r="C91">
        <v>-0.37101304964846998</v>
      </c>
      <c r="D91" t="s">
        <v>160</v>
      </c>
      <c r="E91" t="e">
        <f t="shared" si="3"/>
        <v>#N/A</v>
      </c>
      <c r="F91">
        <f t="shared" si="4"/>
        <v>-0.37101304964846998</v>
      </c>
      <c r="G91" t="e">
        <f t="shared" si="5"/>
        <v>#N/A</v>
      </c>
      <c r="H91">
        <v>34795.905843935099</v>
      </c>
      <c r="I91">
        <v>50</v>
      </c>
      <c r="J91">
        <v>30371.1531885109</v>
      </c>
    </row>
    <row r="92" spans="1:10" x14ac:dyDescent="0.25">
      <c r="A92" t="s">
        <v>92</v>
      </c>
      <c r="B92">
        <v>5</v>
      </c>
      <c r="C92">
        <v>-0.42142464304639699</v>
      </c>
      <c r="D92" t="s">
        <v>160</v>
      </c>
      <c r="E92" t="e">
        <f t="shared" si="3"/>
        <v>#N/A</v>
      </c>
      <c r="F92">
        <f t="shared" si="4"/>
        <v>-0.42142464304639699</v>
      </c>
      <c r="G92" t="e">
        <f t="shared" si="5"/>
        <v>#N/A</v>
      </c>
      <c r="H92">
        <v>28952.2010475887</v>
      </c>
      <c r="I92">
        <v>200</v>
      </c>
      <c r="J92">
        <v>24648.578741988302</v>
      </c>
    </row>
    <row r="93" spans="1:10" x14ac:dyDescent="0.25">
      <c r="A93" t="s">
        <v>93</v>
      </c>
      <c r="B93">
        <v>7</v>
      </c>
      <c r="C93">
        <v>-0.47717290768970999</v>
      </c>
      <c r="D93" t="s">
        <v>160</v>
      </c>
      <c r="E93" t="e">
        <f t="shared" si="3"/>
        <v>#N/A</v>
      </c>
      <c r="F93">
        <f t="shared" si="4"/>
        <v>-0.47717290768970999</v>
      </c>
      <c r="G93" t="e">
        <f t="shared" si="5"/>
        <v>#N/A</v>
      </c>
      <c r="H93">
        <v>21956.469616038001</v>
      </c>
      <c r="I93">
        <v>400</v>
      </c>
      <c r="J93">
        <v>20456.984442972</v>
      </c>
    </row>
    <row r="94" spans="1:10" x14ac:dyDescent="0.25">
      <c r="A94" t="s">
        <v>94</v>
      </c>
      <c r="B94">
        <v>28</v>
      </c>
      <c r="C94">
        <v>-0.345863381334088</v>
      </c>
      <c r="D94" t="s">
        <v>160</v>
      </c>
      <c r="E94" t="e">
        <f t="shared" si="3"/>
        <v>#N/A</v>
      </c>
      <c r="F94">
        <f t="shared" si="4"/>
        <v>-0.345863381334088</v>
      </c>
      <c r="G94" t="e">
        <f t="shared" si="5"/>
        <v>#N/A</v>
      </c>
      <c r="H94">
        <v>43158.339292655801</v>
      </c>
      <c r="I94">
        <v>0.08</v>
      </c>
      <c r="J94">
        <v>41038.707070276898</v>
      </c>
    </row>
    <row r="95" spans="1:10" x14ac:dyDescent="0.25">
      <c r="A95" t="s">
        <v>95</v>
      </c>
      <c r="B95">
        <v>28</v>
      </c>
      <c r="C95">
        <v>-0.30169299132551702</v>
      </c>
      <c r="D95" t="s">
        <v>156</v>
      </c>
      <c r="E95">
        <f t="shared" si="3"/>
        <v>-0.30169299132551702</v>
      </c>
      <c r="F95" t="e">
        <f t="shared" si="4"/>
        <v>#N/A</v>
      </c>
      <c r="G95" t="e">
        <f t="shared" si="5"/>
        <v>#N/A</v>
      </c>
      <c r="H95">
        <v>44889.943550866701</v>
      </c>
      <c r="I95" t="e">
        <v>#N/A</v>
      </c>
      <c r="J95">
        <v>43303.1891666191</v>
      </c>
    </row>
    <row r="96" spans="1:10" x14ac:dyDescent="0.25">
      <c r="A96" t="s">
        <v>96</v>
      </c>
      <c r="B96">
        <v>28</v>
      </c>
      <c r="C96">
        <v>-0.31496846325231698</v>
      </c>
      <c r="D96" t="s">
        <v>160</v>
      </c>
      <c r="E96" t="e">
        <f t="shared" si="3"/>
        <v>#N/A</v>
      </c>
      <c r="F96">
        <f t="shared" si="4"/>
        <v>-0.31496846325231698</v>
      </c>
      <c r="G96" t="e">
        <f t="shared" si="5"/>
        <v>#N/A</v>
      </c>
      <c r="H96">
        <v>46138.531153472999</v>
      </c>
      <c r="I96">
        <v>8</v>
      </c>
      <c r="J96">
        <v>44181.883249811697</v>
      </c>
    </row>
    <row r="97" spans="1:10" x14ac:dyDescent="0.25">
      <c r="A97" t="s">
        <v>97</v>
      </c>
      <c r="B97">
        <v>28</v>
      </c>
      <c r="C97">
        <v>-0.27551823613611798</v>
      </c>
      <c r="D97" t="s">
        <v>160</v>
      </c>
      <c r="E97" t="e">
        <f t="shared" si="3"/>
        <v>#N/A</v>
      </c>
      <c r="F97">
        <f t="shared" si="4"/>
        <v>-0.27551823613611798</v>
      </c>
      <c r="G97" t="e">
        <f t="shared" si="5"/>
        <v>#N/A</v>
      </c>
      <c r="H97">
        <v>48215.331451728001</v>
      </c>
      <c r="I97">
        <v>50</v>
      </c>
      <c r="J97">
        <v>46865.441254724101</v>
      </c>
    </row>
    <row r="98" spans="1:10" x14ac:dyDescent="0.25">
      <c r="A98" t="s">
        <v>98</v>
      </c>
      <c r="B98">
        <v>28</v>
      </c>
      <c r="C98">
        <v>-0.36996572263456801</v>
      </c>
      <c r="D98" t="s">
        <v>160</v>
      </c>
      <c r="E98" t="e">
        <f t="shared" si="3"/>
        <v>#N/A</v>
      </c>
      <c r="F98">
        <f t="shared" si="4"/>
        <v>-0.36996572263456801</v>
      </c>
      <c r="G98" t="e">
        <f t="shared" si="5"/>
        <v>#N/A</v>
      </c>
      <c r="H98">
        <v>39338.885723924599</v>
      </c>
      <c r="I98">
        <v>200</v>
      </c>
      <c r="J98">
        <v>38319.060537805402</v>
      </c>
    </row>
    <row r="99" spans="1:10" x14ac:dyDescent="0.25">
      <c r="A99" t="s">
        <v>99</v>
      </c>
      <c r="B99">
        <v>28</v>
      </c>
      <c r="C99">
        <v>-0.44202984934366002</v>
      </c>
      <c r="D99" t="s">
        <v>160</v>
      </c>
      <c r="E99" t="e">
        <f t="shared" si="3"/>
        <v>#N/A</v>
      </c>
      <c r="F99">
        <f t="shared" si="4"/>
        <v>-0.44202984934366002</v>
      </c>
      <c r="G99" t="e">
        <f t="shared" si="5"/>
        <v>#N/A</v>
      </c>
      <c r="H99">
        <v>29801.073705489202</v>
      </c>
      <c r="I99">
        <v>400</v>
      </c>
      <c r="J99">
        <v>29747.337662385798</v>
      </c>
    </row>
    <row r="100" spans="1:10" x14ac:dyDescent="0.25">
      <c r="A100" t="s">
        <v>100</v>
      </c>
      <c r="B100">
        <v>5.5</v>
      </c>
      <c r="C100">
        <v>-0.364054632739784</v>
      </c>
      <c r="D100" t="s">
        <v>160</v>
      </c>
      <c r="E100" t="e">
        <f t="shared" si="3"/>
        <v>#N/A</v>
      </c>
      <c r="F100">
        <f t="shared" si="4"/>
        <v>-0.364054632739784</v>
      </c>
      <c r="G100" t="e">
        <f t="shared" si="5"/>
        <v>#N/A</v>
      </c>
      <c r="H100">
        <v>36125.036456729002</v>
      </c>
      <c r="I100">
        <v>0.08</v>
      </c>
      <c r="J100">
        <v>31593.533135754202</v>
      </c>
    </row>
    <row r="101" spans="1:10" x14ac:dyDescent="0.25">
      <c r="A101" t="s">
        <v>101</v>
      </c>
      <c r="B101">
        <v>5.5</v>
      </c>
      <c r="C101">
        <v>-0.35189532767093401</v>
      </c>
      <c r="D101" t="s">
        <v>156</v>
      </c>
      <c r="E101">
        <f t="shared" si="3"/>
        <v>-0.35189532767093401</v>
      </c>
      <c r="F101" t="e">
        <f t="shared" si="4"/>
        <v>#N/A</v>
      </c>
      <c r="G101" t="e">
        <f t="shared" si="5"/>
        <v>#N/A</v>
      </c>
      <c r="H101">
        <v>35691.426827741103</v>
      </c>
      <c r="I101" t="e">
        <v>#N/A</v>
      </c>
      <c r="J101">
        <v>31293.801814416802</v>
      </c>
    </row>
    <row r="102" spans="1:10" x14ac:dyDescent="0.25">
      <c r="A102" t="s">
        <v>102</v>
      </c>
      <c r="B102">
        <v>5.5</v>
      </c>
      <c r="C102">
        <v>-0.345813031324189</v>
      </c>
      <c r="D102" t="s">
        <v>160</v>
      </c>
      <c r="E102" t="e">
        <f t="shared" si="3"/>
        <v>#N/A</v>
      </c>
      <c r="F102">
        <f t="shared" si="4"/>
        <v>-0.345813031324189</v>
      </c>
      <c r="G102" t="e">
        <f t="shared" si="5"/>
        <v>#N/A</v>
      </c>
      <c r="H102">
        <v>35676.502294927901</v>
      </c>
      <c r="I102">
        <v>8</v>
      </c>
      <c r="J102">
        <v>31431.803344701599</v>
      </c>
    </row>
    <row r="103" spans="1:10" x14ac:dyDescent="0.25">
      <c r="A103" t="s">
        <v>103</v>
      </c>
      <c r="B103">
        <v>5</v>
      </c>
      <c r="C103">
        <v>-0.35788180230443301</v>
      </c>
      <c r="D103" t="s">
        <v>160</v>
      </c>
      <c r="E103" t="e">
        <f t="shared" si="3"/>
        <v>#N/A</v>
      </c>
      <c r="F103">
        <f t="shared" si="4"/>
        <v>-0.35788180230443301</v>
      </c>
      <c r="G103" t="e">
        <f t="shared" si="5"/>
        <v>#N/A</v>
      </c>
      <c r="H103">
        <v>34245.2967062631</v>
      </c>
      <c r="I103">
        <v>50</v>
      </c>
      <c r="J103">
        <v>30307.787472859101</v>
      </c>
    </row>
    <row r="104" spans="1:10" x14ac:dyDescent="0.25">
      <c r="A104" t="s">
        <v>104</v>
      </c>
      <c r="B104">
        <v>5</v>
      </c>
      <c r="C104">
        <v>-0.39545098695050501</v>
      </c>
      <c r="D104" t="s">
        <v>160</v>
      </c>
      <c r="E104" t="e">
        <f t="shared" si="3"/>
        <v>#N/A</v>
      </c>
      <c r="F104">
        <f t="shared" si="4"/>
        <v>-0.39545098695050501</v>
      </c>
      <c r="G104" t="e">
        <f t="shared" si="5"/>
        <v>#N/A</v>
      </c>
      <c r="H104">
        <v>31408.748884665802</v>
      </c>
      <c r="I104">
        <v>200</v>
      </c>
      <c r="J104">
        <v>27399.619139688701</v>
      </c>
    </row>
    <row r="105" spans="1:10" x14ac:dyDescent="0.25">
      <c r="A105" t="s">
        <v>105</v>
      </c>
      <c r="B105">
        <v>7</v>
      </c>
      <c r="C105">
        <v>-0.47548011732686801</v>
      </c>
      <c r="D105" t="s">
        <v>160</v>
      </c>
      <c r="E105" t="e">
        <f t="shared" si="3"/>
        <v>#N/A</v>
      </c>
      <c r="F105">
        <f t="shared" si="4"/>
        <v>-0.47548011732686801</v>
      </c>
      <c r="G105" t="e">
        <f t="shared" si="5"/>
        <v>#N/A</v>
      </c>
      <c r="H105">
        <v>22556.823513074702</v>
      </c>
      <c r="I105">
        <v>400</v>
      </c>
      <c r="J105">
        <v>23695.507475046801</v>
      </c>
    </row>
    <row r="106" spans="1:10" x14ac:dyDescent="0.25">
      <c r="A106" t="s">
        <v>106</v>
      </c>
      <c r="B106">
        <v>28</v>
      </c>
      <c r="C106">
        <v>-0.324209319597208</v>
      </c>
      <c r="D106" t="s">
        <v>160</v>
      </c>
      <c r="E106" t="e">
        <f t="shared" si="3"/>
        <v>#N/A</v>
      </c>
      <c r="F106">
        <f t="shared" si="4"/>
        <v>-0.324209319597208</v>
      </c>
      <c r="G106" t="e">
        <f t="shared" si="5"/>
        <v>#N/A</v>
      </c>
      <c r="H106">
        <v>45546.783058740803</v>
      </c>
      <c r="I106">
        <v>0.08</v>
      </c>
      <c r="J106">
        <v>44008.743551707899</v>
      </c>
    </row>
    <row r="107" spans="1:10" x14ac:dyDescent="0.25">
      <c r="A107" t="s">
        <v>107</v>
      </c>
      <c r="B107">
        <v>28</v>
      </c>
      <c r="C107">
        <v>-0.28116214793501898</v>
      </c>
      <c r="D107" t="s">
        <v>156</v>
      </c>
      <c r="E107">
        <f t="shared" si="3"/>
        <v>-0.28116214793501898</v>
      </c>
      <c r="F107" t="e">
        <f t="shared" si="4"/>
        <v>#N/A</v>
      </c>
      <c r="G107" t="e">
        <f t="shared" si="5"/>
        <v>#N/A</v>
      </c>
      <c r="H107">
        <v>49575.525584707597</v>
      </c>
      <c r="I107" t="e">
        <v>#N/A</v>
      </c>
      <c r="J107">
        <v>47840.280407831997</v>
      </c>
    </row>
    <row r="108" spans="1:10" x14ac:dyDescent="0.25">
      <c r="A108" t="s">
        <v>108</v>
      </c>
      <c r="B108">
        <v>28</v>
      </c>
      <c r="C108">
        <v>-0.27150715357982202</v>
      </c>
      <c r="D108" t="s">
        <v>160</v>
      </c>
      <c r="E108" t="e">
        <f t="shared" si="3"/>
        <v>#N/A</v>
      </c>
      <c r="F108">
        <f t="shared" si="4"/>
        <v>-0.27150715357982202</v>
      </c>
      <c r="G108" t="e">
        <f t="shared" si="5"/>
        <v>#N/A</v>
      </c>
      <c r="H108">
        <v>48487.939608731504</v>
      </c>
      <c r="I108">
        <v>8</v>
      </c>
      <c r="J108">
        <v>46978.826996850403</v>
      </c>
    </row>
    <row r="109" spans="1:10" x14ac:dyDescent="0.25">
      <c r="A109" t="s">
        <v>109</v>
      </c>
      <c r="B109">
        <v>28</v>
      </c>
      <c r="C109">
        <v>-0.31146807158531897</v>
      </c>
      <c r="D109" t="s">
        <v>160</v>
      </c>
      <c r="E109" t="e">
        <f t="shared" si="3"/>
        <v>#N/A</v>
      </c>
      <c r="F109">
        <f t="shared" si="4"/>
        <v>-0.31146807158531897</v>
      </c>
      <c r="G109" t="e">
        <f t="shared" si="5"/>
        <v>#N/A</v>
      </c>
      <c r="H109">
        <v>45508.276126436598</v>
      </c>
      <c r="I109">
        <v>50</v>
      </c>
      <c r="J109">
        <v>43764.657184764903</v>
      </c>
    </row>
    <row r="110" spans="1:10" x14ac:dyDescent="0.25">
      <c r="A110" t="s">
        <v>110</v>
      </c>
      <c r="B110">
        <v>28</v>
      </c>
      <c r="C110">
        <v>-0.39061221583462902</v>
      </c>
      <c r="D110" t="s">
        <v>160</v>
      </c>
      <c r="E110" t="e">
        <f t="shared" si="3"/>
        <v>#N/A</v>
      </c>
      <c r="F110">
        <f t="shared" si="4"/>
        <v>-0.39061221583462902</v>
      </c>
      <c r="G110" t="e">
        <f t="shared" si="5"/>
        <v>#N/A</v>
      </c>
      <c r="H110">
        <v>35654.469747845003</v>
      </c>
      <c r="I110">
        <v>200</v>
      </c>
      <c r="J110">
        <v>34872.6400491846</v>
      </c>
    </row>
    <row r="111" spans="1:10" x14ac:dyDescent="0.25">
      <c r="A111" t="s">
        <v>111</v>
      </c>
      <c r="B111">
        <v>28</v>
      </c>
      <c r="C111">
        <v>-0.46175771949523697</v>
      </c>
      <c r="D111" t="s">
        <v>160</v>
      </c>
      <c r="E111" t="e">
        <f t="shared" si="3"/>
        <v>#N/A</v>
      </c>
      <c r="F111">
        <f t="shared" si="4"/>
        <v>-0.46175771949523697</v>
      </c>
      <c r="G111" t="e">
        <f t="shared" si="5"/>
        <v>#N/A</v>
      </c>
      <c r="H111">
        <v>27205.404784711402</v>
      </c>
      <c r="I111">
        <v>400</v>
      </c>
      <c r="J111">
        <v>27663.7927443074</v>
      </c>
    </row>
    <row r="112" spans="1:10" x14ac:dyDescent="0.25">
      <c r="A112" t="s">
        <v>112</v>
      </c>
      <c r="B112">
        <v>5.5</v>
      </c>
      <c r="C112">
        <v>-0.31086649136462602</v>
      </c>
      <c r="D112" t="s">
        <v>160</v>
      </c>
      <c r="E112" t="e">
        <f t="shared" si="3"/>
        <v>#N/A</v>
      </c>
      <c r="F112">
        <f t="shared" si="4"/>
        <v>-0.31086649136462602</v>
      </c>
      <c r="G112" t="e">
        <f t="shared" si="5"/>
        <v>#N/A</v>
      </c>
      <c r="H112">
        <v>42534.093454545298</v>
      </c>
      <c r="I112">
        <v>0.08</v>
      </c>
      <c r="J112">
        <v>42055.251271392903</v>
      </c>
    </row>
    <row r="113" spans="1:10" x14ac:dyDescent="0.25">
      <c r="A113" t="s">
        <v>113</v>
      </c>
      <c r="B113">
        <v>5.5</v>
      </c>
      <c r="C113">
        <v>-0.41308341476462102</v>
      </c>
      <c r="D113" t="s">
        <v>156</v>
      </c>
      <c r="E113">
        <f t="shared" si="3"/>
        <v>-0.41308341476462102</v>
      </c>
      <c r="F113" t="e">
        <f t="shared" si="4"/>
        <v>#N/A</v>
      </c>
      <c r="G113" t="e">
        <f t="shared" si="5"/>
        <v>#N/A</v>
      </c>
      <c r="H113">
        <v>29755.568806527601</v>
      </c>
      <c r="I113" t="e">
        <v>#N/A</v>
      </c>
      <c r="J113">
        <v>26529.8118067203</v>
      </c>
    </row>
    <row r="114" spans="1:10" x14ac:dyDescent="0.25">
      <c r="A114" t="s">
        <v>114</v>
      </c>
      <c r="B114">
        <v>5.5</v>
      </c>
      <c r="C114">
        <v>-0.44437209219865698</v>
      </c>
      <c r="D114" t="s">
        <v>160</v>
      </c>
      <c r="E114" t="e">
        <f t="shared" si="3"/>
        <v>#N/A</v>
      </c>
      <c r="F114">
        <f t="shared" si="4"/>
        <v>-0.44437209219865698</v>
      </c>
      <c r="G114" t="e">
        <f t="shared" si="5"/>
        <v>#N/A</v>
      </c>
      <c r="H114">
        <v>22868.017775924502</v>
      </c>
      <c r="I114">
        <v>8</v>
      </c>
      <c r="J114">
        <v>20358.282282648499</v>
      </c>
    </row>
    <row r="115" spans="1:10" x14ac:dyDescent="0.25">
      <c r="A115" t="s">
        <v>115</v>
      </c>
      <c r="B115">
        <v>5</v>
      </c>
      <c r="C115">
        <v>-0.45034468097317598</v>
      </c>
      <c r="D115" t="s">
        <v>160</v>
      </c>
      <c r="E115" t="e">
        <f t="shared" si="3"/>
        <v>#N/A</v>
      </c>
      <c r="F115">
        <f t="shared" si="4"/>
        <v>-0.45034468097317598</v>
      </c>
      <c r="G115" t="e">
        <f t="shared" si="5"/>
        <v>#N/A</v>
      </c>
      <c r="H115">
        <v>23044.754750267999</v>
      </c>
      <c r="I115">
        <v>50</v>
      </c>
      <c r="J115">
        <v>21873.016424352601</v>
      </c>
    </row>
    <row r="116" spans="1:10" x14ac:dyDescent="0.25">
      <c r="A116" t="s">
        <v>116</v>
      </c>
      <c r="B116">
        <v>5</v>
      </c>
      <c r="C116">
        <v>-0.45500458834191998</v>
      </c>
      <c r="D116" t="s">
        <v>160</v>
      </c>
      <c r="E116" t="e">
        <f t="shared" si="3"/>
        <v>#N/A</v>
      </c>
      <c r="F116">
        <f t="shared" si="4"/>
        <v>-0.45500458834191998</v>
      </c>
      <c r="G116" t="e">
        <f t="shared" si="5"/>
        <v>#N/A</v>
      </c>
      <c r="H116">
        <v>21927.216113770501</v>
      </c>
      <c r="I116">
        <v>200</v>
      </c>
      <c r="J116">
        <v>21738.501201784798</v>
      </c>
    </row>
    <row r="117" spans="1:10" x14ac:dyDescent="0.25">
      <c r="A117" t="s">
        <v>117</v>
      </c>
      <c r="B117">
        <v>7</v>
      </c>
      <c r="C117">
        <v>-0.49961363421194999</v>
      </c>
      <c r="D117" t="s">
        <v>160</v>
      </c>
      <c r="E117" t="e">
        <f t="shared" si="3"/>
        <v>#N/A</v>
      </c>
      <c r="F117">
        <f t="shared" si="4"/>
        <v>-0.49961363421194999</v>
      </c>
      <c r="G117" t="e">
        <f t="shared" si="5"/>
        <v>#N/A</v>
      </c>
      <c r="H117">
        <v>0</v>
      </c>
      <c r="I117">
        <v>400</v>
      </c>
      <c r="J117">
        <v>17812.096788418799</v>
      </c>
    </row>
    <row r="118" spans="1:10" x14ac:dyDescent="0.25">
      <c r="A118" t="s">
        <v>118</v>
      </c>
      <c r="B118">
        <v>28</v>
      </c>
      <c r="C118">
        <v>-0.40796853079928702</v>
      </c>
      <c r="D118" t="s">
        <v>160</v>
      </c>
      <c r="E118" t="e">
        <f t="shared" si="3"/>
        <v>#N/A</v>
      </c>
      <c r="F118">
        <f t="shared" si="4"/>
        <v>-0.40796853079928702</v>
      </c>
      <c r="G118" t="e">
        <f t="shared" si="5"/>
        <v>#N/A</v>
      </c>
      <c r="H118">
        <v>31827.301181532799</v>
      </c>
      <c r="I118">
        <v>0.08</v>
      </c>
      <c r="J118">
        <v>26631.922696268099</v>
      </c>
    </row>
    <row r="119" spans="1:10" x14ac:dyDescent="0.25">
      <c r="A119" t="s">
        <v>119</v>
      </c>
      <c r="B119">
        <v>28</v>
      </c>
      <c r="C119">
        <v>-0.25293236632729998</v>
      </c>
      <c r="D119" t="s">
        <v>156</v>
      </c>
      <c r="E119">
        <f t="shared" si="3"/>
        <v>-0.25293236632729998</v>
      </c>
      <c r="F119" t="e">
        <f t="shared" si="4"/>
        <v>#N/A</v>
      </c>
      <c r="G119" t="e">
        <f t="shared" si="5"/>
        <v>#N/A</v>
      </c>
      <c r="H119">
        <v>47247.102514334103</v>
      </c>
      <c r="I119" t="e">
        <v>#N/A</v>
      </c>
      <c r="J119">
        <v>44356.893179076404</v>
      </c>
    </row>
    <row r="120" spans="1:10" x14ac:dyDescent="0.25">
      <c r="A120" t="s">
        <v>120</v>
      </c>
      <c r="B120">
        <v>28</v>
      </c>
      <c r="C120">
        <v>-0.12440283298643499</v>
      </c>
      <c r="D120" t="s">
        <v>160</v>
      </c>
      <c r="E120" t="e">
        <f t="shared" si="3"/>
        <v>#N/A</v>
      </c>
      <c r="F120">
        <f t="shared" si="4"/>
        <v>-0.12440283298643499</v>
      </c>
      <c r="G120" t="e">
        <f t="shared" si="5"/>
        <v>#N/A</v>
      </c>
      <c r="H120">
        <v>52872.977129153602</v>
      </c>
      <c r="I120">
        <v>8</v>
      </c>
      <c r="J120">
        <v>51829.998306964997</v>
      </c>
    </row>
    <row r="121" spans="1:10" x14ac:dyDescent="0.25">
      <c r="A121" t="s">
        <v>121</v>
      </c>
      <c r="B121">
        <v>28</v>
      </c>
      <c r="C121">
        <v>-0.28600838739913598</v>
      </c>
      <c r="D121" t="s">
        <v>160</v>
      </c>
      <c r="E121" t="e">
        <f t="shared" si="3"/>
        <v>#N/A</v>
      </c>
      <c r="F121">
        <f t="shared" si="4"/>
        <v>-0.28600838739913598</v>
      </c>
      <c r="G121" t="e">
        <f t="shared" si="5"/>
        <v>#N/A</v>
      </c>
      <c r="H121">
        <v>45428.1934265495</v>
      </c>
      <c r="I121">
        <v>50</v>
      </c>
      <c r="J121">
        <v>43751.910672563703</v>
      </c>
    </row>
    <row r="122" spans="1:10" x14ac:dyDescent="0.25">
      <c r="A122" t="s">
        <v>122</v>
      </c>
      <c r="B122">
        <v>28</v>
      </c>
      <c r="C122">
        <v>-0.40175047773929001</v>
      </c>
      <c r="D122" t="s">
        <v>160</v>
      </c>
      <c r="E122" t="e">
        <f t="shared" si="3"/>
        <v>#N/A</v>
      </c>
      <c r="F122">
        <f t="shared" si="4"/>
        <v>-0.40175047773929001</v>
      </c>
      <c r="G122" t="e">
        <f t="shared" si="5"/>
        <v>#N/A</v>
      </c>
      <c r="H122">
        <v>34799.557734258597</v>
      </c>
      <c r="I122">
        <v>200</v>
      </c>
      <c r="J122">
        <v>33873.724426168403</v>
      </c>
    </row>
    <row r="123" spans="1:10" x14ac:dyDescent="0.25">
      <c r="A123" t="s">
        <v>123</v>
      </c>
      <c r="B123">
        <v>28</v>
      </c>
      <c r="C123">
        <v>-0.46046353577397697</v>
      </c>
      <c r="D123" t="s">
        <v>160</v>
      </c>
      <c r="E123" t="e">
        <f t="shared" si="3"/>
        <v>#N/A</v>
      </c>
      <c r="F123">
        <f t="shared" si="4"/>
        <v>-0.46046353577397697</v>
      </c>
      <c r="G123" t="e">
        <f t="shared" si="5"/>
        <v>#N/A</v>
      </c>
      <c r="H123">
        <v>28328.549177464</v>
      </c>
      <c r="I123">
        <v>400</v>
      </c>
      <c r="J123">
        <v>29107.127546358799</v>
      </c>
    </row>
    <row r="124" spans="1:10" x14ac:dyDescent="0.25">
      <c r="A124" t="s">
        <v>124</v>
      </c>
      <c r="B124">
        <v>5</v>
      </c>
      <c r="C124">
        <v>-0.38017584915248398</v>
      </c>
      <c r="D124" t="s">
        <v>160</v>
      </c>
      <c r="E124" t="e">
        <f t="shared" si="3"/>
        <v>#N/A</v>
      </c>
      <c r="F124">
        <f t="shared" si="4"/>
        <v>-0.38017584915248398</v>
      </c>
      <c r="G124" t="e">
        <f t="shared" si="5"/>
        <v>#N/A</v>
      </c>
      <c r="H124">
        <v>35169.965837344796</v>
      </c>
      <c r="I124">
        <v>5.0000000000000001E-3</v>
      </c>
      <c r="J124">
        <v>30685.2872481259</v>
      </c>
    </row>
    <row r="125" spans="1:10" x14ac:dyDescent="0.25">
      <c r="A125" t="s">
        <v>125</v>
      </c>
      <c r="B125">
        <v>5.5</v>
      </c>
      <c r="C125">
        <v>-0.37995287350159801</v>
      </c>
      <c r="D125" t="s">
        <v>160</v>
      </c>
      <c r="E125" t="e">
        <f t="shared" si="3"/>
        <v>#N/A</v>
      </c>
      <c r="F125">
        <f t="shared" si="4"/>
        <v>-0.37995287350159801</v>
      </c>
      <c r="G125" t="e">
        <f t="shared" si="5"/>
        <v>#N/A</v>
      </c>
      <c r="H125">
        <v>33519.728183563697</v>
      </c>
      <c r="I125">
        <v>0.01</v>
      </c>
      <c r="J125">
        <v>28670.4485925839</v>
      </c>
    </row>
    <row r="126" spans="1:10" x14ac:dyDescent="0.25">
      <c r="A126" t="s">
        <v>126</v>
      </c>
      <c r="B126">
        <v>5.5</v>
      </c>
      <c r="C126">
        <v>-0.39759797033085498</v>
      </c>
      <c r="D126" t="s">
        <v>160</v>
      </c>
      <c r="E126" t="e">
        <f t="shared" si="3"/>
        <v>#N/A</v>
      </c>
      <c r="F126">
        <f t="shared" si="4"/>
        <v>-0.39759797033085498</v>
      </c>
      <c r="G126" t="e">
        <f t="shared" si="5"/>
        <v>#N/A</v>
      </c>
      <c r="H126">
        <v>32207.765895820801</v>
      </c>
      <c r="I126">
        <v>0.02</v>
      </c>
      <c r="J126">
        <v>27387.838122057001</v>
      </c>
    </row>
    <row r="127" spans="1:10" x14ac:dyDescent="0.25">
      <c r="A127" t="s">
        <v>127</v>
      </c>
      <c r="B127">
        <v>5.5</v>
      </c>
      <c r="C127">
        <v>-0.39938093239974898</v>
      </c>
      <c r="D127" t="s">
        <v>160</v>
      </c>
      <c r="E127" t="e">
        <f t="shared" si="3"/>
        <v>#N/A</v>
      </c>
      <c r="F127">
        <f t="shared" si="4"/>
        <v>-0.39938093239974898</v>
      </c>
      <c r="G127" t="e">
        <f t="shared" si="5"/>
        <v>#N/A</v>
      </c>
      <c r="H127">
        <v>30900.505546026201</v>
      </c>
      <c r="I127">
        <v>0.04</v>
      </c>
      <c r="J127">
        <v>25414.565862906202</v>
      </c>
    </row>
    <row r="128" spans="1:10" x14ac:dyDescent="0.25">
      <c r="A128" t="s">
        <v>128</v>
      </c>
      <c r="B128">
        <v>5.5</v>
      </c>
      <c r="C128">
        <v>-0.422965416414747</v>
      </c>
      <c r="D128" t="s">
        <v>160</v>
      </c>
      <c r="E128" t="e">
        <f t="shared" si="3"/>
        <v>#N/A</v>
      </c>
      <c r="F128">
        <f t="shared" si="4"/>
        <v>-0.422965416414747</v>
      </c>
      <c r="G128" t="e">
        <f t="shared" si="5"/>
        <v>#N/A</v>
      </c>
      <c r="H128">
        <v>28021.926968001299</v>
      </c>
      <c r="I128">
        <v>0.08</v>
      </c>
      <c r="J128">
        <v>22931.372985497401</v>
      </c>
    </row>
    <row r="129" spans="1:10" x14ac:dyDescent="0.25">
      <c r="A129" t="s">
        <v>129</v>
      </c>
      <c r="B129">
        <v>26</v>
      </c>
      <c r="C129">
        <v>-0.32586594453374401</v>
      </c>
      <c r="D129" t="s">
        <v>160</v>
      </c>
      <c r="E129" t="e">
        <f t="shared" si="3"/>
        <v>#N/A</v>
      </c>
      <c r="F129">
        <f t="shared" si="4"/>
        <v>-0.32586594453374401</v>
      </c>
      <c r="G129" t="e">
        <f t="shared" si="5"/>
        <v>#N/A</v>
      </c>
      <c r="H129">
        <v>42079.5142913983</v>
      </c>
      <c r="I129">
        <v>5.0000000000000001E-3</v>
      </c>
      <c r="J129">
        <v>40933.726375691702</v>
      </c>
    </row>
    <row r="130" spans="1:10" x14ac:dyDescent="0.25">
      <c r="A130" t="s">
        <v>130</v>
      </c>
      <c r="B130">
        <v>26</v>
      </c>
      <c r="C130">
        <v>-0.27353667874979298</v>
      </c>
      <c r="D130" t="s">
        <v>160</v>
      </c>
      <c r="E130" t="e">
        <f t="shared" si="3"/>
        <v>#N/A</v>
      </c>
      <c r="F130">
        <f t="shared" si="4"/>
        <v>-0.27353667874979298</v>
      </c>
      <c r="G130" t="e">
        <f t="shared" si="5"/>
        <v>#N/A</v>
      </c>
      <c r="H130">
        <v>45670.817537022398</v>
      </c>
      <c r="I130">
        <v>0.01</v>
      </c>
      <c r="J130">
        <v>44869.979635609299</v>
      </c>
    </row>
    <row r="131" spans="1:10" x14ac:dyDescent="0.25">
      <c r="A131" t="s">
        <v>131</v>
      </c>
      <c r="B131">
        <v>26</v>
      </c>
      <c r="C131">
        <v>-0.31596730320140998</v>
      </c>
      <c r="D131" t="s">
        <v>160</v>
      </c>
      <c r="E131" t="e">
        <f t="shared" ref="E131:E153" si="6">IF(D131="glucose",C131,#N/A)</f>
        <v>#N/A</v>
      </c>
      <c r="F131">
        <f t="shared" ref="F131:F153" si="7">IF($D131="mgso4",$C131,#N/A)</f>
        <v>-0.31596730320140998</v>
      </c>
      <c r="G131" t="e">
        <f t="shared" ref="G131:G153" si="8">IF($D131="nacl",$C131,#N/A)</f>
        <v>#N/A</v>
      </c>
      <c r="H131">
        <v>45189.630641331802</v>
      </c>
      <c r="I131">
        <v>0.02</v>
      </c>
      <c r="J131">
        <v>43882.783452055497</v>
      </c>
    </row>
    <row r="132" spans="1:10" x14ac:dyDescent="0.25">
      <c r="A132" t="s">
        <v>132</v>
      </c>
      <c r="B132">
        <v>26</v>
      </c>
      <c r="C132">
        <v>-0.179726143929962</v>
      </c>
      <c r="D132" t="s">
        <v>160</v>
      </c>
      <c r="E132" t="e">
        <f t="shared" si="6"/>
        <v>#N/A</v>
      </c>
      <c r="F132">
        <f t="shared" si="7"/>
        <v>-0.179726143929962</v>
      </c>
      <c r="G132" t="e">
        <f t="shared" si="8"/>
        <v>#N/A</v>
      </c>
      <c r="H132">
        <v>51926.079767299903</v>
      </c>
      <c r="I132">
        <v>0.04</v>
      </c>
      <c r="J132">
        <v>50420.112901499902</v>
      </c>
    </row>
    <row r="133" spans="1:10" x14ac:dyDescent="0.25">
      <c r="A133" t="s">
        <v>133</v>
      </c>
      <c r="B133">
        <v>26</v>
      </c>
      <c r="C133">
        <v>-0.185006448105731</v>
      </c>
      <c r="D133" t="s">
        <v>160</v>
      </c>
      <c r="E133" t="e">
        <f t="shared" si="6"/>
        <v>#N/A</v>
      </c>
      <c r="F133">
        <f t="shared" si="7"/>
        <v>-0.185006448105731</v>
      </c>
      <c r="G133" t="e">
        <f t="shared" si="8"/>
        <v>#N/A</v>
      </c>
      <c r="H133">
        <v>51596.646446256498</v>
      </c>
      <c r="I133">
        <v>0.08</v>
      </c>
      <c r="J133">
        <v>50203.230284514502</v>
      </c>
    </row>
    <row r="134" spans="1:10" x14ac:dyDescent="0.25">
      <c r="A134" t="s">
        <v>134</v>
      </c>
      <c r="B134">
        <v>5</v>
      </c>
      <c r="C134">
        <v>-0.43579652305563699</v>
      </c>
      <c r="D134" t="s">
        <v>160</v>
      </c>
      <c r="E134" t="e">
        <f t="shared" si="6"/>
        <v>#N/A</v>
      </c>
      <c r="F134">
        <f t="shared" si="7"/>
        <v>-0.43579652305563699</v>
      </c>
      <c r="G134" t="e">
        <f t="shared" si="8"/>
        <v>#N/A</v>
      </c>
      <c r="H134">
        <v>26201.647877566698</v>
      </c>
      <c r="I134">
        <v>5.0000000000000001E-3</v>
      </c>
      <c r="J134">
        <v>19553.7589480897</v>
      </c>
    </row>
    <row r="135" spans="1:10" x14ac:dyDescent="0.25">
      <c r="A135" t="s">
        <v>135</v>
      </c>
      <c r="B135">
        <v>5.5</v>
      </c>
      <c r="C135">
        <v>-0.41357533554508202</v>
      </c>
      <c r="D135" t="s">
        <v>160</v>
      </c>
      <c r="E135" t="e">
        <f t="shared" si="6"/>
        <v>#N/A</v>
      </c>
      <c r="F135">
        <f t="shared" si="7"/>
        <v>-0.41357533554508202</v>
      </c>
      <c r="G135" t="e">
        <f t="shared" si="8"/>
        <v>#N/A</v>
      </c>
      <c r="H135">
        <v>31321.409427099501</v>
      </c>
      <c r="I135">
        <v>0.01</v>
      </c>
      <c r="J135">
        <v>25890.039802982101</v>
      </c>
    </row>
    <row r="136" spans="1:10" x14ac:dyDescent="0.25">
      <c r="A136" t="s">
        <v>136</v>
      </c>
      <c r="B136">
        <v>5.5</v>
      </c>
      <c r="C136">
        <v>-0.404323787726658</v>
      </c>
      <c r="D136" t="s">
        <v>160</v>
      </c>
      <c r="E136" t="e">
        <f t="shared" si="6"/>
        <v>#N/A</v>
      </c>
      <c r="F136">
        <f t="shared" si="7"/>
        <v>-0.404323787726658</v>
      </c>
      <c r="G136" t="e">
        <f t="shared" si="8"/>
        <v>#N/A</v>
      </c>
      <c r="H136">
        <v>29329.697117426898</v>
      </c>
      <c r="I136">
        <v>0.02</v>
      </c>
      <c r="J136">
        <v>23794.666955013199</v>
      </c>
    </row>
    <row r="137" spans="1:10" x14ac:dyDescent="0.25">
      <c r="A137" t="s">
        <v>137</v>
      </c>
      <c r="B137">
        <v>5.5</v>
      </c>
      <c r="C137">
        <v>-0.39674077813009101</v>
      </c>
      <c r="D137" t="s">
        <v>160</v>
      </c>
      <c r="E137" t="e">
        <f t="shared" si="6"/>
        <v>#N/A</v>
      </c>
      <c r="F137">
        <f t="shared" si="7"/>
        <v>-0.39674077813009101</v>
      </c>
      <c r="G137" t="e">
        <f t="shared" si="8"/>
        <v>#N/A</v>
      </c>
      <c r="H137">
        <v>31400.276089550502</v>
      </c>
      <c r="I137">
        <v>0.04</v>
      </c>
      <c r="J137">
        <v>26435.379645467499</v>
      </c>
    </row>
    <row r="138" spans="1:10" x14ac:dyDescent="0.25">
      <c r="A138" t="s">
        <v>138</v>
      </c>
      <c r="B138">
        <v>5.5</v>
      </c>
      <c r="C138">
        <v>-0.39132855639195202</v>
      </c>
      <c r="D138" t="s">
        <v>160</v>
      </c>
      <c r="E138" t="e">
        <f t="shared" si="6"/>
        <v>#N/A</v>
      </c>
      <c r="F138">
        <f t="shared" si="7"/>
        <v>-0.39132855639195202</v>
      </c>
      <c r="G138" t="e">
        <f t="shared" si="8"/>
        <v>#N/A</v>
      </c>
      <c r="H138">
        <v>32034.570872730601</v>
      </c>
      <c r="I138">
        <v>0.08</v>
      </c>
      <c r="J138">
        <v>27050.897896373001</v>
      </c>
    </row>
    <row r="139" spans="1:10" x14ac:dyDescent="0.25">
      <c r="A139" t="s">
        <v>139</v>
      </c>
      <c r="B139">
        <v>26</v>
      </c>
      <c r="C139">
        <v>-0.31558968767120299</v>
      </c>
      <c r="D139" t="s">
        <v>160</v>
      </c>
      <c r="E139" t="e">
        <f t="shared" si="6"/>
        <v>#N/A</v>
      </c>
      <c r="F139">
        <f t="shared" si="7"/>
        <v>-0.31558968767120299</v>
      </c>
      <c r="G139" t="e">
        <f t="shared" si="8"/>
        <v>#N/A</v>
      </c>
      <c r="H139">
        <v>45110.665257785702</v>
      </c>
      <c r="I139">
        <v>5.0000000000000001E-3</v>
      </c>
      <c r="J139">
        <v>43834.417236915499</v>
      </c>
    </row>
    <row r="140" spans="1:10" x14ac:dyDescent="0.25">
      <c r="A140" t="s">
        <v>140</v>
      </c>
      <c r="B140">
        <v>26</v>
      </c>
      <c r="C140">
        <v>-0.317226706911169</v>
      </c>
      <c r="D140" t="s">
        <v>160</v>
      </c>
      <c r="E140" t="e">
        <f t="shared" si="6"/>
        <v>#N/A</v>
      </c>
      <c r="F140">
        <f t="shared" si="7"/>
        <v>-0.317226706911169</v>
      </c>
      <c r="G140" t="e">
        <f t="shared" si="8"/>
        <v>#N/A</v>
      </c>
      <c r="H140">
        <v>45161.078496864902</v>
      </c>
      <c r="I140">
        <v>0.01</v>
      </c>
      <c r="J140">
        <v>43665.125277502601</v>
      </c>
    </row>
    <row r="141" spans="1:10" x14ac:dyDescent="0.25">
      <c r="A141" t="s">
        <v>141</v>
      </c>
      <c r="B141">
        <v>26</v>
      </c>
      <c r="C141">
        <v>-0.27591435301455902</v>
      </c>
      <c r="D141" t="s">
        <v>160</v>
      </c>
      <c r="E141" t="e">
        <f t="shared" si="6"/>
        <v>#N/A</v>
      </c>
      <c r="F141">
        <f t="shared" si="7"/>
        <v>-0.27591435301455902</v>
      </c>
      <c r="G141" t="e">
        <f t="shared" si="8"/>
        <v>#N/A</v>
      </c>
      <c r="H141">
        <v>48429.786686501102</v>
      </c>
      <c r="I141">
        <v>0.02</v>
      </c>
      <c r="J141">
        <v>47351.382920670803</v>
      </c>
    </row>
    <row r="142" spans="1:10" x14ac:dyDescent="0.25">
      <c r="A142" t="s">
        <v>142</v>
      </c>
      <c r="B142">
        <v>26</v>
      </c>
      <c r="C142">
        <v>-0.21946950793977299</v>
      </c>
      <c r="D142" t="s">
        <v>160</v>
      </c>
      <c r="E142" t="e">
        <f t="shared" si="6"/>
        <v>#N/A</v>
      </c>
      <c r="F142">
        <f t="shared" si="7"/>
        <v>-0.21946950793977299</v>
      </c>
      <c r="G142" t="e">
        <f t="shared" si="8"/>
        <v>#N/A</v>
      </c>
      <c r="H142">
        <v>50161.009359860298</v>
      </c>
      <c r="I142">
        <v>0.04</v>
      </c>
      <c r="J142">
        <v>48800.250194030697</v>
      </c>
    </row>
    <row r="143" spans="1:10" x14ac:dyDescent="0.25">
      <c r="A143" t="s">
        <v>143</v>
      </c>
      <c r="B143">
        <v>26</v>
      </c>
      <c r="C143">
        <v>-0.23649660221000299</v>
      </c>
      <c r="D143" t="s">
        <v>160</v>
      </c>
      <c r="E143" t="e">
        <f t="shared" si="6"/>
        <v>#N/A</v>
      </c>
      <c r="F143">
        <f t="shared" si="7"/>
        <v>-0.23649660221000299</v>
      </c>
      <c r="G143" t="e">
        <f t="shared" si="8"/>
        <v>#N/A</v>
      </c>
      <c r="H143">
        <v>49923.0025839792</v>
      </c>
      <c r="I143">
        <v>0.08</v>
      </c>
      <c r="J143">
        <v>48574.183729631499</v>
      </c>
    </row>
    <row r="144" spans="1:10" x14ac:dyDescent="0.25">
      <c r="A144" t="s">
        <v>144</v>
      </c>
      <c r="B144">
        <v>5</v>
      </c>
      <c r="C144">
        <v>-0.448483496183403</v>
      </c>
      <c r="D144" t="s">
        <v>160</v>
      </c>
      <c r="E144" t="e">
        <f t="shared" si="6"/>
        <v>#N/A</v>
      </c>
      <c r="F144">
        <f t="shared" si="7"/>
        <v>-0.448483496183403</v>
      </c>
      <c r="G144" t="e">
        <f t="shared" si="8"/>
        <v>#N/A</v>
      </c>
      <c r="H144">
        <v>25705.1817830568</v>
      </c>
      <c r="I144">
        <v>5.0000000000000001E-3</v>
      </c>
      <c r="J144">
        <v>18809.825889677901</v>
      </c>
    </row>
    <row r="145" spans="1:10" x14ac:dyDescent="0.25">
      <c r="A145" t="s">
        <v>145</v>
      </c>
      <c r="B145">
        <v>5.5</v>
      </c>
      <c r="C145">
        <v>-0.410997283403157</v>
      </c>
      <c r="D145" t="s">
        <v>160</v>
      </c>
      <c r="E145" t="e">
        <f t="shared" si="6"/>
        <v>#N/A</v>
      </c>
      <c r="F145">
        <f t="shared" si="7"/>
        <v>-0.410997283403157</v>
      </c>
      <c r="G145" t="e">
        <f t="shared" si="8"/>
        <v>#N/A</v>
      </c>
      <c r="H145">
        <v>30950.805837651402</v>
      </c>
      <c r="I145">
        <v>0.01</v>
      </c>
      <c r="J145">
        <v>25118.8653207106</v>
      </c>
    </row>
    <row r="146" spans="1:10" x14ac:dyDescent="0.25">
      <c r="A146" t="s">
        <v>146</v>
      </c>
      <c r="B146">
        <v>5.5</v>
      </c>
      <c r="C146">
        <v>-0.42545241931681399</v>
      </c>
      <c r="D146" t="s">
        <v>160</v>
      </c>
      <c r="E146" t="e">
        <f t="shared" si="6"/>
        <v>#N/A</v>
      </c>
      <c r="F146">
        <f t="shared" si="7"/>
        <v>-0.42545241931681399</v>
      </c>
      <c r="G146" t="e">
        <f t="shared" si="8"/>
        <v>#N/A</v>
      </c>
      <c r="H146">
        <v>27421.857194581102</v>
      </c>
      <c r="I146">
        <v>0.02</v>
      </c>
      <c r="J146">
        <v>21251.1145707701</v>
      </c>
    </row>
    <row r="147" spans="1:10" x14ac:dyDescent="0.25">
      <c r="A147" t="s">
        <v>147</v>
      </c>
      <c r="B147">
        <v>5.5</v>
      </c>
      <c r="C147">
        <v>-0.39372910481187401</v>
      </c>
      <c r="D147" t="s">
        <v>160</v>
      </c>
      <c r="E147" t="e">
        <f t="shared" si="6"/>
        <v>#N/A</v>
      </c>
      <c r="F147">
        <f t="shared" si="7"/>
        <v>-0.39372910481187401</v>
      </c>
      <c r="G147" t="e">
        <f t="shared" si="8"/>
        <v>#N/A</v>
      </c>
      <c r="H147">
        <v>32662.892783707899</v>
      </c>
      <c r="I147">
        <v>0.04</v>
      </c>
      <c r="J147">
        <v>27428.4840539902</v>
      </c>
    </row>
    <row r="148" spans="1:10" x14ac:dyDescent="0.25">
      <c r="A148" t="s">
        <v>148</v>
      </c>
      <c r="B148">
        <v>5.5</v>
      </c>
      <c r="C148">
        <v>-0.39765417713596402</v>
      </c>
      <c r="D148" t="s">
        <v>160</v>
      </c>
      <c r="E148" t="e">
        <f t="shared" si="6"/>
        <v>#N/A</v>
      </c>
      <c r="F148">
        <f t="shared" si="7"/>
        <v>-0.39765417713596402</v>
      </c>
      <c r="G148" t="e">
        <f t="shared" si="8"/>
        <v>#N/A</v>
      </c>
      <c r="H148">
        <v>31125.789564282499</v>
      </c>
      <c r="I148">
        <v>0.08</v>
      </c>
      <c r="J148">
        <v>25422.910494276599</v>
      </c>
    </row>
    <row r="149" spans="1:10" x14ac:dyDescent="0.25">
      <c r="A149" t="s">
        <v>149</v>
      </c>
      <c r="B149">
        <v>26</v>
      </c>
      <c r="C149">
        <v>-0.31561569866265798</v>
      </c>
      <c r="D149" t="s">
        <v>160</v>
      </c>
      <c r="E149" t="e">
        <f t="shared" si="6"/>
        <v>#N/A</v>
      </c>
      <c r="F149">
        <f t="shared" si="7"/>
        <v>-0.31561569866265798</v>
      </c>
      <c r="G149" t="e">
        <f t="shared" si="8"/>
        <v>#N/A</v>
      </c>
      <c r="H149">
        <v>44932.887410002899</v>
      </c>
      <c r="I149">
        <v>5.0000000000000001E-3</v>
      </c>
      <c r="J149">
        <v>42968.301042745399</v>
      </c>
    </row>
    <row r="150" spans="1:10" x14ac:dyDescent="0.25">
      <c r="A150" t="s">
        <v>150</v>
      </c>
      <c r="B150">
        <v>26</v>
      </c>
      <c r="C150">
        <v>-0.342071830869425</v>
      </c>
      <c r="D150" t="s">
        <v>160</v>
      </c>
      <c r="E150" t="e">
        <f t="shared" si="6"/>
        <v>#N/A</v>
      </c>
      <c r="F150">
        <f t="shared" si="7"/>
        <v>-0.342071830869425</v>
      </c>
      <c r="G150" t="e">
        <f t="shared" si="8"/>
        <v>#N/A</v>
      </c>
      <c r="H150">
        <v>44484.393263255799</v>
      </c>
      <c r="I150">
        <v>0.01</v>
      </c>
      <c r="J150">
        <v>42747.0891231204</v>
      </c>
    </row>
    <row r="151" spans="1:10" x14ac:dyDescent="0.25">
      <c r="A151" t="s">
        <v>151</v>
      </c>
      <c r="B151">
        <v>26</v>
      </c>
      <c r="C151">
        <v>-0.31011362569595102</v>
      </c>
      <c r="D151" t="s">
        <v>160</v>
      </c>
      <c r="E151" t="e">
        <f t="shared" si="6"/>
        <v>#N/A</v>
      </c>
      <c r="F151">
        <f t="shared" si="7"/>
        <v>-0.31011362569595102</v>
      </c>
      <c r="G151" t="e">
        <f t="shared" si="8"/>
        <v>#N/A</v>
      </c>
      <c r="H151">
        <v>46102.786287815601</v>
      </c>
      <c r="I151">
        <v>0.02</v>
      </c>
      <c r="J151">
        <v>44750.240099914503</v>
      </c>
    </row>
    <row r="152" spans="1:10" x14ac:dyDescent="0.25">
      <c r="A152" t="s">
        <v>152</v>
      </c>
      <c r="B152">
        <v>26</v>
      </c>
      <c r="C152">
        <v>-0.21632710844279299</v>
      </c>
      <c r="D152" t="s">
        <v>160</v>
      </c>
      <c r="E152" t="e">
        <f t="shared" si="6"/>
        <v>#N/A</v>
      </c>
      <c r="F152">
        <f t="shared" si="7"/>
        <v>-0.21632710844279299</v>
      </c>
      <c r="G152" t="e">
        <f t="shared" si="8"/>
        <v>#N/A</v>
      </c>
      <c r="H152">
        <v>50171.410070876002</v>
      </c>
      <c r="I152">
        <v>0.04</v>
      </c>
      <c r="J152">
        <v>48543.779081361099</v>
      </c>
    </row>
    <row r="153" spans="1:10" x14ac:dyDescent="0.25">
      <c r="A153" t="s">
        <v>153</v>
      </c>
      <c r="B153">
        <v>26</v>
      </c>
      <c r="C153">
        <v>-0.208875240217334</v>
      </c>
      <c r="D153" t="s">
        <v>160</v>
      </c>
      <c r="E153" t="e">
        <f t="shared" si="6"/>
        <v>#N/A</v>
      </c>
      <c r="F153">
        <f t="shared" si="7"/>
        <v>-0.208875240217334</v>
      </c>
      <c r="G153" t="e">
        <f t="shared" si="8"/>
        <v>#N/A</v>
      </c>
      <c r="H153">
        <v>49887.544838366201</v>
      </c>
      <c r="I153">
        <v>0.08</v>
      </c>
      <c r="J153">
        <v>48829.154574905297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rel06r2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visitor</dc:creator>
  <cp:lastModifiedBy>visitor</cp:lastModifiedBy>
  <dcterms:created xsi:type="dcterms:W3CDTF">2020-07-10T15:20:04Z</dcterms:created>
  <dcterms:modified xsi:type="dcterms:W3CDTF">2020-07-16T14:02:39Z</dcterms:modified>
</cp:coreProperties>
</file>