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ista de precios\"/>
    </mc:Choice>
  </mc:AlternateContent>
  <xr:revisionPtr revIDLastSave="0" documentId="13_ncr:1_{A109854A-BD2B-438A-BD69-CF779EAE3326}" xr6:coauthVersionLast="47" xr6:coauthVersionMax="47" xr10:uidLastSave="{00000000-0000-0000-0000-000000000000}"/>
  <bookViews>
    <workbookView xWindow="720" yWindow="624" windowWidth="9600" windowHeight="12480" activeTab="1" xr2:uid="{58141A76-2579-9441-84F4-C0D1E6026CAA}"/>
  </bookViews>
  <sheets>
    <sheet name="P1" sheetId="3" r:id="rId1"/>
    <sheet name="P2" sheetId="5" r:id="rId2"/>
    <sheet name="P3" sheetId="6" r:id="rId3"/>
  </sheets>
  <definedNames>
    <definedName name="_xlnm.Print_Area" localSheetId="0">'P1'!$A$1:$H$66</definedName>
    <definedName name="_xlnm.Print_Area" localSheetId="1">'P2'!$A$1:$H$66</definedName>
    <definedName name="_xlnm.Print_Area" localSheetId="2">'P3'!$A$1:$H$66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3" i="6" l="1"/>
  <c r="G54" i="6"/>
  <c r="G55" i="6"/>
  <c r="G56" i="6"/>
  <c r="G52" i="6"/>
  <c r="G42" i="6"/>
  <c r="G43" i="6"/>
  <c r="G44" i="6"/>
  <c r="G45" i="6"/>
  <c r="H45" i="6" s="1"/>
  <c r="G46" i="6"/>
  <c r="G47" i="6"/>
  <c r="G48" i="6"/>
  <c r="G49" i="6"/>
  <c r="H49" i="6" s="1"/>
  <c r="G50" i="6"/>
  <c r="G41" i="6"/>
  <c r="H41" i="6" s="1"/>
  <c r="G38" i="6"/>
  <c r="G39" i="6"/>
  <c r="G37" i="6"/>
  <c r="G35" i="6"/>
  <c r="G34" i="6"/>
  <c r="H34" i="6" s="1"/>
  <c r="G27" i="6"/>
  <c r="G28" i="6"/>
  <c r="G29" i="6"/>
  <c r="G30" i="6"/>
  <c r="H30" i="6" s="1"/>
  <c r="G31" i="6"/>
  <c r="G32" i="6"/>
  <c r="G26" i="6"/>
  <c r="G23" i="6"/>
  <c r="G24" i="6"/>
  <c r="G22" i="6"/>
  <c r="H22" i="6" s="1"/>
  <c r="G15" i="6"/>
  <c r="G16" i="6"/>
  <c r="G17" i="6"/>
  <c r="G18" i="6"/>
  <c r="H18" i="6" s="1"/>
  <c r="G19" i="6"/>
  <c r="G20" i="6"/>
  <c r="G14" i="6"/>
  <c r="G12" i="6"/>
  <c r="H12" i="6" s="1"/>
  <c r="G11" i="6"/>
  <c r="H56" i="6"/>
  <c r="H55" i="6"/>
  <c r="H54" i="6"/>
  <c r="H53" i="6"/>
  <c r="H52" i="6"/>
  <c r="H50" i="6"/>
  <c r="H48" i="6"/>
  <c r="H47" i="6"/>
  <c r="H46" i="6"/>
  <c r="H44" i="6"/>
  <c r="H43" i="6"/>
  <c r="H42" i="6"/>
  <c r="H39" i="6"/>
  <c r="H38" i="6"/>
  <c r="H37" i="6"/>
  <c r="H35" i="6"/>
  <c r="H32" i="6"/>
  <c r="H31" i="6"/>
  <c r="H29" i="6"/>
  <c r="H28" i="6"/>
  <c r="H27" i="6"/>
  <c r="H26" i="6"/>
  <c r="H24" i="6"/>
  <c r="H23" i="6"/>
  <c r="H20" i="6"/>
  <c r="H19" i="6"/>
  <c r="H17" i="6"/>
  <c r="H16" i="6"/>
  <c r="H15" i="6"/>
  <c r="H14" i="6"/>
  <c r="G53" i="5"/>
  <c r="H53" i="5" s="1"/>
  <c r="G54" i="5"/>
  <c r="G55" i="5"/>
  <c r="H55" i="5" s="1"/>
  <c r="G56" i="5"/>
  <c r="G52" i="5"/>
  <c r="G42" i="5"/>
  <c r="G43" i="5"/>
  <c r="G44" i="5"/>
  <c r="G45" i="5"/>
  <c r="H45" i="5" s="1"/>
  <c r="G46" i="5"/>
  <c r="G47" i="5"/>
  <c r="G48" i="5"/>
  <c r="G49" i="5"/>
  <c r="H49" i="5" s="1"/>
  <c r="G50" i="5"/>
  <c r="G41" i="5"/>
  <c r="G38" i="5"/>
  <c r="G39" i="5"/>
  <c r="G37" i="5"/>
  <c r="G35" i="5"/>
  <c r="G34" i="5"/>
  <c r="G32" i="5"/>
  <c r="G31" i="5"/>
  <c r="G30" i="5"/>
  <c r="G29" i="5"/>
  <c r="H29" i="5" s="1"/>
  <c r="G28" i="5"/>
  <c r="G27" i="5"/>
  <c r="H27" i="5" s="1"/>
  <c r="H30" i="5"/>
  <c r="G26" i="5"/>
  <c r="G23" i="5"/>
  <c r="G24" i="5"/>
  <c r="G22" i="5"/>
  <c r="G15" i="5"/>
  <c r="G16" i="5"/>
  <c r="G17" i="5"/>
  <c r="G18" i="5"/>
  <c r="G19" i="5"/>
  <c r="G20" i="5"/>
  <c r="G14" i="5"/>
  <c r="G12" i="5"/>
  <c r="G11" i="5"/>
  <c r="H56" i="5"/>
  <c r="H54" i="5"/>
  <c r="H52" i="5"/>
  <c r="H50" i="5"/>
  <c r="H48" i="5"/>
  <c r="H47" i="5"/>
  <c r="H46" i="5"/>
  <c r="H44" i="5"/>
  <c r="H43" i="5"/>
  <c r="H42" i="5"/>
  <c r="H41" i="5"/>
  <c r="H39" i="5"/>
  <c r="H38" i="5"/>
  <c r="H37" i="5"/>
  <c r="H35" i="5"/>
  <c r="H34" i="5"/>
  <c r="H32" i="5"/>
  <c r="H31" i="5"/>
  <c r="H28" i="5"/>
  <c r="H26" i="5"/>
  <c r="H24" i="5"/>
  <c r="H23" i="5"/>
  <c r="H22" i="5"/>
  <c r="H20" i="5"/>
  <c r="H19" i="5"/>
  <c r="H17" i="5"/>
  <c r="H16" i="5"/>
  <c r="H15" i="5"/>
  <c r="H14" i="5"/>
  <c r="H12" i="5"/>
  <c r="H11" i="5"/>
  <c r="H18" i="3"/>
  <c r="H57" i="3" s="1"/>
  <c r="H32" i="3"/>
  <c r="G57" i="3"/>
  <c r="H56" i="3"/>
  <c r="H55" i="3"/>
  <c r="H54" i="3"/>
  <c r="H53" i="3"/>
  <c r="H52" i="3"/>
  <c r="H50" i="3"/>
  <c r="H49" i="3"/>
  <c r="H48" i="3"/>
  <c r="H47" i="3"/>
  <c r="H46" i="3"/>
  <c r="H45" i="3"/>
  <c r="H44" i="3"/>
  <c r="H43" i="3"/>
  <c r="H42" i="3"/>
  <c r="H41" i="3"/>
  <c r="H39" i="3"/>
  <c r="H38" i="3"/>
  <c r="H37" i="3"/>
  <c r="H35" i="3"/>
  <c r="H34" i="3"/>
  <c r="H31" i="3"/>
  <c r="H30" i="3"/>
  <c r="H29" i="3"/>
  <c r="H28" i="3"/>
  <c r="H27" i="3"/>
  <c r="H26" i="3"/>
  <c r="H24" i="3"/>
  <c r="H23" i="3"/>
  <c r="H22" i="3"/>
  <c r="H20" i="3"/>
  <c r="H19" i="3"/>
  <c r="H17" i="3"/>
  <c r="H16" i="3"/>
  <c r="H15" i="3"/>
  <c r="H14" i="3"/>
  <c r="H12" i="3"/>
  <c r="H11" i="3"/>
  <c r="G57" i="6" l="1"/>
  <c r="H11" i="6"/>
  <c r="H57" i="6" s="1"/>
  <c r="G57" i="5"/>
  <c r="H18" i="5"/>
  <c r="H57" i="5"/>
</calcChain>
</file>

<file path=xl/sharedStrings.xml><?xml version="1.0" encoding="utf-8"?>
<sst xmlns="http://schemas.openxmlformats.org/spreadsheetml/2006/main" count="432" uniqueCount="108">
  <si>
    <t>ACTIVO</t>
  </si>
  <si>
    <t>ESPECIFICACIÓN</t>
  </si>
  <si>
    <t>Quotation</t>
  </si>
  <si>
    <t>TERMS &amp; CONDITIONS</t>
  </si>
  <si>
    <r>
      <rPr>
        <b/>
        <sz val="12"/>
        <color theme="1"/>
        <rFont val="Calibri"/>
        <family val="2"/>
      </rPr>
      <t>Packing:</t>
    </r>
    <r>
      <rPr>
        <sz val="12"/>
        <color theme="1"/>
        <rFont val="Calibri"/>
        <family val="2"/>
      </rPr>
      <t xml:space="preserve">
All items would be well packed in carton box, some machine in wooden packaging, all additional and special printing, labeling, bar codes etc. request will be subject to additional charges.</t>
    </r>
  </si>
  <si>
    <r>
      <t xml:space="preserve">Delivery time: </t>
    </r>
    <r>
      <rPr>
        <sz val="12"/>
        <color theme="1"/>
        <rFont val="Calibri"/>
        <family val="2"/>
      </rPr>
      <t>20 to 25 days once the advance payment is made</t>
    </r>
  </si>
  <si>
    <r>
      <t xml:space="preserve">Payment term:
</t>
    </r>
    <r>
      <rPr>
        <sz val="12"/>
        <color theme="1"/>
        <rFont val="Calibri"/>
        <family val="2"/>
      </rPr>
      <t>65% deposit-for advance payment
35% against shipping documents
All balance before delivery</t>
    </r>
  </si>
  <si>
    <r>
      <t xml:space="preserve">Order Term: </t>
    </r>
    <r>
      <rPr>
        <sz val="12"/>
        <color theme="1"/>
        <rFont val="Calibri"/>
        <family val="2"/>
      </rPr>
      <t>CIF</t>
    </r>
    <r>
      <rPr>
        <b/>
        <sz val="12"/>
        <color theme="1"/>
        <rFont val="Calibri"/>
        <family val="2"/>
      </rPr>
      <t xml:space="preserve">
DDP</t>
    </r>
  </si>
  <si>
    <t>IMAGEN</t>
  </si>
  <si>
    <t>CANTIDAD</t>
  </si>
  <si>
    <t>PRECIO</t>
  </si>
  <si>
    <t>TOTAL</t>
  </si>
  <si>
    <r>
      <t>SWIFT/BIC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DHBKHKHH (DHBKHKHHXXX * If 11 characters are required)
Account Number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79969000439598
Account Name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Dongguan Ximaisi Electric Appliance Co., Ltd.
* If the account name is too long, you can continue filling it into the address field.
Bank Name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DBS Bank (Hong Kong) Limited
Bank Address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11th Floor, The Center, 99 Queen's Road Central, Central, Hong Kong
Country/Region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Hong Kong 
Type of Account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Business Account
Bank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016
Branch Code</t>
    </r>
    <r>
      <rPr>
        <b/>
        <sz val="12"/>
        <color theme="0"/>
        <rFont val="宋体"/>
        <charset val="134"/>
      </rPr>
      <t>：</t>
    </r>
    <r>
      <rPr>
        <b/>
        <sz val="12"/>
        <color theme="0"/>
        <rFont val="Calibri"/>
        <family val="2"/>
      </rPr>
      <t>478</t>
    </r>
  </si>
  <si>
    <r>
      <rPr>
        <b/>
        <sz val="17"/>
        <color theme="4" tint="-0.499984740745262"/>
        <rFont val="Calibri"/>
        <family val="2"/>
        <scheme val="minor"/>
      </rPr>
      <t>Add:</t>
    </r>
    <r>
      <rPr>
        <sz val="17"/>
        <color theme="4" tint="-0.499984740745262"/>
        <rFont val="Calibri"/>
        <family val="2"/>
        <scheme val="minor"/>
      </rPr>
      <t xml:space="preserve"> No. 7-4, Jinjie Road, Humen Town, Dongguan, Guangdong, China
</t>
    </r>
    <r>
      <rPr>
        <b/>
        <sz val="17"/>
        <color theme="4" tint="-0.499984740745262"/>
        <rFont val="Calibri"/>
        <family val="2"/>
        <scheme val="minor"/>
      </rPr>
      <t xml:space="preserve">Attn: </t>
    </r>
    <r>
      <rPr>
        <sz val="17"/>
        <color theme="4" tint="-0.499984740745262"/>
        <rFont val="Calibri"/>
        <family val="2"/>
        <scheme val="minor"/>
      </rPr>
      <t xml:space="preserve">Ing. Jorge Mendoza
</t>
    </r>
    <r>
      <rPr>
        <b/>
        <sz val="17"/>
        <color theme="4" tint="-0.499984740745262"/>
        <rFont val="Calibri"/>
        <family val="2"/>
        <scheme val="minor"/>
      </rPr>
      <t xml:space="preserve">Email: </t>
    </r>
    <r>
      <rPr>
        <sz val="17"/>
        <color theme="4" tint="-0.499984740745262"/>
        <rFont val="Calibri"/>
        <family val="2"/>
        <scheme val="minor"/>
      </rPr>
      <t xml:space="preserve">proyectos@metalza.com.ec
</t>
    </r>
    <r>
      <rPr>
        <b/>
        <sz val="17"/>
        <color theme="4" tint="-0.499984740745262"/>
        <rFont val="Calibri"/>
        <family val="2"/>
        <scheme val="minor"/>
      </rPr>
      <t>Tel:</t>
    </r>
    <r>
      <rPr>
        <sz val="17"/>
        <color theme="4" tint="-0.499984740745262"/>
        <rFont val="Calibri"/>
        <family val="2"/>
        <scheme val="minor"/>
      </rPr>
      <t xml:space="preserve"> +593 988160576	</t>
    </r>
  </si>
  <si>
    <r>
      <rPr>
        <b/>
        <sz val="30"/>
        <color rgb="FF002060"/>
        <rFont val="Calibri (Cuerpo)"/>
      </rPr>
      <t xml:space="preserve"> INVOICE</t>
    </r>
    <r>
      <rPr>
        <b/>
        <sz val="22"/>
        <color rgb="FF002060"/>
        <rFont val="Calibri"/>
        <family val="2"/>
        <scheme val="minor"/>
      </rPr>
      <t xml:space="preserve">
</t>
    </r>
    <r>
      <rPr>
        <b/>
        <sz val="18"/>
        <color theme="2" tint="-0.499984740745262"/>
        <rFont val="Calibri (Cuerpo)"/>
      </rPr>
      <t xml:space="preserve">INVOICE: </t>
    </r>
    <r>
      <rPr>
        <sz val="18"/>
        <color theme="2" tint="-0.499984740745262"/>
        <rFont val="Calibri (Cuerpo)"/>
      </rPr>
      <t>0001088</t>
    </r>
  </si>
  <si>
    <r>
      <t>Warranty:</t>
    </r>
    <r>
      <rPr>
        <sz val="12"/>
        <color theme="1"/>
        <rFont val="Calibri"/>
        <family val="2"/>
      </rPr>
      <t xml:space="preserve">
1. 1 year
2. Customer shall provide </t>
    </r>
    <r>
      <rPr>
        <b/>
        <sz val="12"/>
        <color theme="1"/>
        <rFont val="Calibri"/>
        <family val="2"/>
      </rPr>
      <t>feedback with photos/videos on the goods within 48 hours after receivd</t>
    </r>
    <r>
      <rPr>
        <sz val="12"/>
        <color theme="1"/>
        <rFont val="Calibri"/>
        <family val="2"/>
      </rPr>
      <t>. After-sales service will be invalid if the feedback is overdue.
3. Customer shall read factory instruction book before operating the equipment.
4. After-sales checking must be done by professional technician.
5. Spare parts will be paid by customer as below:
1). Parts not covered by warranty
2). Transportation caused damage.
3). Mis-handling caused damage.
4). Non-technician caused damage by repairing or maintenance without instruction.
5). Techinician caused damage by not following factory instruction.</t>
    </r>
  </si>
  <si>
    <r>
      <rPr>
        <b/>
        <sz val="16"/>
        <color rgb="FF002060"/>
        <rFont val="Calibri (Cuerpo)_x0000_"/>
      </rPr>
      <t>Buyer:</t>
    </r>
    <r>
      <rPr>
        <sz val="16"/>
        <color rgb="FF002060"/>
        <rFont val="Calibri"/>
        <family val="2"/>
        <scheme val="minor"/>
      </rPr>
      <t xml:space="preserve">    
</t>
    </r>
    <r>
      <rPr>
        <b/>
        <sz val="16"/>
        <color rgb="FF002060"/>
        <rFont val="Calibri"/>
        <family val="2"/>
        <scheme val="minor"/>
      </rPr>
      <t>Attn:</t>
    </r>
    <r>
      <rPr>
        <sz val="16"/>
        <color rgb="FF002060"/>
        <rFont val="Calibri"/>
        <family val="2"/>
        <scheme val="minor"/>
      </rPr>
      <t xml:space="preserve">               
</t>
    </r>
    <r>
      <rPr>
        <b/>
        <sz val="16"/>
        <color rgb="FF002060"/>
        <rFont val="Calibri"/>
        <family val="2"/>
        <scheme val="minor"/>
      </rPr>
      <t xml:space="preserve">RUT: </t>
    </r>
    <r>
      <rPr>
        <sz val="16"/>
        <color rgb="FF002060"/>
        <rFont val="Calibri"/>
        <family val="2"/>
        <scheme val="minor"/>
      </rPr>
      <t xml:space="preserve"> 
</t>
    </r>
    <r>
      <rPr>
        <b/>
        <sz val="16"/>
        <color rgb="FF002060"/>
        <rFont val="Calibri"/>
        <family val="2"/>
        <scheme val="minor"/>
      </rPr>
      <t>Add:</t>
    </r>
    <r>
      <rPr>
        <sz val="16"/>
        <color rgb="FF002060"/>
        <rFont val="Calibri"/>
        <family val="2"/>
        <scheme val="minor"/>
      </rPr>
      <t xml:space="preserve"> 
</t>
    </r>
    <r>
      <rPr>
        <b/>
        <sz val="16"/>
        <color rgb="FF002060"/>
        <rFont val="Calibri"/>
        <family val="2"/>
        <scheme val="minor"/>
      </rPr>
      <t>Email:</t>
    </r>
    <r>
      <rPr>
        <sz val="16"/>
        <color rgb="FF002060"/>
        <rFont val="Calibri"/>
        <family val="2"/>
        <scheme val="minor"/>
      </rPr>
      <t xml:space="preserve">
</t>
    </r>
    <r>
      <rPr>
        <b/>
        <sz val="16"/>
        <color rgb="FF002060"/>
        <rFont val="Calibri"/>
        <family val="2"/>
        <scheme val="minor"/>
      </rPr>
      <t>Tel:</t>
    </r>
  </si>
  <si>
    <t>MDXZ-25</t>
  </si>
  <si>
    <t>MDXZ-25D</t>
  </si>
  <si>
    <t>PFG-600</t>
  </si>
  <si>
    <t>PFG-600L</t>
  </si>
  <si>
    <t>PFG-500</t>
  </si>
  <si>
    <t>Dimension(L*W*H)mm :
Output(lb/24hr)
Bin Capacity (lb)
Voltage (V/Hz)
Power (W)
Condenser Unit
Refrigerant
Net Weight (kg)
Gross Weight (kg)
Carton Dimension(L*W*H)mm
Loading Qty (20GP/40GP/40HQ)</t>
  </si>
  <si>
    <t>375*553*762
55lb= 25kg
33lb=15kg
220/50/60        110/60
330W
Air
R290
39
43
470*665*740
129 / 270/264pcs</t>
  </si>
  <si>
    <t>DETAILS</t>
  </si>
  <si>
    <t>ICE SHAPE</t>
  </si>
  <si>
    <t>SK-25C
(Hot Sale)</t>
  </si>
  <si>
    <t>Bullet Ice Machine (New Exclusive Model)</t>
  </si>
  <si>
    <t>SK-35C
(Hot Sale)</t>
  </si>
  <si>
    <t>375*553*762
77 lb=35kg
33lb=15kg
220/50/60        110/60
350W
Air
R290
39
43
470*665*740
129 / 270 / 264pcs</t>
  </si>
  <si>
    <t>Cube Ice Machine   ( Classic Vertical  Model )</t>
  </si>
  <si>
    <t>500*450*803
80 lb=36 kg
33lb=15kg
220/50/60        110/60
310W
Air
R290
36
40
580*530*835
88 / 217 / 264pcs</t>
  </si>
  <si>
    <t>500*590*853
120 lb=55 kg
40lb=18kg
220/50/60        110/60
460W
Air
R290
45
50
580*670*835
64 /144 / 204pcs</t>
  </si>
  <si>
    <t>SK-80P</t>
  </si>
  <si>
    <t>SK-80PT</t>
  </si>
  <si>
    <t>SK-280P
(Hot Sale)</t>
  </si>
  <si>
    <t>SK-210P
(Hot Sale)</t>
  </si>
  <si>
    <t>SK-160P</t>
  </si>
  <si>
    <t>SK120PT
(Hot Sale)</t>
  </si>
  <si>
    <t>SK-120P
(Hot Sale)</t>
  </si>
  <si>
    <t>500*590*890
120 lb=55 kg
40lb=18kg
220/50/60        110/60
460W
Air
R290
45
50
580*670*835
64 / 144 / 204pcs</t>
  </si>
  <si>
    <t>660.2*707*919
160 lb=73 kg
80lb=36kg
220/50/60        110/60
480W
Air
R290
55
65
780*745*900
42 / 96 /135pcs</t>
  </si>
  <si>
    <t>660.2*707*919
210 lb=95 kg
80lb=36kg
220/50/60        110/60
625W
Air
R290
58
66
780*745*900
42 / 96 /135pcs</t>
  </si>
  <si>
    <t xml:space="preserve">
660.2*707*919
280 lb=127 kg
80lb=36kg
220/50/60        110/60
730W
Air
R290
60
67
780*745*900
42 / 96 /135pcs</t>
  </si>
  <si>
    <t>SK-51B</t>
  </si>
  <si>
    <t>Under-counter Cube Ice Machine   ( Model from SK-51B to SK-101B ) - for Bar and Kitchen Equipment</t>
  </si>
  <si>
    <t>SK-81B
(Hot Sale)</t>
  </si>
  <si>
    <t>SK-101B
(Hot Sale)</t>
  </si>
  <si>
    <t>780*745*900
42 / 96 /135pcs
666*637*775
110lb=50kg
66lb=30kg
220/50/60        110/60
465W
Air
R290
59
81
740*720*820
63/ 144pcs</t>
  </si>
  <si>
    <t>666*637*775
176lb=80kg
66lb=30kg
220/50/60        110/60
610W
Air
R290
62
96
740*720*820
63 / 144pcs</t>
  </si>
  <si>
    <t xml:space="preserve">
Dimension(L*W*H)mm
Output(lb/24hr)
Bin Capacity (lb)
Voltage (V/Hz)
Power (W)
Condenser Unit
Refrigerant
Net Weight (kg)
Gross Weight (kg)
Carton Dimension(L*W*H)mm
Loading Qty (20GP/40HQ)</t>
  </si>
  <si>
    <t>666*637*775
220lb=100kg
66lb=30kg
220/50/60        110/60
640W
Air
R290
62
98
740*720*820
63 / 144pcs</t>
  </si>
  <si>
    <t>Cube Ice Machine   (New Modular Model)</t>
  </si>
  <si>
    <t>Dimension(L*W*H)mm
Output(lb/24hr)
Bin Capacity (lb)
Voltage (V/Hz)
Power (W)
Condenser Unit
Refrigerant
Net Weight of Main Machine(kg)
Net Weight of Ice Bin(kg)
Gross Weight of Main Machine(kg)
Gross Weight of Ice Bin(kg)
Paking Dimension(L*W*H)mm of Main Machine
Paking Dimension(L*W*H)mm of Ice bin
Loading Qty (20GP/40GP/40HQ)</t>
  </si>
  <si>
    <t xml:space="preserve">
560*832*1715
350 lb=159 kg
125kg
220/50/60        110/60
760W
Air/Water
R290
50
35
54
40
655*750*620
645*890*1055
26 / 52 / 72 pcs</t>
  </si>
  <si>
    <t>560*832*1715
420 lb=191 kg
125kg
220/50/60        110/60
790W
Air/Water
R290
52
35
56
40
655*750*620
645*890*1055
26 / 52 / 72 pcs</t>
  </si>
  <si>
    <t>760*832*1715
500 lb = 227 kg
175kg
220/50/60        110/60
1050 W
Air/Water
R290
66
45
70
50
845*750*620
850*890*1055</t>
  </si>
  <si>
    <t>21 / 42 / 54 pcs
760**832*1715
700lb = 318kg
175kg
220/50/60
1680W
Air/Water
R404A
66
45
71
51
845*750*620
850*890*1055
21 / 42 / 54 pcs</t>
  </si>
  <si>
    <t>760*832*1890
1000 lb=455 kg
175kg
220/50/60
2400W
Air/Water
R404A
85
45
90
50
848x696x811
850*890*1055
16 / 36 / 51 pcs</t>
  </si>
  <si>
    <t xml:space="preserve">
1227*965*1927
1500 lb =682kg
350kg
220/50/60
3400W
Air/Water
R404A
100
70
120
100
1360*750*725
1035*1305*1290
10 / 20/ 27 pcs</t>
  </si>
  <si>
    <t>1227*965*2057
2000 lb =909kg
350kg
380V/50/60 3P
4000W
Air/Water
R404A
150
70
170
100
1360*765*865
1035*1305*1290
10 / 20/ 27 pcs</t>
  </si>
  <si>
    <t>SK-2000P
(Hot Sale)</t>
  </si>
  <si>
    <t>SK-1500P
(Hot Sale)</t>
  </si>
  <si>
    <t>Dimension(W*D*H)  inch Dimension(W*D*H)  mm
Door type
Door number
Effective Volume(cu.ft/  litre)
Shelves NO.
Lock
Interior Light
Castors
Voltage (V/Hz)
Power (W)
Cooling system
Material
Refrigeration  temperature range
Ambient Temperature
Refrigerant
Loading Qty(20GP/40HQ)</t>
  </si>
  <si>
    <t>"27* 32.09* 81.30in
686*815*2065mm"
Solid door
1
17.2cu.ft  / 487L
3
yes
LED
4 wheels, 2 with brake
115V/60HZ
410W(R290)
Fan cooling(ventilated)
SUS304/SUS201
33~40℉/ 0.5~4 ℃
38℃ / 60%RH
R290
18 / 39 PCS</t>
  </si>
  <si>
    <t>"27* 32.09* 81.30in
686*815*2065mm"
Solid door
1
17.2cu.ft  / 487L
3
yes
LED
4 wheels, 2 with brake
115V/60HZ
630W(R290)
Fan cooling(ventilated)
SUS304/SUS201
-8~0℉/ -22~-18 ℃
38℃ / 60%RH
R290
18 / 39 PCS</t>
  </si>
  <si>
    <t>AKR-06881
(Chiller)</t>
  </si>
  <si>
    <t>AKF-06881
(Freezer)</t>
  </si>
  <si>
    <t>Single Door Ventilated Reach-in Chiller&amp;Freezer</t>
  </si>
  <si>
    <t>2 Doors Ventilated Reach-in Chiller&amp;Freezer</t>
  </si>
  <si>
    <t>"54*  32.09*81.30in
1370*815*2065mm"
Solid door
2
41.9cu.ft / 1186L
6
yes
LED
4 wheels, 2 with brake
115V/60HZ
410W(R290)
Fan cooling(ventilated)
SUS304/SUS201
33~40℉/ 0.5~4 ℃
38℃ / 60%RH
R290
10 / 21 PCS</t>
  </si>
  <si>
    <t>AKR-13781
(Chiller)</t>
  </si>
  <si>
    <t>AKF-13781
(Freezer)</t>
  </si>
  <si>
    <t>AKRG-13781
(Chiller)</t>
  </si>
  <si>
    <t>"54*  32.09*81.30in
1370*815*2065mm"
Solid door
2
41.9cu.ft / 1186L
6
yes
LED
4 wheels, 2 with brake
115V/60HZ
630W(R290)
Fan cooling(ventilated)
SUS304/SUS201
-8~0℉/ -22~-18 ℃
38℃ / 60%RH
R290
10 / 21 PCS</t>
  </si>
  <si>
    <t>"54* 32.09*81.30in
1370*815*2065mm"
Glass door
2
41.9cu.ft / 1186L
6
yes
LED
4 wheels, 2 with brake
115V/60HZ
410W(R290)
Fan cooling(ventilated)
SUS304/SUS201
33~40℉/ 0.5~4 ℃
38℃ / 60%RH
R290
10 / 21 PCS</t>
  </si>
  <si>
    <t>Under-counter Chiller&amp;Freezer  (Length 27.6/ 36.4/ 48.4/ 60.4/ 72.4 inch)</t>
  </si>
  <si>
    <t>AUR-0776
(Chiller)</t>
  </si>
  <si>
    <t>AUF-0776
(Freezer)</t>
  </si>
  <si>
    <t>AUF-0976
(Freezer)</t>
  </si>
  <si>
    <t>AUR-12376
(Chiller)</t>
  </si>
  <si>
    <t>AUF-12376
(Freezer)</t>
  </si>
  <si>
    <t>AUR-15376
(Chiller)</t>
  </si>
  <si>
    <t>AUF-15376
(Freezer)</t>
  </si>
  <si>
    <t>AUR-0976
(Chiller)</t>
  </si>
  <si>
    <t>AUR-18476
(Chiller)</t>
  </si>
  <si>
    <t>AUF-18476
(Freezer)</t>
  </si>
  <si>
    <t>"27.6* 30.1* 35.8in
702*765*910mm"
Solid door
1
7.2cu.ft / 204L
115V/60HZ
1
NO
4 wheels, 2 with brake
510W （R290)
Fan cooling(ventilated)
SUS304/SUS201
33~40℉/ 0.5~4 ℃
Dixell
38℃ / 60%RH
R290
40 / 84 PCS</t>
  </si>
  <si>
    <t>"27.6* 30.1* 35.8in
702*765*910mm"
Solid door
1
7.2cu.ft / 204L
115V/60HZ
1
NO
4 wheels, 2 with brake
780W （R290)
Fan cooling(ventilated)
SUS304/SUS201
-8~0℉/ -22~-18 ℃
Dixell
38℃ / 60%RH
R290
40 / 84 PCS</t>
  </si>
  <si>
    <t>"36.4* 30.1* 35.8in
924*765*910mm"
Solid door
2
9.68cu.ft / 274L
115V/60HZ
2
NO
4 wheels, 2 with brake
510W （R290)
Fan cooling(ventilated)
SUS304/SUS201
33~40℉/ 0.5~4 ℃
Dixell
38℃ / 60%RH
R290
28 / 56 PCS</t>
  </si>
  <si>
    <t>"36.4* 30.1* 35.8in
924*765*910mm"
Solid door
2
9.68cu.ft / 274L
115V/60HZ
2
NO
4 wheels, 2 with brake
780W(R290)
Fan cooling(ventilated)
SUS304/SUS201
-8~0℉/ -22~-18 ℃
Dixell
38℃ / 60%RH
R290
28 / 56 PCS</t>
  </si>
  <si>
    <t>"48.4* 30.1* 35.8in
1230*765*910mm"
Solid door
2
12.96cu.ft / 367L
115V/60HZ
2
yes
4 wheels, 2 with brake
510W （R290)
Fan cooling(ventilated)
SUS304/SUS201
33~40℉/ 0.5~4 ℃
Dixell
38℃ / 60%RH
R290
22 / 46 PCS</t>
  </si>
  <si>
    <t>"48.4* * 30.1* 35.8in
1230*765*910mm"
Solid door
2
12.96cu.ft / 367L
115V/60HZ
2
yes
4 wheels, 2 with brake
780W(R290)
Fan cooling(ventilated)
SUS304/SUS201
-8~0℉/ -22~-18 ℃
Dixell
38℃ / 60%RH
R290
22 / 46 PCS</t>
  </si>
  <si>
    <t>"60.4* 30.1* 35.8in
1535*765*910mm"
Solid door
2
16.6cu.ft / 470L
115V/60HZ
510W （R290)
2
yes
4 wheels, 2 with brake
Fan cooling(ventilated)
SUS304/SUS201
33~40℉/ 0.5~4 ℃
Dixell
38℃ / 60%RH
R290
14 / 28 PCS</t>
  </si>
  <si>
    <t>"60.4*  30.1* 35.8in
1535*765*910mm"
Solid door
2
16.6cu.ft / 470L
115V/60HZ
2
yes
4 wheels, 2 with brake
780W(R290)
Fan cooling(ventilated)
SUS304/SUS201
-8~0℉/ -22~-18 ℃
Dixell
38℃ / 60%RH
R290
14 / 28 PCS</t>
  </si>
  <si>
    <t>"72.4* 30.1* 35.8in
1840*765*910mm"
Solid door
3
20.27cu.ft / 574L
115V/60HZ
3
NO
4 wheels, 2 with brake
510W （R290)
Fan cooling(ventilated)
SUS304/SUS201
33~40℉/ 0.5~4 ℃
Dixell
38℃ / 60%RH
R290
14 / 28 PCS</t>
  </si>
  <si>
    <t>"72.4*30.1* 35.8in
1840*765*910mm"
Solid door
3
20.27cu.ft / 574L
115V/60HZ
3
NO
4 wheels, 2 with brake
780W(R290)
Fan cooling(ventilated)
SUS304/SUS201
-8~0℉/ -22~-18 ℃
Dixell
38℃ / 60%RH
R290
14 / 28 PCS</t>
  </si>
  <si>
    <t>Standard Sandwich Prep Tables Chillers(Length  27.6/ 36.4/ 48.4/ 60.4/ 72.4 inch)</t>
  </si>
  <si>
    <t>ASR-0776
(Include GN pans)</t>
  </si>
  <si>
    <t>"27.6* 30.1* 43.3in
702*765*1100mm"
Solid door
1
7.2cu.ft / 204L
115V/60HZ
510W （R290)
1
NO
4 wheels, 2 with brake
1/6 (6pcs)+1/9 (2pcs)
Fan cooling(ventilated)
SUS304/SUS201
33~40℉/ 0.5~4 ℃
Dixell
38℃ / 60%RH
R290
36 / 78PCS</t>
  </si>
  <si>
    <t>"36.4* 30.1* 43.3in
924*765*1100mm"
Solid door
2
9.68cu.ft / 274L
115V/60HZ
2
NO
4 wheels, 2 with brake
510W （R290)
1/6 (10pcs)
Fan cooling(ventilated)
SUS304/SUS201
33~40℉/ 0.5~4 ℃
Dixell
38℃ / 60%RH
R290
24 / 52PCS</t>
  </si>
  <si>
    <t>"48.4* 30.1* 43.8in
1230*765*1113mm"
Solid door
2
12.96cu.ft / 367L
115V/60HZ
2
NO
4 wheels, 2 with brake
510W （R290)
1/6 (12pcs)
Fan cooling(ventilated)
SUS304/SUS201
33~40℉/ 0.5~4 ℃
Dixell
38℃ / 60%RH
R290
20 / 44PCS</t>
  </si>
  <si>
    <t>"72.4* 30.1* 43.3in
1840*765*1100mm"
Solid door
3
20.27cu.ft / 574L
115V/60HZ
3
NO
4 wheels, 2 with brake
510W （R290)
1/6 (18pcs)
Fan cooling(ventilated)
SUS304/SUS201
33~40℉/ 0.5~4 ℃
Dixell
38℃ / 60%RH
R290
12 / 26PCS</t>
  </si>
  <si>
    <t>"60.4* 30.1* 43.3in
1535*765*1100mm"
Solid door
2
16.6cu.ft / 470L
115V/60HZ
2
NO
4 wheels, 2 with brake
510W （R290)
1/6 (16pcs)
Fan cooling(ventilated)
SUS304/SUS201
33~40℉/ 0.5~4 ℃
Dixell
38℃ / 60%RH
R290
14 / 28PCS</t>
  </si>
  <si>
    <t>ASR-0976
(Include GN pans)</t>
  </si>
  <si>
    <t>ASR-12376
(Include GN pans)</t>
  </si>
  <si>
    <t>ASR-15376
(Include GN pans)</t>
  </si>
  <si>
    <t>ASR-18476
(Include GN pans)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</si>
</sst>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\$#,##0;\-\$#,##0"/>
  </numFmts>
  <fonts count="4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sz val="9"/>
      <color theme="1"/>
      <name val=".AppleSystemUIFont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sz val="12"/>
      <color theme="1"/>
      <name val="Calibri"/>
      <family val="2"/>
    </font>
    <font>
      <b/>
      <sz val="22"/>
      <color rgb="FF002060"/>
      <name val="Calibri"/>
      <family val="2"/>
      <scheme val="minor"/>
    </font>
    <font>
      <b/>
      <sz val="13"/>
      <color theme="0"/>
      <name val=".AppleSystemUIFont"/>
    </font>
    <font>
      <b/>
      <sz val="9"/>
      <color theme="0"/>
      <name val=".AppleSystemUIFont"/>
    </font>
    <font>
      <b/>
      <sz val="12"/>
      <color theme="0"/>
      <name val="宋体"/>
      <charset val="134"/>
    </font>
    <font>
      <b/>
      <sz val="12"/>
      <color theme="0"/>
      <name val="Calibri"/>
      <family val="2"/>
    </font>
    <font>
      <b/>
      <sz val="12"/>
      <color rgb="FF002060"/>
      <name val="Calibri"/>
      <family val="2"/>
      <scheme val="minor"/>
    </font>
    <font>
      <sz val="9"/>
      <color rgb="FF002060"/>
      <name val=".AppleSystemUIFont"/>
    </font>
    <font>
      <sz val="12"/>
      <color rgb="FF002060"/>
      <name val="Calibri"/>
      <family val="2"/>
      <scheme val="minor"/>
    </font>
    <font>
      <sz val="10"/>
      <color rgb="FF002060"/>
      <name val="IBMPlexSansCond"/>
    </font>
    <font>
      <b/>
      <sz val="11"/>
      <color rgb="FF002060"/>
      <name val=".AppleSystemUIFont"/>
    </font>
    <font>
      <sz val="16"/>
      <color rgb="FF002060"/>
      <name val="Calibri"/>
      <family val="2"/>
      <scheme val="minor"/>
    </font>
    <font>
      <b/>
      <sz val="16"/>
      <color rgb="FF002060"/>
      <name val="Calibri (Cuerpo)_x0000_"/>
    </font>
    <font>
      <sz val="17"/>
      <color theme="4" tint="-0.499984740745262"/>
      <name val="Calibri"/>
      <family val="2"/>
      <scheme val="minor"/>
    </font>
    <font>
      <b/>
      <sz val="17"/>
      <color theme="4" tint="-0.499984740745262"/>
      <name val="Calibri"/>
      <family val="2"/>
      <scheme val="minor"/>
    </font>
    <font>
      <b/>
      <sz val="30"/>
      <color rgb="FF002060"/>
      <name val="Calibri (Cuerpo)"/>
    </font>
    <font>
      <b/>
      <sz val="18"/>
      <color theme="2" tint="-0.499984740745262"/>
      <name val="Calibri (Cuerpo)"/>
    </font>
    <font>
      <sz val="18"/>
      <color theme="2" tint="-0.499984740745262"/>
      <name val="Calibri (Cuerpo)"/>
    </font>
    <font>
      <b/>
      <sz val="18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8"/>
      <color rgb="FF000000"/>
      <name val="Microsoft YaHei"/>
      <family val="2"/>
    </font>
    <font>
      <b/>
      <sz val="18"/>
      <color theme="0"/>
      <name val=".AppleSystemUIFont"/>
    </font>
    <font>
      <sz val="12"/>
      <color rgb="FF002060"/>
      <name val=".AppleSystemUIFont"/>
    </font>
    <font>
      <sz val="10"/>
      <color rgb="FF002060"/>
      <name val=".AppleSystemUIFont"/>
    </font>
    <font>
      <sz val="12"/>
      <color theme="1"/>
      <name val=".AppleSystemUIFont"/>
    </font>
    <font>
      <sz val="10"/>
      <name val="IBMPlexSansCond"/>
    </font>
    <font>
      <sz val="9"/>
      <name val=".AppleSystemUIFont"/>
    </font>
    <font>
      <sz val="12"/>
      <name val="Calibri"/>
      <family val="2"/>
      <scheme val="minor"/>
    </font>
    <font>
      <sz val="10"/>
      <name val=".AppleSystemUIFont"/>
    </font>
    <font>
      <b/>
      <sz val="13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165" fontId="6" fillId="0" borderId="1" xfId="0" applyNumberFormat="1" applyFont="1" applyBorder="1" applyAlignment="1">
      <alignment vertical="center" wrapText="1"/>
    </xf>
    <xf numFmtId="165" fontId="5" fillId="0" borderId="0" xfId="0" applyNumberFormat="1" applyFont="1" applyAlignment="1">
      <alignment vertical="top" wrapText="1"/>
    </xf>
    <xf numFmtId="164" fontId="0" fillId="0" borderId="0" xfId="1" applyFont="1" applyFill="1"/>
    <xf numFmtId="0" fontId="4" fillId="0" borderId="0" xfId="0" applyFont="1" applyAlignment="1">
      <alignment vertical="top" wrapText="1"/>
    </xf>
    <xf numFmtId="165" fontId="7" fillId="0" borderId="0" xfId="0" applyNumberFormat="1" applyFont="1" applyAlignment="1">
      <alignment vertical="center" wrapText="1"/>
    </xf>
    <xf numFmtId="164" fontId="14" fillId="4" borderId="0" xfId="1" applyFont="1" applyFill="1" applyAlignment="1">
      <alignment horizontal="center" vertical="center"/>
    </xf>
    <xf numFmtId="164" fontId="26" fillId="3" borderId="0" xfId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44" fontId="0" fillId="0" borderId="0" xfId="0" applyNumberFormat="1"/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7" fillId="0" borderId="1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30" fillId="0" borderId="1" xfId="0" applyFont="1" applyBorder="1" applyAlignment="1">
      <alignment horizontal="left" vertical="center" wrapText="1"/>
    </xf>
    <xf numFmtId="1" fontId="28" fillId="0" borderId="1" xfId="0" applyNumberFormat="1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/>
    </xf>
    <xf numFmtId="164" fontId="35" fillId="0" borderId="1" xfId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/>
    <xf numFmtId="0" fontId="4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" fontId="42" fillId="0" borderId="1" xfId="0" applyNumberFormat="1" applyFont="1" applyBorder="1" applyAlignment="1">
      <alignment horizontal="center" vertical="center" shrinkToFit="1"/>
    </xf>
    <xf numFmtId="44" fontId="0" fillId="0" borderId="0" xfId="0" applyNumberFormat="1" applyFont="1"/>
    <xf numFmtId="0" fontId="43" fillId="0" borderId="1" xfId="0" applyFont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21" Type="http://schemas.openxmlformats.org/officeDocument/2006/relationships/image" Target="../media/image22.jpeg"/><Relationship Id="rId34" Type="http://schemas.openxmlformats.org/officeDocument/2006/relationships/image" Target="../media/image35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33" Type="http://schemas.openxmlformats.org/officeDocument/2006/relationships/image" Target="../media/image34.jpeg"/><Relationship Id="rId2" Type="http://schemas.openxmlformats.org/officeDocument/2006/relationships/image" Target="../media/image39.pn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37" Type="http://schemas.openxmlformats.org/officeDocument/2006/relationships/image" Target="../media/image38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36" Type="http://schemas.openxmlformats.org/officeDocument/2006/relationships/image" Target="../media/image37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8" Type="http://schemas.openxmlformats.org/officeDocument/2006/relationships/image" Target="../media/image9.jpeg"/><Relationship Id="rId3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9" Type="http://schemas.openxmlformats.org/officeDocument/2006/relationships/image" Target="../media/image38.jpeg"/><Relationship Id="rId21" Type="http://schemas.openxmlformats.org/officeDocument/2006/relationships/image" Target="../media/image20.jpeg"/><Relationship Id="rId34" Type="http://schemas.openxmlformats.org/officeDocument/2006/relationships/image" Target="../media/image33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Relationship Id="rId2" Type="http://schemas.openxmlformats.org/officeDocument/2006/relationships/image" Target="../media/image39.png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29" Type="http://schemas.openxmlformats.org/officeDocument/2006/relationships/image" Target="../media/image28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37" Type="http://schemas.openxmlformats.org/officeDocument/2006/relationships/image" Target="../media/image36.jpe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Relationship Id="rId30" Type="http://schemas.openxmlformats.org/officeDocument/2006/relationships/image" Target="../media/image29.jpeg"/><Relationship Id="rId35" Type="http://schemas.openxmlformats.org/officeDocument/2006/relationships/image" Target="../media/image34.jpeg"/><Relationship Id="rId8" Type="http://schemas.openxmlformats.org/officeDocument/2006/relationships/image" Target="../media/image7.jpe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71348</xdr:rowOff>
    </xdr:from>
    <xdr:to>
      <xdr:col>7</xdr:col>
      <xdr:colOff>1447800</xdr:colOff>
      <xdr:row>1</xdr:row>
      <xdr:rowOff>331798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95F09E-0B7D-4B46-8FDD-D194415A20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1348"/>
          <a:ext cx="15125700" cy="2089250"/>
        </a:xfrm>
        <a:prstGeom prst="rect">
          <a:avLst/>
        </a:prstGeom>
      </xdr:spPr>
    </xdr:pic>
    <xdr:clientData/>
  </xdr:twoCellAnchor>
  <xdr:twoCellAnchor editAs="oneCell">
    <xdr:from>
      <xdr:col>2</xdr:col>
      <xdr:colOff>271124</xdr:colOff>
      <xdr:row>65</xdr:row>
      <xdr:rowOff>1983483</xdr:rowOff>
    </xdr:from>
    <xdr:to>
      <xdr:col>2</xdr:col>
      <xdr:colOff>1900959</xdr:colOff>
      <xdr:row>69</xdr:row>
      <xdr:rowOff>176877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1BEC1C-3F7F-4841-9313-5CF084E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8274" y="179653308"/>
          <a:ext cx="1629835" cy="9556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285393</xdr:colOff>
      <xdr:row>0</xdr:row>
      <xdr:rowOff>371012</xdr:rowOff>
    </xdr:from>
    <xdr:to>
      <xdr:col>2</xdr:col>
      <xdr:colOff>812411</xdr:colOff>
      <xdr:row>0</xdr:row>
      <xdr:rowOff>1612472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105571-1ABD-459C-8B2C-1D453BD7F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393" y="371012"/>
          <a:ext cx="4413218" cy="12414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285393</xdr:colOff>
      <xdr:row>66</xdr:row>
      <xdr:rowOff>14270</xdr:rowOff>
    </xdr:from>
    <xdr:to>
      <xdr:col>2</xdr:col>
      <xdr:colOff>1997753</xdr:colOff>
      <xdr:row>69</xdr:row>
      <xdr:rowOff>2040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722825-31BA-4CD6-BB99-903C32AFA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2543" y="179817695"/>
          <a:ext cx="1712360" cy="616421"/>
        </a:xfrm>
        <a:prstGeom prst="rect">
          <a:avLst/>
        </a:prstGeom>
      </xdr:spPr>
    </xdr:pic>
    <xdr:clientData/>
  </xdr:twoCellAnchor>
  <xdr:oneCellAnchor>
    <xdr:from>
      <xdr:col>4</xdr:col>
      <xdr:colOff>111125</xdr:colOff>
      <xdr:row>10</xdr:row>
      <xdr:rowOff>625474</xdr:rowOff>
    </xdr:from>
    <xdr:ext cx="1788659" cy="1327151"/>
    <xdr:pic>
      <xdr:nvPicPr>
        <xdr:cNvPr id="75" name="image1.jpeg">
          <a:extLst>
            <a:ext uri="{FF2B5EF4-FFF2-40B4-BE49-F238E27FC236}">
              <a16:creationId xmlns:a16="http://schemas.microsoft.com/office/drawing/2014/main" id="{C74E9CB7-9C3E-4388-B645-0F3CEBF2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839" y="8014153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10</xdr:row>
      <xdr:rowOff>269876</xdr:rowOff>
    </xdr:from>
    <xdr:ext cx="2447794" cy="2666999"/>
    <xdr:pic>
      <xdr:nvPicPr>
        <xdr:cNvPr id="76" name="image7.jpeg">
          <a:extLst>
            <a:ext uri="{FF2B5EF4-FFF2-40B4-BE49-F238E27FC236}">
              <a16:creationId xmlns:a16="http://schemas.microsoft.com/office/drawing/2014/main" id="{374759B9-20B9-4837-A8FA-0031F7B95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7667626"/>
          <a:ext cx="2447794" cy="2666999"/>
        </a:xfrm>
        <a:prstGeom prst="rect">
          <a:avLst/>
        </a:prstGeom>
      </xdr:spPr>
    </xdr:pic>
    <xdr:clientData/>
  </xdr:oneCellAnchor>
  <xdr:oneCellAnchor>
    <xdr:from>
      <xdr:col>1</xdr:col>
      <xdr:colOff>124733</xdr:colOff>
      <xdr:row>11</xdr:row>
      <xdr:rowOff>70303</xdr:rowOff>
    </xdr:from>
    <xdr:ext cx="2247775" cy="2474231"/>
    <xdr:pic>
      <xdr:nvPicPr>
        <xdr:cNvPr id="77" name="image6.jpeg">
          <a:extLst>
            <a:ext uri="{FF2B5EF4-FFF2-40B4-BE49-F238E27FC236}">
              <a16:creationId xmlns:a16="http://schemas.microsoft.com/office/drawing/2014/main" id="{D581A22B-B474-41B1-9331-4575CB63E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6" y="10520589"/>
          <a:ext cx="2247775" cy="2474231"/>
        </a:xfrm>
        <a:prstGeom prst="rect">
          <a:avLst/>
        </a:prstGeom>
      </xdr:spPr>
    </xdr:pic>
    <xdr:clientData/>
  </xdr:oneCellAnchor>
  <xdr:oneCellAnchor>
    <xdr:from>
      <xdr:col>4</xdr:col>
      <xdr:colOff>113846</xdr:colOff>
      <xdr:row>11</xdr:row>
      <xdr:rowOff>737053</xdr:rowOff>
    </xdr:from>
    <xdr:ext cx="1788659" cy="1327151"/>
    <xdr:pic>
      <xdr:nvPicPr>
        <xdr:cNvPr id="78" name="image1.jpeg">
          <a:extLst>
            <a:ext uri="{FF2B5EF4-FFF2-40B4-BE49-F238E27FC236}">
              <a16:creationId xmlns:a16="http://schemas.microsoft.com/office/drawing/2014/main" id="{818A56BB-FD53-448F-9F17-C06CB9239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2560" y="11187339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13</xdr:row>
      <xdr:rowOff>149679</xdr:rowOff>
    </xdr:from>
    <xdr:ext cx="2449286" cy="2734884"/>
    <xdr:pic>
      <xdr:nvPicPr>
        <xdr:cNvPr id="79" name="image5.jpeg">
          <a:extLst>
            <a:ext uri="{FF2B5EF4-FFF2-40B4-BE49-F238E27FC236}">
              <a16:creationId xmlns:a16="http://schemas.microsoft.com/office/drawing/2014/main" id="{6AE4C186-277C-4D1B-A42C-424B5F1FF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5" y="14069786"/>
          <a:ext cx="2449286" cy="273488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14</xdr:row>
      <xdr:rowOff>190500</xdr:rowOff>
    </xdr:from>
    <xdr:ext cx="2435181" cy="2735036"/>
    <xdr:pic>
      <xdr:nvPicPr>
        <xdr:cNvPr id="81" name="image4.jpeg">
          <a:extLst>
            <a:ext uri="{FF2B5EF4-FFF2-40B4-BE49-F238E27FC236}">
              <a16:creationId xmlns:a16="http://schemas.microsoft.com/office/drawing/2014/main" id="{2B2DC1D2-651F-4064-AB79-32541C9D8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929" y="17131393"/>
          <a:ext cx="2435181" cy="2735036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13</xdr:row>
      <xdr:rowOff>517071</xdr:rowOff>
    </xdr:from>
    <xdr:ext cx="1905000" cy="1531905"/>
    <xdr:pic>
      <xdr:nvPicPr>
        <xdr:cNvPr id="82" name="image2.jpeg">
          <a:extLst>
            <a:ext uri="{FF2B5EF4-FFF2-40B4-BE49-F238E27FC236}">
              <a16:creationId xmlns:a16="http://schemas.microsoft.com/office/drawing/2014/main" id="{17302CB2-7DA0-4BEC-8702-38BBD0C0B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28" y="14437178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43543</xdr:colOff>
      <xdr:row>14</xdr:row>
      <xdr:rowOff>615042</xdr:rowOff>
    </xdr:from>
    <xdr:ext cx="1905000" cy="1531905"/>
    <xdr:pic>
      <xdr:nvPicPr>
        <xdr:cNvPr id="83" name="image2.jpeg">
          <a:extLst>
            <a:ext uri="{FF2B5EF4-FFF2-40B4-BE49-F238E27FC236}">
              <a16:creationId xmlns:a16="http://schemas.microsoft.com/office/drawing/2014/main" id="{013A98D1-38EE-4B58-A796-6B4AE980D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0436" y="17555935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27216</xdr:colOff>
      <xdr:row>15</xdr:row>
      <xdr:rowOff>163285</xdr:rowOff>
    </xdr:from>
    <xdr:ext cx="2490106" cy="2690627"/>
    <xdr:pic>
      <xdr:nvPicPr>
        <xdr:cNvPr id="84" name="image14.jpeg">
          <a:extLst>
            <a:ext uri="{FF2B5EF4-FFF2-40B4-BE49-F238E27FC236}">
              <a16:creationId xmlns:a16="http://schemas.microsoft.com/office/drawing/2014/main" id="{B37177B5-0B4F-48CD-8A91-C92933706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109" y="20124964"/>
          <a:ext cx="2490106" cy="2690627"/>
        </a:xfrm>
        <a:prstGeom prst="rect">
          <a:avLst/>
        </a:prstGeom>
      </xdr:spPr>
    </xdr:pic>
    <xdr:clientData/>
  </xdr:oneCellAnchor>
  <xdr:oneCellAnchor>
    <xdr:from>
      <xdr:col>1</xdr:col>
      <xdr:colOff>54428</xdr:colOff>
      <xdr:row>16</xdr:row>
      <xdr:rowOff>244929</xdr:rowOff>
    </xdr:from>
    <xdr:ext cx="2442647" cy="2653394"/>
    <xdr:pic>
      <xdr:nvPicPr>
        <xdr:cNvPr id="85" name="image13.jpeg">
          <a:extLst>
            <a:ext uri="{FF2B5EF4-FFF2-40B4-BE49-F238E27FC236}">
              <a16:creationId xmlns:a16="http://schemas.microsoft.com/office/drawing/2014/main" id="{FFD93B16-1FE7-4056-BBF2-A76204E9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321" y="23227393"/>
          <a:ext cx="2442647" cy="2653394"/>
        </a:xfrm>
        <a:prstGeom prst="rect">
          <a:avLst/>
        </a:prstGeom>
      </xdr:spPr>
    </xdr:pic>
    <xdr:clientData/>
  </xdr:oneCellAnchor>
  <xdr:oneCellAnchor>
    <xdr:from>
      <xdr:col>1</xdr:col>
      <xdr:colOff>27214</xdr:colOff>
      <xdr:row>18</xdr:row>
      <xdr:rowOff>95250</xdr:rowOff>
    </xdr:from>
    <xdr:ext cx="2457529" cy="2653394"/>
    <xdr:pic>
      <xdr:nvPicPr>
        <xdr:cNvPr id="86" name="image12.jpeg">
          <a:extLst>
            <a:ext uri="{FF2B5EF4-FFF2-40B4-BE49-F238E27FC236}">
              <a16:creationId xmlns:a16="http://schemas.microsoft.com/office/drawing/2014/main" id="{6C18EF9D-1E2D-438C-B3EF-2A094A33D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107" y="26098500"/>
          <a:ext cx="2457529" cy="265339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19</xdr:row>
      <xdr:rowOff>108857</xdr:rowOff>
    </xdr:from>
    <xdr:ext cx="2462893" cy="2663841"/>
    <xdr:pic>
      <xdr:nvPicPr>
        <xdr:cNvPr id="87" name="image11.jpeg">
          <a:extLst>
            <a:ext uri="{FF2B5EF4-FFF2-40B4-BE49-F238E27FC236}">
              <a16:creationId xmlns:a16="http://schemas.microsoft.com/office/drawing/2014/main" id="{CCE8069E-8E31-4A9A-8E7E-D671870D8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929" y="29132893"/>
          <a:ext cx="2462893" cy="2663841"/>
        </a:xfrm>
        <a:prstGeom prst="rect">
          <a:avLst/>
        </a:prstGeom>
      </xdr:spPr>
    </xdr:pic>
    <xdr:clientData/>
  </xdr:oneCellAnchor>
  <xdr:oneCellAnchor>
    <xdr:from>
      <xdr:col>1</xdr:col>
      <xdr:colOff>40821</xdr:colOff>
      <xdr:row>17</xdr:row>
      <xdr:rowOff>108857</xdr:rowOff>
    </xdr:from>
    <xdr:ext cx="2476500" cy="2673878"/>
    <xdr:pic>
      <xdr:nvPicPr>
        <xdr:cNvPr id="88" name="image12.jpeg">
          <a:extLst>
            <a:ext uri="{FF2B5EF4-FFF2-40B4-BE49-F238E27FC236}">
              <a16:creationId xmlns:a16="http://schemas.microsoft.com/office/drawing/2014/main" id="{E17CE6AC-2CCD-4FA3-A408-EE50085BF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26112107"/>
          <a:ext cx="2476500" cy="2673878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15</xdr:row>
      <xdr:rowOff>734786</xdr:rowOff>
    </xdr:from>
    <xdr:ext cx="1905000" cy="1531905"/>
    <xdr:pic>
      <xdr:nvPicPr>
        <xdr:cNvPr id="89" name="image2.jpeg">
          <a:extLst>
            <a:ext uri="{FF2B5EF4-FFF2-40B4-BE49-F238E27FC236}">
              <a16:creationId xmlns:a16="http://schemas.microsoft.com/office/drawing/2014/main" id="{C82686E8-15CE-4FD9-9205-C4472F502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29" y="20696465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16</xdr:row>
      <xdr:rowOff>585107</xdr:rowOff>
    </xdr:from>
    <xdr:ext cx="1905000" cy="1531905"/>
    <xdr:pic>
      <xdr:nvPicPr>
        <xdr:cNvPr id="90" name="image2.jpeg">
          <a:extLst>
            <a:ext uri="{FF2B5EF4-FFF2-40B4-BE49-F238E27FC236}">
              <a16:creationId xmlns:a16="http://schemas.microsoft.com/office/drawing/2014/main" id="{C94981D6-497D-4D89-AADC-5C3F2C21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1322" y="23567571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54428</xdr:colOff>
      <xdr:row>17</xdr:row>
      <xdr:rowOff>476250</xdr:rowOff>
    </xdr:from>
    <xdr:ext cx="1905000" cy="1531905"/>
    <xdr:pic>
      <xdr:nvPicPr>
        <xdr:cNvPr id="91" name="image2.jpeg">
          <a:extLst>
            <a:ext uri="{FF2B5EF4-FFF2-40B4-BE49-F238E27FC236}">
              <a16:creationId xmlns:a16="http://schemas.microsoft.com/office/drawing/2014/main" id="{119A47AD-8074-4470-815F-355AAD9A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1321" y="2647950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18</xdr:row>
      <xdr:rowOff>789214</xdr:rowOff>
    </xdr:from>
    <xdr:ext cx="1905000" cy="1531905"/>
    <xdr:pic>
      <xdr:nvPicPr>
        <xdr:cNvPr id="92" name="image2.jpeg">
          <a:extLst>
            <a:ext uri="{FF2B5EF4-FFF2-40B4-BE49-F238E27FC236}">
              <a16:creationId xmlns:a16="http://schemas.microsoft.com/office/drawing/2014/main" id="{6B03E48D-A031-43A5-AF21-118D02327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29" y="2981325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19</xdr:row>
      <xdr:rowOff>557893</xdr:rowOff>
    </xdr:from>
    <xdr:ext cx="1905000" cy="1531905"/>
    <xdr:pic>
      <xdr:nvPicPr>
        <xdr:cNvPr id="93" name="image2.jpeg">
          <a:extLst>
            <a:ext uri="{FF2B5EF4-FFF2-40B4-BE49-F238E27FC236}">
              <a16:creationId xmlns:a16="http://schemas.microsoft.com/office/drawing/2014/main" id="{F3C4B92E-65E5-4A21-8A1C-465DEEE9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1322" y="32602714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81642</xdr:colOff>
      <xdr:row>23</xdr:row>
      <xdr:rowOff>149678</xdr:rowOff>
    </xdr:from>
    <xdr:ext cx="2422072" cy="2672866"/>
    <xdr:pic>
      <xdr:nvPicPr>
        <xdr:cNvPr id="94" name="image17.jpeg">
          <a:extLst>
            <a:ext uri="{FF2B5EF4-FFF2-40B4-BE49-F238E27FC236}">
              <a16:creationId xmlns:a16="http://schemas.microsoft.com/office/drawing/2014/main" id="{FB21354F-25B5-4024-B3B2-C49152F13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5" y="40712571"/>
          <a:ext cx="2422072" cy="2672866"/>
        </a:xfrm>
        <a:prstGeom prst="rect">
          <a:avLst/>
        </a:prstGeom>
      </xdr:spPr>
    </xdr:pic>
    <xdr:clientData/>
  </xdr:oneCellAnchor>
  <xdr:oneCellAnchor>
    <xdr:from>
      <xdr:col>1</xdr:col>
      <xdr:colOff>108857</xdr:colOff>
      <xdr:row>22</xdr:row>
      <xdr:rowOff>13608</xdr:rowOff>
    </xdr:from>
    <xdr:ext cx="2246009" cy="2503714"/>
    <xdr:pic>
      <xdr:nvPicPr>
        <xdr:cNvPr id="95" name="image18.jpeg">
          <a:extLst>
            <a:ext uri="{FF2B5EF4-FFF2-40B4-BE49-F238E27FC236}">
              <a16:creationId xmlns:a16="http://schemas.microsoft.com/office/drawing/2014/main" id="{8AE6E185-94D3-44DF-A578-F52C16CD9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38018358"/>
          <a:ext cx="2246009" cy="2503714"/>
        </a:xfrm>
        <a:prstGeom prst="rect">
          <a:avLst/>
        </a:prstGeom>
      </xdr:spPr>
    </xdr:pic>
    <xdr:clientData/>
  </xdr:oneCellAnchor>
  <xdr:oneCellAnchor>
    <xdr:from>
      <xdr:col>1</xdr:col>
      <xdr:colOff>108856</xdr:colOff>
      <xdr:row>21</xdr:row>
      <xdr:rowOff>93542</xdr:rowOff>
    </xdr:from>
    <xdr:ext cx="2122715" cy="393267"/>
    <xdr:pic>
      <xdr:nvPicPr>
        <xdr:cNvPr id="96" name="image9.jpeg">
          <a:extLst>
            <a:ext uri="{FF2B5EF4-FFF2-40B4-BE49-F238E27FC236}">
              <a16:creationId xmlns:a16="http://schemas.microsoft.com/office/drawing/2014/main" id="{2FD43CDB-F86E-4CD3-B240-ECB69046C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9" y="35540149"/>
          <a:ext cx="2122715" cy="393267"/>
        </a:xfrm>
        <a:prstGeom prst="rect">
          <a:avLst/>
        </a:prstGeom>
      </xdr:spPr>
    </xdr:pic>
    <xdr:clientData/>
  </xdr:oneCellAnchor>
  <xdr:absoluteAnchor>
    <xdr:pos x="1415362" y="35882036"/>
    <xdr:ext cx="2153670" cy="2088043"/>
    <xdr:pic>
      <xdr:nvPicPr>
        <xdr:cNvPr id="97" name="image19.jpeg">
          <a:extLst>
            <a:ext uri="{FF2B5EF4-FFF2-40B4-BE49-F238E27FC236}">
              <a16:creationId xmlns:a16="http://schemas.microsoft.com/office/drawing/2014/main" id="{E0C8B696-DBDB-4F7F-A37E-0C2F078A6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62" y="35882036"/>
          <a:ext cx="2153670" cy="2088043"/>
        </a:xfrm>
        <a:prstGeom prst="rect">
          <a:avLst/>
        </a:prstGeom>
      </xdr:spPr>
    </xdr:pic>
    <xdr:clientData/>
  </xdr:absoluteAnchor>
  <xdr:oneCellAnchor>
    <xdr:from>
      <xdr:col>4</xdr:col>
      <xdr:colOff>68036</xdr:colOff>
      <xdr:row>21</xdr:row>
      <xdr:rowOff>326571</xdr:rowOff>
    </xdr:from>
    <xdr:ext cx="1905000" cy="1531905"/>
    <xdr:pic>
      <xdr:nvPicPr>
        <xdr:cNvPr id="98" name="image2.jpeg">
          <a:extLst>
            <a:ext uri="{FF2B5EF4-FFF2-40B4-BE49-F238E27FC236}">
              <a16:creationId xmlns:a16="http://schemas.microsoft.com/office/drawing/2014/main" id="{224D4FB8-83CC-4CF4-A9AF-C7E1306E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929" y="35773178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81643</xdr:colOff>
      <xdr:row>22</xdr:row>
      <xdr:rowOff>476250</xdr:rowOff>
    </xdr:from>
    <xdr:ext cx="1905000" cy="1531905"/>
    <xdr:pic>
      <xdr:nvPicPr>
        <xdr:cNvPr id="99" name="image2.jpeg">
          <a:extLst>
            <a:ext uri="{FF2B5EF4-FFF2-40B4-BE49-F238E27FC236}">
              <a16:creationId xmlns:a16="http://schemas.microsoft.com/office/drawing/2014/main" id="{E0930D28-7B9B-4AFD-B582-064CEBAAC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8536" y="3848100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29936</xdr:colOff>
      <xdr:row>23</xdr:row>
      <xdr:rowOff>832757</xdr:rowOff>
    </xdr:from>
    <xdr:ext cx="1905000" cy="1531905"/>
    <xdr:pic>
      <xdr:nvPicPr>
        <xdr:cNvPr id="100" name="image2.jpeg">
          <a:extLst>
            <a:ext uri="{FF2B5EF4-FFF2-40B4-BE49-F238E27FC236}">
              <a16:creationId xmlns:a16="http://schemas.microsoft.com/office/drawing/2014/main" id="{DDFDABCD-7075-464B-907F-400D45D2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41395650"/>
          <a:ext cx="1905000" cy="1531905"/>
        </a:xfrm>
        <a:prstGeom prst="rect">
          <a:avLst/>
        </a:prstGeom>
      </xdr:spPr>
    </xdr:pic>
    <xdr:clientData/>
  </xdr:oneCellAnchor>
  <xdr:absoluteAnchor>
    <xdr:pos x="1374321" y="44332072"/>
    <xdr:ext cx="2436419" cy="2612571"/>
    <xdr:pic>
      <xdr:nvPicPr>
        <xdr:cNvPr id="101" name="image16.jpeg">
          <a:extLst>
            <a:ext uri="{FF2B5EF4-FFF2-40B4-BE49-F238E27FC236}">
              <a16:creationId xmlns:a16="http://schemas.microsoft.com/office/drawing/2014/main" id="{909E8AA9-7FDD-4172-A955-3E02C2AA0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321" y="44332072"/>
          <a:ext cx="2436419" cy="2612571"/>
        </a:xfrm>
        <a:prstGeom prst="rect">
          <a:avLst/>
        </a:prstGeom>
      </xdr:spPr>
    </xdr:pic>
    <xdr:clientData/>
  </xdr:absoluteAnchor>
  <xdr:absoluteAnchor>
    <xdr:pos x="1387929" y="47456443"/>
    <xdr:ext cx="2313214" cy="1189091"/>
    <xdr:pic>
      <xdr:nvPicPr>
        <xdr:cNvPr id="102" name="image15.jpeg">
          <a:extLst>
            <a:ext uri="{FF2B5EF4-FFF2-40B4-BE49-F238E27FC236}">
              <a16:creationId xmlns:a16="http://schemas.microsoft.com/office/drawing/2014/main" id="{87F87E70-E544-48AE-BCCE-802FC469E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52266"/>
        <a:stretch/>
      </xdr:blipFill>
      <xdr:spPr>
        <a:xfrm>
          <a:off x="1387929" y="47456443"/>
          <a:ext cx="2313214" cy="1189091"/>
        </a:xfrm>
        <a:prstGeom prst="rect">
          <a:avLst/>
        </a:prstGeom>
      </xdr:spPr>
    </xdr:pic>
    <xdr:clientData/>
  </xdr:absoluteAnchor>
  <xdr:oneCellAnchor>
    <xdr:from>
      <xdr:col>1</xdr:col>
      <xdr:colOff>40821</xdr:colOff>
      <xdr:row>26</xdr:row>
      <xdr:rowOff>1049381</xdr:rowOff>
    </xdr:from>
    <xdr:ext cx="2435679" cy="1854783"/>
    <xdr:pic>
      <xdr:nvPicPr>
        <xdr:cNvPr id="104" name="image24.jpeg">
          <a:extLst>
            <a:ext uri="{FF2B5EF4-FFF2-40B4-BE49-F238E27FC236}">
              <a16:creationId xmlns:a16="http://schemas.microsoft.com/office/drawing/2014/main" id="{98579161-19A6-4BB2-98A9-B2B1B89BB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48225345"/>
          <a:ext cx="2435679" cy="1854783"/>
        </a:xfrm>
        <a:prstGeom prst="rect">
          <a:avLst/>
        </a:prstGeom>
      </xdr:spPr>
    </xdr:pic>
    <xdr:clientData/>
  </xdr:oneCellAnchor>
  <xdr:absoluteAnchor>
    <xdr:pos x="1442358" y="61449857"/>
    <xdr:ext cx="2368806" cy="2585357"/>
    <xdr:pic>
      <xdr:nvPicPr>
        <xdr:cNvPr id="105" name="image29.jpeg">
          <a:extLst>
            <a:ext uri="{FF2B5EF4-FFF2-40B4-BE49-F238E27FC236}">
              <a16:creationId xmlns:a16="http://schemas.microsoft.com/office/drawing/2014/main" id="{F1830597-7AF0-4478-94DD-5A64A2AE9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61449857"/>
          <a:ext cx="2368806" cy="2585357"/>
        </a:xfrm>
        <a:prstGeom prst="rect">
          <a:avLst/>
        </a:prstGeom>
      </xdr:spPr>
    </xdr:pic>
    <xdr:clientData/>
  </xdr:absoluteAnchor>
  <xdr:oneCellAnchor>
    <xdr:from>
      <xdr:col>1</xdr:col>
      <xdr:colOff>231322</xdr:colOff>
      <xdr:row>30</xdr:row>
      <xdr:rowOff>894411</xdr:rowOff>
    </xdr:from>
    <xdr:ext cx="2042201" cy="1568483"/>
    <xdr:pic>
      <xdr:nvPicPr>
        <xdr:cNvPr id="106" name="image30.jpeg">
          <a:extLst>
            <a:ext uri="{FF2B5EF4-FFF2-40B4-BE49-F238E27FC236}">
              <a16:creationId xmlns:a16="http://schemas.microsoft.com/office/drawing/2014/main" id="{8002781F-C714-40FA-86B0-E40008135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5" y="59690875"/>
          <a:ext cx="2042201" cy="1568483"/>
        </a:xfrm>
        <a:prstGeom prst="rect">
          <a:avLst/>
        </a:prstGeom>
      </xdr:spPr>
    </xdr:pic>
    <xdr:clientData/>
  </xdr:oneCellAnchor>
  <xdr:absoluteAnchor>
    <xdr:pos x="1551214" y="58971557"/>
    <xdr:ext cx="1990368" cy="734391"/>
    <xdr:pic>
      <xdr:nvPicPr>
        <xdr:cNvPr id="107" name="image20.jpeg">
          <a:extLst>
            <a:ext uri="{FF2B5EF4-FFF2-40B4-BE49-F238E27FC236}">
              <a16:creationId xmlns:a16="http://schemas.microsoft.com/office/drawing/2014/main" id="{9E9AD635-389A-4723-B0C3-0BF5A26D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58971557"/>
          <a:ext cx="1990368" cy="734391"/>
        </a:xfrm>
        <a:prstGeom prst="rect">
          <a:avLst/>
        </a:prstGeom>
      </xdr:spPr>
    </xdr:pic>
    <xdr:clientData/>
  </xdr:absoluteAnchor>
  <xdr:absoluteAnchor>
    <xdr:pos x="1496785" y="56391780"/>
    <xdr:ext cx="2190750" cy="2325784"/>
    <xdr:pic>
      <xdr:nvPicPr>
        <xdr:cNvPr id="108" name="image21.jpeg">
          <a:extLst>
            <a:ext uri="{FF2B5EF4-FFF2-40B4-BE49-F238E27FC236}">
              <a16:creationId xmlns:a16="http://schemas.microsoft.com/office/drawing/2014/main" id="{D9BA0CCD-E680-440C-87B2-4F75C95E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85" y="56391780"/>
          <a:ext cx="2190750" cy="2325784"/>
        </a:xfrm>
        <a:prstGeom prst="rect">
          <a:avLst/>
        </a:prstGeom>
      </xdr:spPr>
    </xdr:pic>
    <xdr:clientData/>
  </xdr:absoluteAnchor>
  <xdr:absoluteAnchor>
    <xdr:pos x="1401536" y="53448858"/>
    <xdr:ext cx="2394345" cy="2568685"/>
    <xdr:pic>
      <xdr:nvPicPr>
        <xdr:cNvPr id="109" name="image22.jpeg">
          <a:extLst>
            <a:ext uri="{FF2B5EF4-FFF2-40B4-BE49-F238E27FC236}">
              <a16:creationId xmlns:a16="http://schemas.microsoft.com/office/drawing/2014/main" id="{BF196A70-24E4-4D52-ADA1-F64AFBAF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6" y="53448858"/>
          <a:ext cx="2394345" cy="2568685"/>
        </a:xfrm>
        <a:prstGeom prst="rect">
          <a:avLst/>
        </a:prstGeom>
      </xdr:spPr>
    </xdr:pic>
    <xdr:clientData/>
  </xdr:absoluteAnchor>
  <xdr:absoluteAnchor>
    <xdr:pos x="1455965" y="50482500"/>
    <xdr:ext cx="2352773" cy="2493322"/>
    <xdr:pic>
      <xdr:nvPicPr>
        <xdr:cNvPr id="110" name="image23.jpeg">
          <a:extLst>
            <a:ext uri="{FF2B5EF4-FFF2-40B4-BE49-F238E27FC236}">
              <a16:creationId xmlns:a16="http://schemas.microsoft.com/office/drawing/2014/main" id="{6097F69E-372A-4F3D-9E3B-B2BE34BB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5" y="50482500"/>
          <a:ext cx="2352773" cy="2493322"/>
        </a:xfrm>
        <a:prstGeom prst="rect">
          <a:avLst/>
        </a:prstGeom>
      </xdr:spPr>
    </xdr:pic>
    <xdr:clientData/>
  </xdr:absoluteAnchor>
  <xdr:oneCellAnchor>
    <xdr:from>
      <xdr:col>4</xdr:col>
      <xdr:colOff>54429</xdr:colOff>
      <xdr:row>25</xdr:row>
      <xdr:rowOff>598714</xdr:rowOff>
    </xdr:from>
    <xdr:ext cx="1905000" cy="1531905"/>
    <xdr:pic>
      <xdr:nvPicPr>
        <xdr:cNvPr id="112" name="image2.jpeg">
          <a:extLst>
            <a:ext uri="{FF2B5EF4-FFF2-40B4-BE49-F238E27FC236}">
              <a16:creationId xmlns:a16="http://schemas.microsoft.com/office/drawing/2014/main" id="{8C9AE24D-9AB6-42E7-8784-F0395F0F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6608" y="44753893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26</xdr:row>
      <xdr:rowOff>748393</xdr:rowOff>
    </xdr:from>
    <xdr:ext cx="1905000" cy="1531905"/>
    <xdr:pic>
      <xdr:nvPicPr>
        <xdr:cNvPr id="113" name="image2.jpeg">
          <a:extLst>
            <a:ext uri="{FF2B5EF4-FFF2-40B4-BE49-F238E27FC236}">
              <a16:creationId xmlns:a16="http://schemas.microsoft.com/office/drawing/2014/main" id="{88FB87CB-FC77-4154-80E9-CC3AD631B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47924357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27</xdr:row>
      <xdr:rowOff>625929</xdr:rowOff>
    </xdr:from>
    <xdr:ext cx="1905000" cy="1531905"/>
    <xdr:pic>
      <xdr:nvPicPr>
        <xdr:cNvPr id="114" name="image2.jpeg">
          <a:extLst>
            <a:ext uri="{FF2B5EF4-FFF2-40B4-BE49-F238E27FC236}">
              <a16:creationId xmlns:a16="http://schemas.microsoft.com/office/drawing/2014/main" id="{C585C86B-5FA3-4AFD-B71F-6612F399A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5082267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28</xdr:row>
      <xdr:rowOff>625929</xdr:rowOff>
    </xdr:from>
    <xdr:ext cx="1905000" cy="1531905"/>
    <xdr:pic>
      <xdr:nvPicPr>
        <xdr:cNvPr id="115" name="image2.jpeg">
          <a:extLst>
            <a:ext uri="{FF2B5EF4-FFF2-40B4-BE49-F238E27FC236}">
              <a16:creationId xmlns:a16="http://schemas.microsoft.com/office/drawing/2014/main" id="{17EBB4E9-15F8-45A3-A3CF-B3DCF2996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6608" y="53843465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29</xdr:row>
      <xdr:rowOff>449035</xdr:rowOff>
    </xdr:from>
    <xdr:ext cx="1905000" cy="1531905"/>
    <xdr:pic>
      <xdr:nvPicPr>
        <xdr:cNvPr id="116" name="image2.jpeg">
          <a:extLst>
            <a:ext uri="{FF2B5EF4-FFF2-40B4-BE49-F238E27FC236}">
              <a16:creationId xmlns:a16="http://schemas.microsoft.com/office/drawing/2014/main" id="{C2B4AFD6-C06F-4471-ADE8-058443EC8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0214" y="56687356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30</xdr:row>
      <xdr:rowOff>598714</xdr:rowOff>
    </xdr:from>
    <xdr:ext cx="1905000" cy="1531905"/>
    <xdr:pic>
      <xdr:nvPicPr>
        <xdr:cNvPr id="117" name="image2.jpeg">
          <a:extLst>
            <a:ext uri="{FF2B5EF4-FFF2-40B4-BE49-F238E27FC236}">
              <a16:creationId xmlns:a16="http://schemas.microsoft.com/office/drawing/2014/main" id="{78527993-0A85-427C-9C8E-B6259A228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59395178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31</xdr:row>
      <xdr:rowOff>612322</xdr:rowOff>
    </xdr:from>
    <xdr:ext cx="1905000" cy="1531905"/>
    <xdr:pic>
      <xdr:nvPicPr>
        <xdr:cNvPr id="118" name="image2.jpeg">
          <a:extLst>
            <a:ext uri="{FF2B5EF4-FFF2-40B4-BE49-F238E27FC236}">
              <a16:creationId xmlns:a16="http://schemas.microsoft.com/office/drawing/2014/main" id="{C4E3C229-3D5A-4241-9AEB-E2CE43E0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61966929"/>
          <a:ext cx="1905000" cy="1531905"/>
        </a:xfrm>
        <a:prstGeom prst="rect">
          <a:avLst/>
        </a:prstGeom>
      </xdr:spPr>
    </xdr:pic>
    <xdr:clientData/>
  </xdr:oneCellAnchor>
  <xdr:absoluteAnchor>
    <xdr:pos x="1768928" y="64987731"/>
    <xdr:ext cx="1496785" cy="3109441"/>
    <xdr:pic>
      <xdr:nvPicPr>
        <xdr:cNvPr id="119" name="image2.jpeg">
          <a:extLst>
            <a:ext uri="{FF2B5EF4-FFF2-40B4-BE49-F238E27FC236}">
              <a16:creationId xmlns:a16="http://schemas.microsoft.com/office/drawing/2014/main" id="{A65259E5-B2AA-40B3-A9EB-721BA5D1D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8" y="64987731"/>
          <a:ext cx="1496785" cy="3109441"/>
        </a:xfrm>
        <a:prstGeom prst="rect">
          <a:avLst/>
        </a:prstGeom>
      </xdr:spPr>
    </xdr:pic>
    <xdr:clientData/>
  </xdr:absoluteAnchor>
  <xdr:absoluteAnchor>
    <xdr:pos x="1809750" y="68457536"/>
    <xdr:ext cx="1496785" cy="3109441"/>
    <xdr:pic>
      <xdr:nvPicPr>
        <xdr:cNvPr id="120" name="image2.jpeg">
          <a:extLst>
            <a:ext uri="{FF2B5EF4-FFF2-40B4-BE49-F238E27FC236}">
              <a16:creationId xmlns:a16="http://schemas.microsoft.com/office/drawing/2014/main" id="{63396E69-323A-4943-8CBC-849BF5C8C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8457536"/>
          <a:ext cx="1496785" cy="3109441"/>
        </a:xfrm>
        <a:prstGeom prst="rect">
          <a:avLst/>
        </a:prstGeom>
      </xdr:spPr>
    </xdr:pic>
    <xdr:clientData/>
  </xdr:absoluteAnchor>
  <xdr:absoluteAnchor>
    <xdr:pos x="1500188" y="72866250"/>
    <xdr:ext cx="1928812" cy="2920745"/>
    <xdr:pic>
      <xdr:nvPicPr>
        <xdr:cNvPr id="121" name="image3.jpeg">
          <a:extLst>
            <a:ext uri="{FF2B5EF4-FFF2-40B4-BE49-F238E27FC236}">
              <a16:creationId xmlns:a16="http://schemas.microsoft.com/office/drawing/2014/main" id="{6554ABAC-AE31-4B2F-BF94-782FD1095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8" y="72866250"/>
          <a:ext cx="1928812" cy="2920745"/>
        </a:xfrm>
        <a:prstGeom prst="rect">
          <a:avLst/>
        </a:prstGeom>
      </xdr:spPr>
    </xdr:pic>
    <xdr:clientData/>
  </xdr:absoluteAnchor>
  <xdr:absoluteAnchor>
    <xdr:pos x="1643063" y="76200000"/>
    <xdr:ext cx="1928812" cy="2920745"/>
    <xdr:pic>
      <xdr:nvPicPr>
        <xdr:cNvPr id="122" name="image3.jpeg">
          <a:extLst>
            <a:ext uri="{FF2B5EF4-FFF2-40B4-BE49-F238E27FC236}">
              <a16:creationId xmlns:a16="http://schemas.microsoft.com/office/drawing/2014/main" id="{BBE04FAF-EAF5-430D-95DB-8B20B439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76200000"/>
          <a:ext cx="1928812" cy="2920745"/>
        </a:xfrm>
        <a:prstGeom prst="rect">
          <a:avLst/>
        </a:prstGeom>
      </xdr:spPr>
    </xdr:pic>
    <xdr:clientData/>
  </xdr:absoluteAnchor>
  <xdr:absoluteAnchor>
    <xdr:pos x="1524001" y="79486125"/>
    <xdr:ext cx="2190749" cy="2727207"/>
    <xdr:pic>
      <xdr:nvPicPr>
        <xdr:cNvPr id="123" name="image4.jpeg">
          <a:extLst>
            <a:ext uri="{FF2B5EF4-FFF2-40B4-BE49-F238E27FC236}">
              <a16:creationId xmlns:a16="http://schemas.microsoft.com/office/drawing/2014/main" id="{4B3740C1-1B2A-408C-854A-58FC2CC0B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79486125"/>
          <a:ext cx="2190749" cy="2727207"/>
        </a:xfrm>
        <a:prstGeom prst="rect">
          <a:avLst/>
        </a:prstGeom>
      </xdr:spPr>
    </xdr:pic>
    <xdr:clientData/>
  </xdr:absoluteAnchor>
  <xdr:absoluteAnchor>
    <xdr:pos x="1428750" y="83962875"/>
    <xdr:ext cx="2371945" cy="2262187"/>
    <xdr:pic>
      <xdr:nvPicPr>
        <xdr:cNvPr id="124" name="image5.jpeg">
          <a:extLst>
            <a:ext uri="{FF2B5EF4-FFF2-40B4-BE49-F238E27FC236}">
              <a16:creationId xmlns:a16="http://schemas.microsoft.com/office/drawing/2014/main" id="{ED71739F-80FB-41DE-B85C-63E136FB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83962875"/>
          <a:ext cx="2371945" cy="2262187"/>
        </a:xfrm>
        <a:prstGeom prst="rect">
          <a:avLst/>
        </a:prstGeom>
      </xdr:spPr>
    </xdr:pic>
    <xdr:clientData/>
  </xdr:absoluteAnchor>
  <xdr:absoluteAnchor>
    <xdr:pos x="1438275" y="87163275"/>
    <xdr:ext cx="2371945" cy="2262187"/>
    <xdr:pic>
      <xdr:nvPicPr>
        <xdr:cNvPr id="126" name="image5.jpeg">
          <a:extLst>
            <a:ext uri="{FF2B5EF4-FFF2-40B4-BE49-F238E27FC236}">
              <a16:creationId xmlns:a16="http://schemas.microsoft.com/office/drawing/2014/main" id="{9FC8E1F1-C5B8-4898-8067-164ABAA9F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87163275"/>
          <a:ext cx="2371945" cy="2262187"/>
        </a:xfrm>
        <a:prstGeom prst="rect">
          <a:avLst/>
        </a:prstGeom>
      </xdr:spPr>
    </xdr:pic>
    <xdr:clientData/>
  </xdr:absoluteAnchor>
  <xdr:absoluteAnchor>
    <xdr:pos x="1346488" y="90838194"/>
    <xdr:ext cx="2456098" cy="1476374"/>
    <xdr:pic>
      <xdr:nvPicPr>
        <xdr:cNvPr id="127" name="image8.jpeg">
          <a:extLst>
            <a:ext uri="{FF2B5EF4-FFF2-40B4-BE49-F238E27FC236}">
              <a16:creationId xmlns:a16="http://schemas.microsoft.com/office/drawing/2014/main" id="{B6F5A932-F6F8-4F7A-BADF-663E9017F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488" y="90838194"/>
          <a:ext cx="2456098" cy="1476374"/>
        </a:xfrm>
        <a:prstGeom prst="rect">
          <a:avLst/>
        </a:prstGeom>
      </xdr:spPr>
    </xdr:pic>
    <xdr:clientData/>
  </xdr:absoluteAnchor>
  <xdr:absoluteAnchor>
    <xdr:pos x="1404937" y="94059375"/>
    <xdr:ext cx="2456098" cy="1476374"/>
    <xdr:pic>
      <xdr:nvPicPr>
        <xdr:cNvPr id="128" name="image8.jpeg">
          <a:extLst>
            <a:ext uri="{FF2B5EF4-FFF2-40B4-BE49-F238E27FC236}">
              <a16:creationId xmlns:a16="http://schemas.microsoft.com/office/drawing/2014/main" id="{D8E46E62-FC5B-43D4-9936-D12D29C79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" y="94059375"/>
          <a:ext cx="2456098" cy="1476374"/>
        </a:xfrm>
        <a:prstGeom prst="rect">
          <a:avLst/>
        </a:prstGeom>
      </xdr:spPr>
    </xdr:pic>
    <xdr:clientData/>
  </xdr:absoluteAnchor>
  <xdr:absoluteAnchor>
    <xdr:pos x="1366838" y="97831275"/>
    <xdr:ext cx="2456098" cy="1476374"/>
    <xdr:pic>
      <xdr:nvPicPr>
        <xdr:cNvPr id="129" name="image8.jpeg">
          <a:extLst>
            <a:ext uri="{FF2B5EF4-FFF2-40B4-BE49-F238E27FC236}">
              <a16:creationId xmlns:a16="http://schemas.microsoft.com/office/drawing/2014/main" id="{A29E58AB-F9D4-45CF-BB40-96D6FB8B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838" y="97831275"/>
          <a:ext cx="2456098" cy="1476374"/>
        </a:xfrm>
        <a:prstGeom prst="rect">
          <a:avLst/>
        </a:prstGeom>
      </xdr:spPr>
    </xdr:pic>
    <xdr:clientData/>
  </xdr:absoluteAnchor>
  <xdr:absoluteAnchor>
    <xdr:pos x="1341726" y="101694096"/>
    <xdr:ext cx="2456098" cy="1476374"/>
    <xdr:pic>
      <xdr:nvPicPr>
        <xdr:cNvPr id="130" name="image8.jpeg">
          <a:extLst>
            <a:ext uri="{FF2B5EF4-FFF2-40B4-BE49-F238E27FC236}">
              <a16:creationId xmlns:a16="http://schemas.microsoft.com/office/drawing/2014/main" id="{C4B4DC9A-93F2-47E2-A0A4-16ACB815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726" y="101694096"/>
          <a:ext cx="2456098" cy="1476374"/>
        </a:xfrm>
        <a:prstGeom prst="rect">
          <a:avLst/>
        </a:prstGeom>
      </xdr:spPr>
    </xdr:pic>
    <xdr:clientData/>
  </xdr:absoluteAnchor>
  <xdr:absoluteAnchor>
    <xdr:pos x="1385888" y="104987581"/>
    <xdr:ext cx="2456098" cy="1476374"/>
    <xdr:pic>
      <xdr:nvPicPr>
        <xdr:cNvPr id="131" name="image8.jpeg">
          <a:extLst>
            <a:ext uri="{FF2B5EF4-FFF2-40B4-BE49-F238E27FC236}">
              <a16:creationId xmlns:a16="http://schemas.microsoft.com/office/drawing/2014/main" id="{7DD17AE8-2932-439A-BECD-7803D366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888" y="104987581"/>
          <a:ext cx="2456098" cy="1476374"/>
        </a:xfrm>
        <a:prstGeom prst="rect">
          <a:avLst/>
        </a:prstGeom>
      </xdr:spPr>
    </xdr:pic>
    <xdr:clientData/>
  </xdr:absoluteAnchor>
  <xdr:absoluteAnchor>
    <xdr:pos x="1353114" y="108998427"/>
    <xdr:ext cx="2456098" cy="1476374"/>
    <xdr:pic>
      <xdr:nvPicPr>
        <xdr:cNvPr id="132" name="image8.jpeg">
          <a:extLst>
            <a:ext uri="{FF2B5EF4-FFF2-40B4-BE49-F238E27FC236}">
              <a16:creationId xmlns:a16="http://schemas.microsoft.com/office/drawing/2014/main" id="{12133872-7E17-4B4F-9073-7ED878DF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114" y="108998427"/>
          <a:ext cx="2456098" cy="1476374"/>
        </a:xfrm>
        <a:prstGeom prst="rect">
          <a:avLst/>
        </a:prstGeom>
      </xdr:spPr>
    </xdr:pic>
    <xdr:clientData/>
  </xdr:absoluteAnchor>
  <xdr:absoluteAnchor>
    <xdr:pos x="1357313" y="112308408"/>
    <xdr:ext cx="2510322" cy="1523999"/>
    <xdr:pic>
      <xdr:nvPicPr>
        <xdr:cNvPr id="133" name="image9.jpeg">
          <a:extLst>
            <a:ext uri="{FF2B5EF4-FFF2-40B4-BE49-F238E27FC236}">
              <a16:creationId xmlns:a16="http://schemas.microsoft.com/office/drawing/2014/main" id="{C617C6E7-20BA-4F8E-A96D-A84ED5C42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3" y="112308408"/>
          <a:ext cx="2510322" cy="1523999"/>
        </a:xfrm>
        <a:prstGeom prst="rect">
          <a:avLst/>
        </a:prstGeom>
      </xdr:spPr>
    </xdr:pic>
    <xdr:clientData/>
  </xdr:absoluteAnchor>
  <xdr:absoluteAnchor>
    <xdr:pos x="1356942" y="116130098"/>
    <xdr:ext cx="2510322" cy="1523999"/>
    <xdr:pic>
      <xdr:nvPicPr>
        <xdr:cNvPr id="134" name="image9.jpeg">
          <a:extLst>
            <a:ext uri="{FF2B5EF4-FFF2-40B4-BE49-F238E27FC236}">
              <a16:creationId xmlns:a16="http://schemas.microsoft.com/office/drawing/2014/main" id="{576FD13B-1D11-485E-B5A0-46B63D59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942" y="116130098"/>
          <a:ext cx="2510322" cy="1523999"/>
        </a:xfrm>
        <a:prstGeom prst="rect">
          <a:avLst/>
        </a:prstGeom>
      </xdr:spPr>
    </xdr:pic>
    <xdr:clientData/>
  </xdr:absoluteAnchor>
  <xdr:absoluteAnchor>
    <xdr:pos x="1437409" y="119841818"/>
    <xdr:ext cx="2337954" cy="2657638"/>
    <xdr:pic>
      <xdr:nvPicPr>
        <xdr:cNvPr id="135" name="image10.jpeg">
          <a:extLst>
            <a:ext uri="{FF2B5EF4-FFF2-40B4-BE49-F238E27FC236}">
              <a16:creationId xmlns:a16="http://schemas.microsoft.com/office/drawing/2014/main" id="{4989E8A3-CE67-44F7-A045-6EF933BE4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409" y="119841818"/>
          <a:ext cx="2337954" cy="2657638"/>
        </a:xfrm>
        <a:prstGeom prst="rect">
          <a:avLst/>
        </a:prstGeom>
      </xdr:spPr>
    </xdr:pic>
    <xdr:clientData/>
  </xdr:absoluteAnchor>
  <xdr:absoluteAnchor>
    <xdr:pos x="1402772" y="123478637"/>
    <xdr:ext cx="2389909" cy="2669573"/>
    <xdr:pic>
      <xdr:nvPicPr>
        <xdr:cNvPr id="136" name="image11.jpeg">
          <a:extLst>
            <a:ext uri="{FF2B5EF4-FFF2-40B4-BE49-F238E27FC236}">
              <a16:creationId xmlns:a16="http://schemas.microsoft.com/office/drawing/2014/main" id="{FB76B130-F5B1-41CA-A658-BE2168A3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72" y="123478637"/>
          <a:ext cx="2389909" cy="2669573"/>
        </a:xfrm>
        <a:prstGeom prst="rect">
          <a:avLst/>
        </a:prstGeom>
      </xdr:spPr>
    </xdr:pic>
    <xdr:clientData/>
  </xdr:absoluteAnchor>
  <xdr:absoluteAnchor>
    <xdr:pos x="1350817" y="127080818"/>
    <xdr:ext cx="2441863" cy="2352464"/>
    <xdr:pic>
      <xdr:nvPicPr>
        <xdr:cNvPr id="137" name="image12.jpeg">
          <a:extLst>
            <a:ext uri="{FF2B5EF4-FFF2-40B4-BE49-F238E27FC236}">
              <a16:creationId xmlns:a16="http://schemas.microsoft.com/office/drawing/2014/main" id="{E6CAB550-71F8-48D6-A856-693D2B1AF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817" y="127080818"/>
          <a:ext cx="2441863" cy="2352464"/>
        </a:xfrm>
        <a:prstGeom prst="rect">
          <a:avLst/>
        </a:prstGeom>
      </xdr:spPr>
    </xdr:pic>
    <xdr:clientData/>
  </xdr:absoluteAnchor>
  <xdr:absoluteAnchor>
    <xdr:pos x="1368136" y="130752272"/>
    <xdr:ext cx="2480783" cy="2216728"/>
    <xdr:pic>
      <xdr:nvPicPr>
        <xdr:cNvPr id="138" name="image13.jpeg">
          <a:extLst>
            <a:ext uri="{FF2B5EF4-FFF2-40B4-BE49-F238E27FC236}">
              <a16:creationId xmlns:a16="http://schemas.microsoft.com/office/drawing/2014/main" id="{57AA4D9F-DFFA-46AB-A3DF-D39EA50D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136" y="130752272"/>
          <a:ext cx="2480783" cy="2216728"/>
        </a:xfrm>
        <a:prstGeom prst="rect">
          <a:avLst/>
        </a:prstGeom>
      </xdr:spPr>
    </xdr:pic>
    <xdr:clientData/>
  </xdr:absoluteAnchor>
  <xdr:absoluteAnchor>
    <xdr:pos x="1333500" y="134735455"/>
    <xdr:ext cx="2487956" cy="1506682"/>
    <xdr:pic>
      <xdr:nvPicPr>
        <xdr:cNvPr id="139" name="image14.jpeg">
          <a:extLst>
            <a:ext uri="{FF2B5EF4-FFF2-40B4-BE49-F238E27FC236}">
              <a16:creationId xmlns:a16="http://schemas.microsoft.com/office/drawing/2014/main" id="{BEB287C6-530A-435A-9D78-96CC1E811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34735455"/>
          <a:ext cx="2487956" cy="1506682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23811</xdr:colOff>
      <xdr:row>1</xdr:row>
      <xdr:rowOff>260450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8D22B6-98B4-4FFA-9430-F54323B03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5120936" cy="2094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623660</xdr:colOff>
      <xdr:row>57</xdr:row>
      <xdr:rowOff>14266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0394CE-CD40-4A17-9061-69EE48854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37502900"/>
          <a:ext cx="7348310" cy="814366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285393</xdr:colOff>
      <xdr:row>0</xdr:row>
      <xdr:rowOff>371012</xdr:rowOff>
    </xdr:from>
    <xdr:to>
      <xdr:col>2</xdr:col>
      <xdr:colOff>1166812</xdr:colOff>
      <xdr:row>0</xdr:row>
      <xdr:rowOff>1612472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EBC222-C132-40ED-A391-E29449CF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393" y="371012"/>
          <a:ext cx="4762857" cy="1241460"/>
        </a:xfrm>
        <a:prstGeom prst="rect">
          <a:avLst/>
        </a:prstGeom>
      </xdr:spPr>
    </xdr:pic>
    <xdr:clientData/>
  </xdr:twoCellAnchor>
  <xdr:oneCellAnchor>
    <xdr:from>
      <xdr:col>4</xdr:col>
      <xdr:colOff>111125</xdr:colOff>
      <xdr:row>10</xdr:row>
      <xdr:rowOff>625474</xdr:rowOff>
    </xdr:from>
    <xdr:ext cx="1788659" cy="1327151"/>
    <xdr:pic>
      <xdr:nvPicPr>
        <xdr:cNvPr id="7" name="image1.jpeg">
          <a:extLst>
            <a:ext uri="{FF2B5EF4-FFF2-40B4-BE49-F238E27FC236}">
              <a16:creationId xmlns:a16="http://schemas.microsoft.com/office/drawing/2014/main" id="{5B3A467C-DC4B-4A62-9ED3-9117952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6025" y="8007349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10</xdr:row>
      <xdr:rowOff>269876</xdr:rowOff>
    </xdr:from>
    <xdr:ext cx="2447794" cy="2666999"/>
    <xdr:pic>
      <xdr:nvPicPr>
        <xdr:cNvPr id="8" name="image7.jpeg">
          <a:extLst>
            <a:ext uri="{FF2B5EF4-FFF2-40B4-BE49-F238E27FC236}">
              <a16:creationId xmlns:a16="http://schemas.microsoft.com/office/drawing/2014/main" id="{45D5AEFC-B788-476C-B6C4-B19BF7553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475" y="7651751"/>
          <a:ext cx="2447794" cy="2666999"/>
        </a:xfrm>
        <a:prstGeom prst="rect">
          <a:avLst/>
        </a:prstGeom>
      </xdr:spPr>
    </xdr:pic>
    <xdr:clientData/>
  </xdr:oneCellAnchor>
  <xdr:oneCellAnchor>
    <xdr:from>
      <xdr:col>1</xdr:col>
      <xdr:colOff>124733</xdr:colOff>
      <xdr:row>11</xdr:row>
      <xdr:rowOff>70303</xdr:rowOff>
    </xdr:from>
    <xdr:ext cx="2247775" cy="2474231"/>
    <xdr:pic>
      <xdr:nvPicPr>
        <xdr:cNvPr id="9" name="image6.jpeg">
          <a:extLst>
            <a:ext uri="{FF2B5EF4-FFF2-40B4-BE49-F238E27FC236}">
              <a16:creationId xmlns:a16="http://schemas.microsoft.com/office/drawing/2014/main" id="{C6368A81-5836-4A20-B72D-929E047F2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08" y="10509703"/>
          <a:ext cx="2247775" cy="2474231"/>
        </a:xfrm>
        <a:prstGeom prst="rect">
          <a:avLst/>
        </a:prstGeom>
      </xdr:spPr>
    </xdr:pic>
    <xdr:clientData/>
  </xdr:oneCellAnchor>
  <xdr:oneCellAnchor>
    <xdr:from>
      <xdr:col>4</xdr:col>
      <xdr:colOff>113846</xdr:colOff>
      <xdr:row>11</xdr:row>
      <xdr:rowOff>737053</xdr:rowOff>
    </xdr:from>
    <xdr:ext cx="1788659" cy="1327151"/>
    <xdr:pic>
      <xdr:nvPicPr>
        <xdr:cNvPr id="10" name="image1.jpeg">
          <a:extLst>
            <a:ext uri="{FF2B5EF4-FFF2-40B4-BE49-F238E27FC236}">
              <a16:creationId xmlns:a16="http://schemas.microsoft.com/office/drawing/2014/main" id="{B9F15E8B-6FFC-4017-8868-BB3788E22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8746" y="11176453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13</xdr:row>
      <xdr:rowOff>149679</xdr:rowOff>
    </xdr:from>
    <xdr:ext cx="2449286" cy="2734884"/>
    <xdr:pic>
      <xdr:nvPicPr>
        <xdr:cNvPr id="11" name="image5.jpeg">
          <a:extLst>
            <a:ext uri="{FF2B5EF4-FFF2-40B4-BE49-F238E27FC236}">
              <a16:creationId xmlns:a16="http://schemas.microsoft.com/office/drawing/2014/main" id="{B463EB82-51FE-4875-9A7B-AB77C3F4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7" y="14065704"/>
          <a:ext cx="2449286" cy="273488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14</xdr:row>
      <xdr:rowOff>190500</xdr:rowOff>
    </xdr:from>
    <xdr:ext cx="2435181" cy="2735036"/>
    <xdr:pic>
      <xdr:nvPicPr>
        <xdr:cNvPr id="12" name="image4.jpeg">
          <a:extLst>
            <a:ext uri="{FF2B5EF4-FFF2-40B4-BE49-F238E27FC236}">
              <a16:creationId xmlns:a16="http://schemas.microsoft.com/office/drawing/2014/main" id="{85F7061B-DFE1-4FE7-AEC3-C91CE0F2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011" y="17125950"/>
          <a:ext cx="2435181" cy="2735036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13</xdr:row>
      <xdr:rowOff>517071</xdr:rowOff>
    </xdr:from>
    <xdr:ext cx="1905000" cy="1531905"/>
    <xdr:pic>
      <xdr:nvPicPr>
        <xdr:cNvPr id="13" name="image2.jpeg">
          <a:extLst>
            <a:ext uri="{FF2B5EF4-FFF2-40B4-BE49-F238E27FC236}">
              <a16:creationId xmlns:a16="http://schemas.microsoft.com/office/drawing/2014/main" id="{271178D8-AC15-4656-8A4A-36C6CA474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5" y="14433096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43543</xdr:colOff>
      <xdr:row>14</xdr:row>
      <xdr:rowOff>615042</xdr:rowOff>
    </xdr:from>
    <xdr:ext cx="1905000" cy="1531905"/>
    <xdr:pic>
      <xdr:nvPicPr>
        <xdr:cNvPr id="14" name="image2.jpeg">
          <a:extLst>
            <a:ext uri="{FF2B5EF4-FFF2-40B4-BE49-F238E27FC236}">
              <a16:creationId xmlns:a16="http://schemas.microsoft.com/office/drawing/2014/main" id="{BB74E284-D077-4541-B5C5-556F20D4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8443" y="17550492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27216</xdr:colOff>
      <xdr:row>15</xdr:row>
      <xdr:rowOff>163285</xdr:rowOff>
    </xdr:from>
    <xdr:ext cx="2490106" cy="2690627"/>
    <xdr:pic>
      <xdr:nvPicPr>
        <xdr:cNvPr id="15" name="image14.jpeg">
          <a:extLst>
            <a:ext uri="{FF2B5EF4-FFF2-40B4-BE49-F238E27FC236}">
              <a16:creationId xmlns:a16="http://schemas.microsoft.com/office/drawing/2014/main" id="{BE00E0A0-CBAE-4C38-9A20-8C6990120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191" y="20118160"/>
          <a:ext cx="2490106" cy="2690627"/>
        </a:xfrm>
        <a:prstGeom prst="rect">
          <a:avLst/>
        </a:prstGeom>
      </xdr:spPr>
    </xdr:pic>
    <xdr:clientData/>
  </xdr:oneCellAnchor>
  <xdr:oneCellAnchor>
    <xdr:from>
      <xdr:col>1</xdr:col>
      <xdr:colOff>54428</xdr:colOff>
      <xdr:row>16</xdr:row>
      <xdr:rowOff>244929</xdr:rowOff>
    </xdr:from>
    <xdr:ext cx="2442647" cy="2653394"/>
    <xdr:pic>
      <xdr:nvPicPr>
        <xdr:cNvPr id="16" name="image13.jpeg">
          <a:extLst>
            <a:ext uri="{FF2B5EF4-FFF2-40B4-BE49-F238E27FC236}">
              <a16:creationId xmlns:a16="http://schemas.microsoft.com/office/drawing/2014/main" id="{D693EC1F-57BA-42BB-BB6C-9BD02466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403" y="23219229"/>
          <a:ext cx="2442647" cy="2653394"/>
        </a:xfrm>
        <a:prstGeom prst="rect">
          <a:avLst/>
        </a:prstGeom>
      </xdr:spPr>
    </xdr:pic>
    <xdr:clientData/>
  </xdr:oneCellAnchor>
  <xdr:oneCellAnchor>
    <xdr:from>
      <xdr:col>1</xdr:col>
      <xdr:colOff>27214</xdr:colOff>
      <xdr:row>18</xdr:row>
      <xdr:rowOff>95250</xdr:rowOff>
    </xdr:from>
    <xdr:ext cx="2457529" cy="2653394"/>
    <xdr:pic>
      <xdr:nvPicPr>
        <xdr:cNvPr id="17" name="image12.jpeg">
          <a:extLst>
            <a:ext uri="{FF2B5EF4-FFF2-40B4-BE49-F238E27FC236}">
              <a16:creationId xmlns:a16="http://schemas.microsoft.com/office/drawing/2014/main" id="{D1897906-8AD4-4B12-99DF-8CDCB8053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189" y="29108400"/>
          <a:ext cx="2457529" cy="265339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19</xdr:row>
      <xdr:rowOff>108857</xdr:rowOff>
    </xdr:from>
    <xdr:ext cx="2462893" cy="2663841"/>
    <xdr:pic>
      <xdr:nvPicPr>
        <xdr:cNvPr id="18" name="image11.jpeg">
          <a:extLst>
            <a:ext uri="{FF2B5EF4-FFF2-40B4-BE49-F238E27FC236}">
              <a16:creationId xmlns:a16="http://schemas.microsoft.com/office/drawing/2014/main" id="{6AB88F03-6ADA-42B4-AD0D-D268A041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011" y="32141432"/>
          <a:ext cx="2462893" cy="2663841"/>
        </a:xfrm>
        <a:prstGeom prst="rect">
          <a:avLst/>
        </a:prstGeom>
      </xdr:spPr>
    </xdr:pic>
    <xdr:clientData/>
  </xdr:oneCellAnchor>
  <xdr:oneCellAnchor>
    <xdr:from>
      <xdr:col>1</xdr:col>
      <xdr:colOff>40821</xdr:colOff>
      <xdr:row>17</xdr:row>
      <xdr:rowOff>108857</xdr:rowOff>
    </xdr:from>
    <xdr:ext cx="2476500" cy="2673878"/>
    <xdr:pic>
      <xdr:nvPicPr>
        <xdr:cNvPr id="19" name="image12.jpeg">
          <a:extLst>
            <a:ext uri="{FF2B5EF4-FFF2-40B4-BE49-F238E27FC236}">
              <a16:creationId xmlns:a16="http://schemas.microsoft.com/office/drawing/2014/main" id="{9AA6AE6B-86AB-49C3-AE84-186D5348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6" y="26102582"/>
          <a:ext cx="2476500" cy="2673878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15</xdr:row>
      <xdr:rowOff>734786</xdr:rowOff>
    </xdr:from>
    <xdr:ext cx="1905000" cy="1531905"/>
    <xdr:pic>
      <xdr:nvPicPr>
        <xdr:cNvPr id="20" name="image2.jpeg">
          <a:extLst>
            <a:ext uri="{FF2B5EF4-FFF2-40B4-BE49-F238E27FC236}">
              <a16:creationId xmlns:a16="http://schemas.microsoft.com/office/drawing/2014/main" id="{7D097854-8690-49F6-9119-78B4DF93E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20689661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16</xdr:row>
      <xdr:rowOff>585107</xdr:rowOff>
    </xdr:from>
    <xdr:ext cx="1905000" cy="1531905"/>
    <xdr:pic>
      <xdr:nvPicPr>
        <xdr:cNvPr id="21" name="image2.jpeg">
          <a:extLst>
            <a:ext uri="{FF2B5EF4-FFF2-40B4-BE49-F238E27FC236}">
              <a16:creationId xmlns:a16="http://schemas.microsoft.com/office/drawing/2014/main" id="{10C321B1-DB47-4DEE-86EC-C535587F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23559407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54428</xdr:colOff>
      <xdr:row>17</xdr:row>
      <xdr:rowOff>476250</xdr:rowOff>
    </xdr:from>
    <xdr:ext cx="1905000" cy="1531905"/>
    <xdr:pic>
      <xdr:nvPicPr>
        <xdr:cNvPr id="22" name="image2.jpeg">
          <a:extLst>
            <a:ext uri="{FF2B5EF4-FFF2-40B4-BE49-F238E27FC236}">
              <a16:creationId xmlns:a16="http://schemas.microsoft.com/office/drawing/2014/main" id="{3BCC8BC3-FF5C-4A3A-89AE-E753919A6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8" y="26469975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18</xdr:row>
      <xdr:rowOff>789214</xdr:rowOff>
    </xdr:from>
    <xdr:ext cx="1905000" cy="1531905"/>
    <xdr:pic>
      <xdr:nvPicPr>
        <xdr:cNvPr id="23" name="image2.jpeg">
          <a:extLst>
            <a:ext uri="{FF2B5EF4-FFF2-40B4-BE49-F238E27FC236}">
              <a16:creationId xmlns:a16="http://schemas.microsoft.com/office/drawing/2014/main" id="{692DEB65-9649-4EE5-AA47-3F4C8F8C7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29802364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19</xdr:row>
      <xdr:rowOff>557893</xdr:rowOff>
    </xdr:from>
    <xdr:ext cx="1905000" cy="1531905"/>
    <xdr:pic>
      <xdr:nvPicPr>
        <xdr:cNvPr id="24" name="image2.jpeg">
          <a:extLst>
            <a:ext uri="{FF2B5EF4-FFF2-40B4-BE49-F238E27FC236}">
              <a16:creationId xmlns:a16="http://schemas.microsoft.com/office/drawing/2014/main" id="{6924ADE6-9203-4BCA-8441-2FBC6770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32590468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81642</xdr:colOff>
      <xdr:row>23</xdr:row>
      <xdr:rowOff>149678</xdr:rowOff>
    </xdr:from>
    <xdr:ext cx="2422072" cy="2672866"/>
    <xdr:pic>
      <xdr:nvPicPr>
        <xdr:cNvPr id="25" name="image17.jpeg">
          <a:extLst>
            <a:ext uri="{FF2B5EF4-FFF2-40B4-BE49-F238E27FC236}">
              <a16:creationId xmlns:a16="http://schemas.microsoft.com/office/drawing/2014/main" id="{0EA1B70A-1A24-4BD6-B820-F36AB6EB6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617" y="40688078"/>
          <a:ext cx="2422072" cy="2672866"/>
        </a:xfrm>
        <a:prstGeom prst="rect">
          <a:avLst/>
        </a:prstGeom>
      </xdr:spPr>
    </xdr:pic>
    <xdr:clientData/>
  </xdr:oneCellAnchor>
  <xdr:oneCellAnchor>
    <xdr:from>
      <xdr:col>1</xdr:col>
      <xdr:colOff>108857</xdr:colOff>
      <xdr:row>22</xdr:row>
      <xdr:rowOff>13608</xdr:rowOff>
    </xdr:from>
    <xdr:ext cx="2246009" cy="2503714"/>
    <xdr:pic>
      <xdr:nvPicPr>
        <xdr:cNvPr id="26" name="image18.jpeg">
          <a:extLst>
            <a:ext uri="{FF2B5EF4-FFF2-40B4-BE49-F238E27FC236}">
              <a16:creationId xmlns:a16="http://schemas.microsoft.com/office/drawing/2014/main" id="{DD296CCB-13AF-4A3C-85EC-C077C7D9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2" y="37999308"/>
          <a:ext cx="2246009" cy="2503714"/>
        </a:xfrm>
        <a:prstGeom prst="rect">
          <a:avLst/>
        </a:prstGeom>
      </xdr:spPr>
    </xdr:pic>
    <xdr:clientData/>
  </xdr:oneCellAnchor>
  <xdr:oneCellAnchor>
    <xdr:from>
      <xdr:col>1</xdr:col>
      <xdr:colOff>108856</xdr:colOff>
      <xdr:row>21</xdr:row>
      <xdr:rowOff>93542</xdr:rowOff>
    </xdr:from>
    <xdr:ext cx="2122715" cy="393267"/>
    <xdr:pic>
      <xdr:nvPicPr>
        <xdr:cNvPr id="27" name="image9.jpeg">
          <a:extLst>
            <a:ext uri="{FF2B5EF4-FFF2-40B4-BE49-F238E27FC236}">
              <a16:creationId xmlns:a16="http://schemas.microsoft.com/office/drawing/2014/main" id="{41341719-4FEF-49CD-AF4A-450520AB4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1" y="35526542"/>
          <a:ext cx="2122715" cy="393267"/>
        </a:xfrm>
        <a:prstGeom prst="rect">
          <a:avLst/>
        </a:prstGeom>
      </xdr:spPr>
    </xdr:pic>
    <xdr:clientData/>
  </xdr:oneCellAnchor>
  <xdr:absoluteAnchor>
    <xdr:pos x="1415362" y="35882036"/>
    <xdr:ext cx="2153670" cy="2088043"/>
    <xdr:pic>
      <xdr:nvPicPr>
        <xdr:cNvPr id="28" name="image19.jpeg">
          <a:extLst>
            <a:ext uri="{FF2B5EF4-FFF2-40B4-BE49-F238E27FC236}">
              <a16:creationId xmlns:a16="http://schemas.microsoft.com/office/drawing/2014/main" id="{8F4F5578-27C5-4174-94B3-3D8E209D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62" y="35882036"/>
          <a:ext cx="2153670" cy="2088043"/>
        </a:xfrm>
        <a:prstGeom prst="rect">
          <a:avLst/>
        </a:prstGeom>
      </xdr:spPr>
    </xdr:pic>
    <xdr:clientData/>
  </xdr:absoluteAnchor>
  <xdr:oneCellAnchor>
    <xdr:from>
      <xdr:col>4</xdr:col>
      <xdr:colOff>68036</xdr:colOff>
      <xdr:row>21</xdr:row>
      <xdr:rowOff>326571</xdr:rowOff>
    </xdr:from>
    <xdr:ext cx="1905000" cy="1531905"/>
    <xdr:pic>
      <xdr:nvPicPr>
        <xdr:cNvPr id="29" name="image2.jpeg">
          <a:extLst>
            <a:ext uri="{FF2B5EF4-FFF2-40B4-BE49-F238E27FC236}">
              <a16:creationId xmlns:a16="http://schemas.microsoft.com/office/drawing/2014/main" id="{2737544D-4556-4D72-B721-551D2363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35759571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81643</xdr:colOff>
      <xdr:row>22</xdr:row>
      <xdr:rowOff>476250</xdr:rowOff>
    </xdr:from>
    <xdr:ext cx="1905000" cy="1531905"/>
    <xdr:pic>
      <xdr:nvPicPr>
        <xdr:cNvPr id="30" name="image2.jpeg">
          <a:extLst>
            <a:ext uri="{FF2B5EF4-FFF2-40B4-BE49-F238E27FC236}">
              <a16:creationId xmlns:a16="http://schemas.microsoft.com/office/drawing/2014/main" id="{32BA3990-15A4-4320-AA15-1E709B21F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3846195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29936</xdr:colOff>
      <xdr:row>23</xdr:row>
      <xdr:rowOff>832757</xdr:rowOff>
    </xdr:from>
    <xdr:ext cx="1905000" cy="1531905"/>
    <xdr:pic>
      <xdr:nvPicPr>
        <xdr:cNvPr id="31" name="image2.jpeg">
          <a:extLst>
            <a:ext uri="{FF2B5EF4-FFF2-40B4-BE49-F238E27FC236}">
              <a16:creationId xmlns:a16="http://schemas.microsoft.com/office/drawing/2014/main" id="{71A00422-ED68-4AA6-9464-458FE21C9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4836" y="41371157"/>
          <a:ext cx="1905000" cy="1531905"/>
        </a:xfrm>
        <a:prstGeom prst="rect">
          <a:avLst/>
        </a:prstGeom>
      </xdr:spPr>
    </xdr:pic>
    <xdr:clientData/>
  </xdr:oneCellAnchor>
  <xdr:absoluteAnchor>
    <xdr:pos x="1374321" y="44332072"/>
    <xdr:ext cx="2436419" cy="2612571"/>
    <xdr:pic>
      <xdr:nvPicPr>
        <xdr:cNvPr id="32" name="image16.jpeg">
          <a:extLst>
            <a:ext uri="{FF2B5EF4-FFF2-40B4-BE49-F238E27FC236}">
              <a16:creationId xmlns:a16="http://schemas.microsoft.com/office/drawing/2014/main" id="{93291F2B-EF2F-4D1E-B0D6-D76425A21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321" y="44332072"/>
          <a:ext cx="2436419" cy="2612571"/>
        </a:xfrm>
        <a:prstGeom prst="rect">
          <a:avLst/>
        </a:prstGeom>
      </xdr:spPr>
    </xdr:pic>
    <xdr:clientData/>
  </xdr:absoluteAnchor>
  <xdr:absoluteAnchor>
    <xdr:pos x="1387929" y="47456443"/>
    <xdr:ext cx="2313214" cy="1189091"/>
    <xdr:pic>
      <xdr:nvPicPr>
        <xdr:cNvPr id="33" name="image15.jpeg">
          <a:extLst>
            <a:ext uri="{FF2B5EF4-FFF2-40B4-BE49-F238E27FC236}">
              <a16:creationId xmlns:a16="http://schemas.microsoft.com/office/drawing/2014/main" id="{004C79ED-AB22-41C7-B158-EF2F15766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52266"/>
        <a:stretch/>
      </xdr:blipFill>
      <xdr:spPr>
        <a:xfrm>
          <a:off x="1387929" y="47456443"/>
          <a:ext cx="2313214" cy="1189091"/>
        </a:xfrm>
        <a:prstGeom prst="rect">
          <a:avLst/>
        </a:prstGeom>
      </xdr:spPr>
    </xdr:pic>
    <xdr:clientData/>
  </xdr:absoluteAnchor>
  <xdr:oneCellAnchor>
    <xdr:from>
      <xdr:col>1</xdr:col>
      <xdr:colOff>40821</xdr:colOff>
      <xdr:row>26</xdr:row>
      <xdr:rowOff>1049381</xdr:rowOff>
    </xdr:from>
    <xdr:ext cx="2435679" cy="1854783"/>
    <xdr:pic>
      <xdr:nvPicPr>
        <xdr:cNvPr id="34" name="image24.jpeg">
          <a:extLst>
            <a:ext uri="{FF2B5EF4-FFF2-40B4-BE49-F238E27FC236}">
              <a16:creationId xmlns:a16="http://schemas.microsoft.com/office/drawing/2014/main" id="{BEE3F554-F068-47CD-965D-67BC80B7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6" y="48198131"/>
          <a:ext cx="2435679" cy="1854783"/>
        </a:xfrm>
        <a:prstGeom prst="rect">
          <a:avLst/>
        </a:prstGeom>
      </xdr:spPr>
    </xdr:pic>
    <xdr:clientData/>
  </xdr:oneCellAnchor>
  <xdr:absoluteAnchor>
    <xdr:pos x="1442358" y="61449857"/>
    <xdr:ext cx="2368806" cy="2585357"/>
    <xdr:pic>
      <xdr:nvPicPr>
        <xdr:cNvPr id="35" name="image29.jpeg">
          <a:extLst>
            <a:ext uri="{FF2B5EF4-FFF2-40B4-BE49-F238E27FC236}">
              <a16:creationId xmlns:a16="http://schemas.microsoft.com/office/drawing/2014/main" id="{46A4468D-0FD6-4B5A-ACA2-2A7FCD269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61449857"/>
          <a:ext cx="2368806" cy="2585357"/>
        </a:xfrm>
        <a:prstGeom prst="rect">
          <a:avLst/>
        </a:prstGeom>
      </xdr:spPr>
    </xdr:pic>
    <xdr:clientData/>
  </xdr:absoluteAnchor>
  <xdr:oneCellAnchor>
    <xdr:from>
      <xdr:col>1</xdr:col>
      <xdr:colOff>231322</xdr:colOff>
      <xdr:row>30</xdr:row>
      <xdr:rowOff>894411</xdr:rowOff>
    </xdr:from>
    <xdr:ext cx="2042201" cy="1568483"/>
    <xdr:pic>
      <xdr:nvPicPr>
        <xdr:cNvPr id="36" name="image30.jpeg">
          <a:extLst>
            <a:ext uri="{FF2B5EF4-FFF2-40B4-BE49-F238E27FC236}">
              <a16:creationId xmlns:a16="http://schemas.microsoft.com/office/drawing/2014/main" id="{943ACD96-1377-4A5A-9219-D4FD2E7E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7" y="59654136"/>
          <a:ext cx="2042201" cy="1568483"/>
        </a:xfrm>
        <a:prstGeom prst="rect">
          <a:avLst/>
        </a:prstGeom>
      </xdr:spPr>
    </xdr:pic>
    <xdr:clientData/>
  </xdr:oneCellAnchor>
  <xdr:absoluteAnchor>
    <xdr:pos x="1551214" y="58971557"/>
    <xdr:ext cx="1990368" cy="734391"/>
    <xdr:pic>
      <xdr:nvPicPr>
        <xdr:cNvPr id="37" name="image20.jpeg">
          <a:extLst>
            <a:ext uri="{FF2B5EF4-FFF2-40B4-BE49-F238E27FC236}">
              <a16:creationId xmlns:a16="http://schemas.microsoft.com/office/drawing/2014/main" id="{9B617386-03A2-43E3-8429-B18EEF6D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58971557"/>
          <a:ext cx="1990368" cy="734391"/>
        </a:xfrm>
        <a:prstGeom prst="rect">
          <a:avLst/>
        </a:prstGeom>
      </xdr:spPr>
    </xdr:pic>
    <xdr:clientData/>
  </xdr:absoluteAnchor>
  <xdr:absoluteAnchor>
    <xdr:pos x="1496785" y="56391780"/>
    <xdr:ext cx="2190750" cy="2325784"/>
    <xdr:pic>
      <xdr:nvPicPr>
        <xdr:cNvPr id="38" name="image21.jpeg">
          <a:extLst>
            <a:ext uri="{FF2B5EF4-FFF2-40B4-BE49-F238E27FC236}">
              <a16:creationId xmlns:a16="http://schemas.microsoft.com/office/drawing/2014/main" id="{C1BD587B-37AB-4976-89C5-6F29F1C54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85" y="56391780"/>
          <a:ext cx="2190750" cy="2325784"/>
        </a:xfrm>
        <a:prstGeom prst="rect">
          <a:avLst/>
        </a:prstGeom>
      </xdr:spPr>
    </xdr:pic>
    <xdr:clientData/>
  </xdr:absoluteAnchor>
  <xdr:absoluteAnchor>
    <xdr:pos x="1401536" y="53448858"/>
    <xdr:ext cx="2394345" cy="2568685"/>
    <xdr:pic>
      <xdr:nvPicPr>
        <xdr:cNvPr id="39" name="image22.jpeg">
          <a:extLst>
            <a:ext uri="{FF2B5EF4-FFF2-40B4-BE49-F238E27FC236}">
              <a16:creationId xmlns:a16="http://schemas.microsoft.com/office/drawing/2014/main" id="{F8BDEC93-56F4-473C-B9DB-ED8982852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6" y="53448858"/>
          <a:ext cx="2394345" cy="2568685"/>
        </a:xfrm>
        <a:prstGeom prst="rect">
          <a:avLst/>
        </a:prstGeom>
      </xdr:spPr>
    </xdr:pic>
    <xdr:clientData/>
  </xdr:absoluteAnchor>
  <xdr:absoluteAnchor>
    <xdr:pos x="1455965" y="50482500"/>
    <xdr:ext cx="2352773" cy="2493322"/>
    <xdr:pic>
      <xdr:nvPicPr>
        <xdr:cNvPr id="40" name="image23.jpeg">
          <a:extLst>
            <a:ext uri="{FF2B5EF4-FFF2-40B4-BE49-F238E27FC236}">
              <a16:creationId xmlns:a16="http://schemas.microsoft.com/office/drawing/2014/main" id="{6E8E7A4F-D968-4940-B20C-3D54CE52F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5" y="50482500"/>
          <a:ext cx="2352773" cy="2493322"/>
        </a:xfrm>
        <a:prstGeom prst="rect">
          <a:avLst/>
        </a:prstGeom>
      </xdr:spPr>
    </xdr:pic>
    <xdr:clientData/>
  </xdr:absoluteAnchor>
  <xdr:oneCellAnchor>
    <xdr:from>
      <xdr:col>4</xdr:col>
      <xdr:colOff>54429</xdr:colOff>
      <xdr:row>25</xdr:row>
      <xdr:rowOff>598714</xdr:rowOff>
    </xdr:from>
    <xdr:ext cx="1905000" cy="1531905"/>
    <xdr:pic>
      <xdr:nvPicPr>
        <xdr:cNvPr id="41" name="image2.jpeg">
          <a:extLst>
            <a:ext uri="{FF2B5EF4-FFF2-40B4-BE49-F238E27FC236}">
              <a16:creationId xmlns:a16="http://schemas.microsoft.com/office/drawing/2014/main" id="{AAD3914D-7DBA-445B-A53A-4BB97B38B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4472803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26</xdr:row>
      <xdr:rowOff>748393</xdr:rowOff>
    </xdr:from>
    <xdr:ext cx="1905000" cy="1531905"/>
    <xdr:pic>
      <xdr:nvPicPr>
        <xdr:cNvPr id="42" name="image2.jpeg">
          <a:extLst>
            <a:ext uri="{FF2B5EF4-FFF2-40B4-BE49-F238E27FC236}">
              <a16:creationId xmlns:a16="http://schemas.microsoft.com/office/drawing/2014/main" id="{4F2A42CA-7104-4BDE-B2A8-B8F245A0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47897143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27</xdr:row>
      <xdr:rowOff>625929</xdr:rowOff>
    </xdr:from>
    <xdr:ext cx="1905000" cy="1531905"/>
    <xdr:pic>
      <xdr:nvPicPr>
        <xdr:cNvPr id="43" name="image2.jpeg">
          <a:extLst>
            <a:ext uri="{FF2B5EF4-FFF2-40B4-BE49-F238E27FC236}">
              <a16:creationId xmlns:a16="http://schemas.microsoft.com/office/drawing/2014/main" id="{8387FB2B-7544-44F7-9BF4-ADFC95AB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50794104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28</xdr:row>
      <xdr:rowOff>625929</xdr:rowOff>
    </xdr:from>
    <xdr:ext cx="1905000" cy="1531905"/>
    <xdr:pic>
      <xdr:nvPicPr>
        <xdr:cNvPr id="44" name="image2.jpeg">
          <a:extLst>
            <a:ext uri="{FF2B5EF4-FFF2-40B4-BE49-F238E27FC236}">
              <a16:creationId xmlns:a16="http://schemas.microsoft.com/office/drawing/2014/main" id="{DF081EAB-8E69-4510-B0B3-B65E2E33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5381352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29</xdr:row>
      <xdr:rowOff>449035</xdr:rowOff>
    </xdr:from>
    <xdr:ext cx="1905000" cy="1531905"/>
    <xdr:pic>
      <xdr:nvPicPr>
        <xdr:cNvPr id="45" name="image2.jpeg">
          <a:extLst>
            <a:ext uri="{FF2B5EF4-FFF2-40B4-BE49-F238E27FC236}">
              <a16:creationId xmlns:a16="http://schemas.microsoft.com/office/drawing/2014/main" id="{A63E6AB1-A1D8-4B0D-8F7E-599AE0073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5" y="5665606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30</xdr:row>
      <xdr:rowOff>598714</xdr:rowOff>
    </xdr:from>
    <xdr:ext cx="1905000" cy="1531905"/>
    <xdr:pic>
      <xdr:nvPicPr>
        <xdr:cNvPr id="46" name="image2.jpeg">
          <a:extLst>
            <a:ext uri="{FF2B5EF4-FFF2-40B4-BE49-F238E27FC236}">
              <a16:creationId xmlns:a16="http://schemas.microsoft.com/office/drawing/2014/main" id="{06B90451-6186-4B61-8F6A-8D6B6E3D7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5935843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31</xdr:row>
      <xdr:rowOff>612322</xdr:rowOff>
    </xdr:from>
    <xdr:ext cx="1905000" cy="1531905"/>
    <xdr:pic>
      <xdr:nvPicPr>
        <xdr:cNvPr id="47" name="image2.jpeg">
          <a:extLst>
            <a:ext uri="{FF2B5EF4-FFF2-40B4-BE49-F238E27FC236}">
              <a16:creationId xmlns:a16="http://schemas.microsoft.com/office/drawing/2014/main" id="{9E0CFFE9-4072-44BD-834C-0636CA44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61924747"/>
          <a:ext cx="1905000" cy="1531905"/>
        </a:xfrm>
        <a:prstGeom prst="rect">
          <a:avLst/>
        </a:prstGeom>
      </xdr:spPr>
    </xdr:pic>
    <xdr:clientData/>
  </xdr:oneCellAnchor>
  <xdr:absoluteAnchor>
    <xdr:pos x="1768928" y="64987731"/>
    <xdr:ext cx="1496785" cy="3109441"/>
    <xdr:pic>
      <xdr:nvPicPr>
        <xdr:cNvPr id="48" name="image2.jpeg">
          <a:extLst>
            <a:ext uri="{FF2B5EF4-FFF2-40B4-BE49-F238E27FC236}">
              <a16:creationId xmlns:a16="http://schemas.microsoft.com/office/drawing/2014/main" id="{4138333B-ECBC-4719-8EB7-699AA1936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8" y="64987731"/>
          <a:ext cx="1496785" cy="3109441"/>
        </a:xfrm>
        <a:prstGeom prst="rect">
          <a:avLst/>
        </a:prstGeom>
      </xdr:spPr>
    </xdr:pic>
    <xdr:clientData/>
  </xdr:absoluteAnchor>
  <xdr:absoluteAnchor>
    <xdr:pos x="1809750" y="68457536"/>
    <xdr:ext cx="1496785" cy="3109441"/>
    <xdr:pic>
      <xdr:nvPicPr>
        <xdr:cNvPr id="49" name="image2.jpeg">
          <a:extLst>
            <a:ext uri="{FF2B5EF4-FFF2-40B4-BE49-F238E27FC236}">
              <a16:creationId xmlns:a16="http://schemas.microsoft.com/office/drawing/2014/main" id="{C03B4C07-4AF9-44F8-B9B8-66F889B04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8457536"/>
          <a:ext cx="1496785" cy="3109441"/>
        </a:xfrm>
        <a:prstGeom prst="rect">
          <a:avLst/>
        </a:prstGeom>
      </xdr:spPr>
    </xdr:pic>
    <xdr:clientData/>
  </xdr:absoluteAnchor>
  <xdr:absoluteAnchor>
    <xdr:pos x="1500188" y="72866250"/>
    <xdr:ext cx="1928812" cy="2920745"/>
    <xdr:pic>
      <xdr:nvPicPr>
        <xdr:cNvPr id="50" name="image3.jpeg">
          <a:extLst>
            <a:ext uri="{FF2B5EF4-FFF2-40B4-BE49-F238E27FC236}">
              <a16:creationId xmlns:a16="http://schemas.microsoft.com/office/drawing/2014/main" id="{A9C2B81F-23FB-45C8-ADE1-5E8029A1F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8" y="72866250"/>
          <a:ext cx="1928812" cy="2920745"/>
        </a:xfrm>
        <a:prstGeom prst="rect">
          <a:avLst/>
        </a:prstGeom>
      </xdr:spPr>
    </xdr:pic>
    <xdr:clientData/>
  </xdr:absoluteAnchor>
  <xdr:absoluteAnchor>
    <xdr:pos x="1643063" y="76200000"/>
    <xdr:ext cx="1928812" cy="2920745"/>
    <xdr:pic>
      <xdr:nvPicPr>
        <xdr:cNvPr id="51" name="image3.jpeg">
          <a:extLst>
            <a:ext uri="{FF2B5EF4-FFF2-40B4-BE49-F238E27FC236}">
              <a16:creationId xmlns:a16="http://schemas.microsoft.com/office/drawing/2014/main" id="{F8818B32-1B3A-4DA0-8680-297D1EB22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76200000"/>
          <a:ext cx="1928812" cy="2920745"/>
        </a:xfrm>
        <a:prstGeom prst="rect">
          <a:avLst/>
        </a:prstGeom>
      </xdr:spPr>
    </xdr:pic>
    <xdr:clientData/>
  </xdr:absoluteAnchor>
  <xdr:absoluteAnchor>
    <xdr:pos x="1524001" y="79486125"/>
    <xdr:ext cx="2190749" cy="2727207"/>
    <xdr:pic>
      <xdr:nvPicPr>
        <xdr:cNvPr id="52" name="image4.jpeg">
          <a:extLst>
            <a:ext uri="{FF2B5EF4-FFF2-40B4-BE49-F238E27FC236}">
              <a16:creationId xmlns:a16="http://schemas.microsoft.com/office/drawing/2014/main" id="{D088FD3C-D629-4DDC-BB25-FB0FA3298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79486125"/>
          <a:ext cx="2190749" cy="2727207"/>
        </a:xfrm>
        <a:prstGeom prst="rect">
          <a:avLst/>
        </a:prstGeom>
      </xdr:spPr>
    </xdr:pic>
    <xdr:clientData/>
  </xdr:absoluteAnchor>
  <xdr:absoluteAnchor>
    <xdr:pos x="1428750" y="83962875"/>
    <xdr:ext cx="2371945" cy="2262187"/>
    <xdr:pic>
      <xdr:nvPicPr>
        <xdr:cNvPr id="53" name="image5.jpeg">
          <a:extLst>
            <a:ext uri="{FF2B5EF4-FFF2-40B4-BE49-F238E27FC236}">
              <a16:creationId xmlns:a16="http://schemas.microsoft.com/office/drawing/2014/main" id="{70265462-C111-47BD-BECF-D27B0B4A8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83962875"/>
          <a:ext cx="2371945" cy="2262187"/>
        </a:xfrm>
        <a:prstGeom prst="rect">
          <a:avLst/>
        </a:prstGeom>
      </xdr:spPr>
    </xdr:pic>
    <xdr:clientData/>
  </xdr:absoluteAnchor>
  <xdr:absoluteAnchor>
    <xdr:pos x="1438275" y="87163275"/>
    <xdr:ext cx="2371945" cy="2262187"/>
    <xdr:pic>
      <xdr:nvPicPr>
        <xdr:cNvPr id="54" name="image5.jpeg">
          <a:extLst>
            <a:ext uri="{FF2B5EF4-FFF2-40B4-BE49-F238E27FC236}">
              <a16:creationId xmlns:a16="http://schemas.microsoft.com/office/drawing/2014/main" id="{ACF26508-638F-4558-B32B-F29ED9F0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87163275"/>
          <a:ext cx="2371945" cy="2262187"/>
        </a:xfrm>
        <a:prstGeom prst="rect">
          <a:avLst/>
        </a:prstGeom>
      </xdr:spPr>
    </xdr:pic>
    <xdr:clientData/>
  </xdr:absoluteAnchor>
  <xdr:absoluteAnchor>
    <xdr:pos x="1346488" y="90838194"/>
    <xdr:ext cx="2456098" cy="1476374"/>
    <xdr:pic>
      <xdr:nvPicPr>
        <xdr:cNvPr id="55" name="image8.jpeg">
          <a:extLst>
            <a:ext uri="{FF2B5EF4-FFF2-40B4-BE49-F238E27FC236}">
              <a16:creationId xmlns:a16="http://schemas.microsoft.com/office/drawing/2014/main" id="{34B2D2BE-3C03-4116-96CB-855B29EE1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488" y="90838194"/>
          <a:ext cx="2456098" cy="1476374"/>
        </a:xfrm>
        <a:prstGeom prst="rect">
          <a:avLst/>
        </a:prstGeom>
      </xdr:spPr>
    </xdr:pic>
    <xdr:clientData/>
  </xdr:absoluteAnchor>
  <xdr:absoluteAnchor>
    <xdr:pos x="1404937" y="94059375"/>
    <xdr:ext cx="2456098" cy="1476374"/>
    <xdr:pic>
      <xdr:nvPicPr>
        <xdr:cNvPr id="56" name="image8.jpeg">
          <a:extLst>
            <a:ext uri="{FF2B5EF4-FFF2-40B4-BE49-F238E27FC236}">
              <a16:creationId xmlns:a16="http://schemas.microsoft.com/office/drawing/2014/main" id="{FE264E8B-F3DA-450A-8E6F-EE366F9F2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" y="94059375"/>
          <a:ext cx="2456098" cy="1476374"/>
        </a:xfrm>
        <a:prstGeom prst="rect">
          <a:avLst/>
        </a:prstGeom>
      </xdr:spPr>
    </xdr:pic>
    <xdr:clientData/>
  </xdr:absoluteAnchor>
  <xdr:absoluteAnchor>
    <xdr:pos x="1366838" y="97831275"/>
    <xdr:ext cx="2456098" cy="1476374"/>
    <xdr:pic>
      <xdr:nvPicPr>
        <xdr:cNvPr id="57" name="image8.jpeg">
          <a:extLst>
            <a:ext uri="{FF2B5EF4-FFF2-40B4-BE49-F238E27FC236}">
              <a16:creationId xmlns:a16="http://schemas.microsoft.com/office/drawing/2014/main" id="{7AF6E54D-2BA6-43C4-B177-C0985541D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838" y="97831275"/>
          <a:ext cx="2456098" cy="1476374"/>
        </a:xfrm>
        <a:prstGeom prst="rect">
          <a:avLst/>
        </a:prstGeom>
      </xdr:spPr>
    </xdr:pic>
    <xdr:clientData/>
  </xdr:absoluteAnchor>
  <xdr:absoluteAnchor>
    <xdr:pos x="1341726" y="101694096"/>
    <xdr:ext cx="2456098" cy="1476374"/>
    <xdr:pic>
      <xdr:nvPicPr>
        <xdr:cNvPr id="58" name="image8.jpeg">
          <a:extLst>
            <a:ext uri="{FF2B5EF4-FFF2-40B4-BE49-F238E27FC236}">
              <a16:creationId xmlns:a16="http://schemas.microsoft.com/office/drawing/2014/main" id="{703BF584-CA3F-4D78-9726-F57E4B3E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726" y="101694096"/>
          <a:ext cx="2456098" cy="1476374"/>
        </a:xfrm>
        <a:prstGeom prst="rect">
          <a:avLst/>
        </a:prstGeom>
      </xdr:spPr>
    </xdr:pic>
    <xdr:clientData/>
  </xdr:absoluteAnchor>
  <xdr:absoluteAnchor>
    <xdr:pos x="1385888" y="104987581"/>
    <xdr:ext cx="2456098" cy="1476374"/>
    <xdr:pic>
      <xdr:nvPicPr>
        <xdr:cNvPr id="59" name="image8.jpeg">
          <a:extLst>
            <a:ext uri="{FF2B5EF4-FFF2-40B4-BE49-F238E27FC236}">
              <a16:creationId xmlns:a16="http://schemas.microsoft.com/office/drawing/2014/main" id="{CBE90DCE-8100-49D7-921F-EF78F360C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888" y="104987581"/>
          <a:ext cx="2456098" cy="1476374"/>
        </a:xfrm>
        <a:prstGeom prst="rect">
          <a:avLst/>
        </a:prstGeom>
      </xdr:spPr>
    </xdr:pic>
    <xdr:clientData/>
  </xdr:absoluteAnchor>
  <xdr:absoluteAnchor>
    <xdr:pos x="1353114" y="108998427"/>
    <xdr:ext cx="2456098" cy="1476374"/>
    <xdr:pic>
      <xdr:nvPicPr>
        <xdr:cNvPr id="60" name="image8.jpeg">
          <a:extLst>
            <a:ext uri="{FF2B5EF4-FFF2-40B4-BE49-F238E27FC236}">
              <a16:creationId xmlns:a16="http://schemas.microsoft.com/office/drawing/2014/main" id="{9701E1D2-2A34-4854-A702-F6E35BE34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114" y="108998427"/>
          <a:ext cx="2456098" cy="1476374"/>
        </a:xfrm>
        <a:prstGeom prst="rect">
          <a:avLst/>
        </a:prstGeom>
      </xdr:spPr>
    </xdr:pic>
    <xdr:clientData/>
  </xdr:absoluteAnchor>
  <xdr:absoluteAnchor>
    <xdr:pos x="1357313" y="112308408"/>
    <xdr:ext cx="2510322" cy="1523999"/>
    <xdr:pic>
      <xdr:nvPicPr>
        <xdr:cNvPr id="61" name="image9.jpeg">
          <a:extLst>
            <a:ext uri="{FF2B5EF4-FFF2-40B4-BE49-F238E27FC236}">
              <a16:creationId xmlns:a16="http://schemas.microsoft.com/office/drawing/2014/main" id="{CD4F39F2-ECC9-4D26-9443-1A1330A0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3" y="112308408"/>
          <a:ext cx="2510322" cy="1523999"/>
        </a:xfrm>
        <a:prstGeom prst="rect">
          <a:avLst/>
        </a:prstGeom>
      </xdr:spPr>
    </xdr:pic>
    <xdr:clientData/>
  </xdr:absoluteAnchor>
  <xdr:absoluteAnchor>
    <xdr:pos x="1356942" y="116130098"/>
    <xdr:ext cx="2510322" cy="1523999"/>
    <xdr:pic>
      <xdr:nvPicPr>
        <xdr:cNvPr id="62" name="image9.jpeg">
          <a:extLst>
            <a:ext uri="{FF2B5EF4-FFF2-40B4-BE49-F238E27FC236}">
              <a16:creationId xmlns:a16="http://schemas.microsoft.com/office/drawing/2014/main" id="{68EE156A-375D-4C5C-ACE1-3DE7D15B2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942" y="116130098"/>
          <a:ext cx="2510322" cy="1523999"/>
        </a:xfrm>
        <a:prstGeom prst="rect">
          <a:avLst/>
        </a:prstGeom>
      </xdr:spPr>
    </xdr:pic>
    <xdr:clientData/>
  </xdr:absoluteAnchor>
  <xdr:absoluteAnchor>
    <xdr:pos x="1437409" y="119841818"/>
    <xdr:ext cx="2337954" cy="2657638"/>
    <xdr:pic>
      <xdr:nvPicPr>
        <xdr:cNvPr id="63" name="image10.jpeg">
          <a:extLst>
            <a:ext uri="{FF2B5EF4-FFF2-40B4-BE49-F238E27FC236}">
              <a16:creationId xmlns:a16="http://schemas.microsoft.com/office/drawing/2014/main" id="{C54DCFF5-642D-467D-85E4-D6542E4F8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409" y="119841818"/>
          <a:ext cx="2337954" cy="2657638"/>
        </a:xfrm>
        <a:prstGeom prst="rect">
          <a:avLst/>
        </a:prstGeom>
      </xdr:spPr>
    </xdr:pic>
    <xdr:clientData/>
  </xdr:absoluteAnchor>
  <xdr:absoluteAnchor>
    <xdr:pos x="1402772" y="123478637"/>
    <xdr:ext cx="2389909" cy="2669573"/>
    <xdr:pic>
      <xdr:nvPicPr>
        <xdr:cNvPr id="64" name="image11.jpeg">
          <a:extLst>
            <a:ext uri="{FF2B5EF4-FFF2-40B4-BE49-F238E27FC236}">
              <a16:creationId xmlns:a16="http://schemas.microsoft.com/office/drawing/2014/main" id="{DEC68659-595A-4B29-A2CF-C7696F3D3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72" y="123478637"/>
          <a:ext cx="2389909" cy="2669573"/>
        </a:xfrm>
        <a:prstGeom prst="rect">
          <a:avLst/>
        </a:prstGeom>
      </xdr:spPr>
    </xdr:pic>
    <xdr:clientData/>
  </xdr:absoluteAnchor>
  <xdr:absoluteAnchor>
    <xdr:pos x="1350817" y="127080818"/>
    <xdr:ext cx="2441863" cy="2352464"/>
    <xdr:pic>
      <xdr:nvPicPr>
        <xdr:cNvPr id="65" name="image12.jpeg">
          <a:extLst>
            <a:ext uri="{FF2B5EF4-FFF2-40B4-BE49-F238E27FC236}">
              <a16:creationId xmlns:a16="http://schemas.microsoft.com/office/drawing/2014/main" id="{210C1CF5-9A8B-4B1B-B625-2E0B8EC47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817" y="127080818"/>
          <a:ext cx="2441863" cy="2352464"/>
        </a:xfrm>
        <a:prstGeom prst="rect">
          <a:avLst/>
        </a:prstGeom>
      </xdr:spPr>
    </xdr:pic>
    <xdr:clientData/>
  </xdr:absoluteAnchor>
  <xdr:absoluteAnchor>
    <xdr:pos x="1368136" y="130752272"/>
    <xdr:ext cx="2480783" cy="2216728"/>
    <xdr:pic>
      <xdr:nvPicPr>
        <xdr:cNvPr id="66" name="image13.jpeg">
          <a:extLst>
            <a:ext uri="{FF2B5EF4-FFF2-40B4-BE49-F238E27FC236}">
              <a16:creationId xmlns:a16="http://schemas.microsoft.com/office/drawing/2014/main" id="{9E44AFC7-C059-4962-96C7-C73EC63A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136" y="130752272"/>
          <a:ext cx="2480783" cy="2216728"/>
        </a:xfrm>
        <a:prstGeom prst="rect">
          <a:avLst/>
        </a:prstGeom>
      </xdr:spPr>
    </xdr:pic>
    <xdr:clientData/>
  </xdr:absoluteAnchor>
  <xdr:absoluteAnchor>
    <xdr:pos x="1333500" y="134735455"/>
    <xdr:ext cx="2487956" cy="1506682"/>
    <xdr:pic>
      <xdr:nvPicPr>
        <xdr:cNvPr id="67" name="image14.jpeg">
          <a:extLst>
            <a:ext uri="{FF2B5EF4-FFF2-40B4-BE49-F238E27FC236}">
              <a16:creationId xmlns:a16="http://schemas.microsoft.com/office/drawing/2014/main" id="{A9BC594F-77EC-426C-872F-E112F868C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34735455"/>
          <a:ext cx="2487956" cy="1506682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71348</xdr:rowOff>
    </xdr:from>
    <xdr:to>
      <xdr:col>8</xdr:col>
      <xdr:colOff>152400</xdr:colOff>
      <xdr:row>1</xdr:row>
      <xdr:rowOff>331798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875B78-A9B1-4215-8B37-2FA535173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1348"/>
          <a:ext cx="15316200" cy="2089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623660</xdr:colOff>
      <xdr:row>57</xdr:row>
      <xdr:rowOff>14266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2A37B1-DE97-4CEA-B574-094C5A255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37502900"/>
          <a:ext cx="7348310" cy="814366"/>
        </a:xfrm>
        <a:prstGeom prst="rect">
          <a:avLst/>
        </a:prstGeom>
      </xdr:spPr>
    </xdr:pic>
    <xdr:clientData/>
  </xdr:twoCellAnchor>
  <xdr:twoCellAnchor editAs="oneCell">
    <xdr:from>
      <xdr:col>2</xdr:col>
      <xdr:colOff>271124</xdr:colOff>
      <xdr:row>65</xdr:row>
      <xdr:rowOff>1983483</xdr:rowOff>
    </xdr:from>
    <xdr:to>
      <xdr:col>2</xdr:col>
      <xdr:colOff>1900959</xdr:colOff>
      <xdr:row>69</xdr:row>
      <xdr:rowOff>176877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0865AB-4B75-4EFF-87E9-A4E63B61E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8274" y="146011008"/>
          <a:ext cx="1629835" cy="9556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371012</xdr:rowOff>
    </xdr:from>
    <xdr:to>
      <xdr:col>2</xdr:col>
      <xdr:colOff>1066800</xdr:colOff>
      <xdr:row>0</xdr:row>
      <xdr:rowOff>1612472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EEB8420-CA40-4512-A739-D3185BF8A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71012"/>
          <a:ext cx="4953000" cy="12414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285393</xdr:colOff>
      <xdr:row>66</xdr:row>
      <xdr:rowOff>14270</xdr:rowOff>
    </xdr:from>
    <xdr:to>
      <xdr:col>2</xdr:col>
      <xdr:colOff>1997753</xdr:colOff>
      <xdr:row>69</xdr:row>
      <xdr:rowOff>2040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7775BDB-E9B0-4286-84D0-53CCDA0B36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52543" y="146175395"/>
          <a:ext cx="1712360" cy="616420"/>
        </a:xfrm>
        <a:prstGeom prst="rect">
          <a:avLst/>
        </a:prstGeom>
      </xdr:spPr>
    </xdr:pic>
    <xdr:clientData/>
  </xdr:twoCellAnchor>
  <xdr:oneCellAnchor>
    <xdr:from>
      <xdr:col>4</xdr:col>
      <xdr:colOff>111125</xdr:colOff>
      <xdr:row>10</xdr:row>
      <xdr:rowOff>625474</xdr:rowOff>
    </xdr:from>
    <xdr:ext cx="1788659" cy="1327151"/>
    <xdr:pic>
      <xdr:nvPicPr>
        <xdr:cNvPr id="7" name="image1.jpeg">
          <a:extLst>
            <a:ext uri="{FF2B5EF4-FFF2-40B4-BE49-F238E27FC236}">
              <a16:creationId xmlns:a16="http://schemas.microsoft.com/office/drawing/2014/main" id="{FD68A93B-6C6D-4932-9D09-27FEE010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6025" y="8007349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63500</xdr:colOff>
      <xdr:row>10</xdr:row>
      <xdr:rowOff>269876</xdr:rowOff>
    </xdr:from>
    <xdr:ext cx="2447794" cy="2666999"/>
    <xdr:pic>
      <xdr:nvPicPr>
        <xdr:cNvPr id="8" name="image7.jpeg">
          <a:extLst>
            <a:ext uri="{FF2B5EF4-FFF2-40B4-BE49-F238E27FC236}">
              <a16:creationId xmlns:a16="http://schemas.microsoft.com/office/drawing/2014/main" id="{7C5025A4-4F53-4031-8550-3FE28EE03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475" y="7651751"/>
          <a:ext cx="2447794" cy="2666999"/>
        </a:xfrm>
        <a:prstGeom prst="rect">
          <a:avLst/>
        </a:prstGeom>
      </xdr:spPr>
    </xdr:pic>
    <xdr:clientData/>
  </xdr:oneCellAnchor>
  <xdr:oneCellAnchor>
    <xdr:from>
      <xdr:col>1</xdr:col>
      <xdr:colOff>124733</xdr:colOff>
      <xdr:row>11</xdr:row>
      <xdr:rowOff>70303</xdr:rowOff>
    </xdr:from>
    <xdr:ext cx="2247775" cy="2474231"/>
    <xdr:pic>
      <xdr:nvPicPr>
        <xdr:cNvPr id="9" name="image6.jpeg">
          <a:extLst>
            <a:ext uri="{FF2B5EF4-FFF2-40B4-BE49-F238E27FC236}">
              <a16:creationId xmlns:a16="http://schemas.microsoft.com/office/drawing/2014/main" id="{7567A3CC-C91C-4538-A8FD-80E655084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08" y="10509703"/>
          <a:ext cx="2247775" cy="2474231"/>
        </a:xfrm>
        <a:prstGeom prst="rect">
          <a:avLst/>
        </a:prstGeom>
      </xdr:spPr>
    </xdr:pic>
    <xdr:clientData/>
  </xdr:oneCellAnchor>
  <xdr:oneCellAnchor>
    <xdr:from>
      <xdr:col>4</xdr:col>
      <xdr:colOff>113846</xdr:colOff>
      <xdr:row>11</xdr:row>
      <xdr:rowOff>737053</xdr:rowOff>
    </xdr:from>
    <xdr:ext cx="1788659" cy="1327151"/>
    <xdr:pic>
      <xdr:nvPicPr>
        <xdr:cNvPr id="10" name="image1.jpeg">
          <a:extLst>
            <a:ext uri="{FF2B5EF4-FFF2-40B4-BE49-F238E27FC236}">
              <a16:creationId xmlns:a16="http://schemas.microsoft.com/office/drawing/2014/main" id="{99DFF3B0-EC83-4212-BE5D-97F5EF816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8746" y="11176453"/>
          <a:ext cx="1788659" cy="1327151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13</xdr:row>
      <xdr:rowOff>149679</xdr:rowOff>
    </xdr:from>
    <xdr:ext cx="2449286" cy="2734884"/>
    <xdr:pic>
      <xdr:nvPicPr>
        <xdr:cNvPr id="11" name="image5.jpeg">
          <a:extLst>
            <a:ext uri="{FF2B5EF4-FFF2-40B4-BE49-F238E27FC236}">
              <a16:creationId xmlns:a16="http://schemas.microsoft.com/office/drawing/2014/main" id="{FBEC7A43-CA58-4B9D-BD83-D5C90C88F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7" y="14065704"/>
          <a:ext cx="2449286" cy="273488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14</xdr:row>
      <xdr:rowOff>190500</xdr:rowOff>
    </xdr:from>
    <xdr:ext cx="2435181" cy="2735036"/>
    <xdr:pic>
      <xdr:nvPicPr>
        <xdr:cNvPr id="12" name="image4.jpeg">
          <a:extLst>
            <a:ext uri="{FF2B5EF4-FFF2-40B4-BE49-F238E27FC236}">
              <a16:creationId xmlns:a16="http://schemas.microsoft.com/office/drawing/2014/main" id="{5C572A56-5FB5-48C6-B863-40A2857FA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011" y="17125950"/>
          <a:ext cx="2435181" cy="2735036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13</xdr:row>
      <xdr:rowOff>517071</xdr:rowOff>
    </xdr:from>
    <xdr:ext cx="1905000" cy="1531905"/>
    <xdr:pic>
      <xdr:nvPicPr>
        <xdr:cNvPr id="13" name="image2.jpeg">
          <a:extLst>
            <a:ext uri="{FF2B5EF4-FFF2-40B4-BE49-F238E27FC236}">
              <a16:creationId xmlns:a16="http://schemas.microsoft.com/office/drawing/2014/main" id="{9292F871-4B77-403B-9ED6-5763386E0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5" y="14433096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43543</xdr:colOff>
      <xdr:row>14</xdr:row>
      <xdr:rowOff>615042</xdr:rowOff>
    </xdr:from>
    <xdr:ext cx="1905000" cy="1531905"/>
    <xdr:pic>
      <xdr:nvPicPr>
        <xdr:cNvPr id="14" name="image2.jpeg">
          <a:extLst>
            <a:ext uri="{FF2B5EF4-FFF2-40B4-BE49-F238E27FC236}">
              <a16:creationId xmlns:a16="http://schemas.microsoft.com/office/drawing/2014/main" id="{F4E1483D-16F0-41A7-863F-192D22F4F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8443" y="17550492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27216</xdr:colOff>
      <xdr:row>15</xdr:row>
      <xdr:rowOff>163285</xdr:rowOff>
    </xdr:from>
    <xdr:ext cx="2490106" cy="2690627"/>
    <xdr:pic>
      <xdr:nvPicPr>
        <xdr:cNvPr id="15" name="image14.jpeg">
          <a:extLst>
            <a:ext uri="{FF2B5EF4-FFF2-40B4-BE49-F238E27FC236}">
              <a16:creationId xmlns:a16="http://schemas.microsoft.com/office/drawing/2014/main" id="{9A9DA732-B19E-43B9-AD58-083702055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191" y="20118160"/>
          <a:ext cx="2490106" cy="2690627"/>
        </a:xfrm>
        <a:prstGeom prst="rect">
          <a:avLst/>
        </a:prstGeom>
      </xdr:spPr>
    </xdr:pic>
    <xdr:clientData/>
  </xdr:oneCellAnchor>
  <xdr:oneCellAnchor>
    <xdr:from>
      <xdr:col>1</xdr:col>
      <xdr:colOff>54428</xdr:colOff>
      <xdr:row>16</xdr:row>
      <xdr:rowOff>244929</xdr:rowOff>
    </xdr:from>
    <xdr:ext cx="2442647" cy="2653394"/>
    <xdr:pic>
      <xdr:nvPicPr>
        <xdr:cNvPr id="16" name="image13.jpeg">
          <a:extLst>
            <a:ext uri="{FF2B5EF4-FFF2-40B4-BE49-F238E27FC236}">
              <a16:creationId xmlns:a16="http://schemas.microsoft.com/office/drawing/2014/main" id="{6FD75187-A33C-48FD-AE55-7160C410C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403" y="23219229"/>
          <a:ext cx="2442647" cy="2653394"/>
        </a:xfrm>
        <a:prstGeom prst="rect">
          <a:avLst/>
        </a:prstGeom>
      </xdr:spPr>
    </xdr:pic>
    <xdr:clientData/>
  </xdr:oneCellAnchor>
  <xdr:oneCellAnchor>
    <xdr:from>
      <xdr:col>1</xdr:col>
      <xdr:colOff>27214</xdr:colOff>
      <xdr:row>18</xdr:row>
      <xdr:rowOff>95250</xdr:rowOff>
    </xdr:from>
    <xdr:ext cx="2457529" cy="2653394"/>
    <xdr:pic>
      <xdr:nvPicPr>
        <xdr:cNvPr id="17" name="image12.jpeg">
          <a:extLst>
            <a:ext uri="{FF2B5EF4-FFF2-40B4-BE49-F238E27FC236}">
              <a16:creationId xmlns:a16="http://schemas.microsoft.com/office/drawing/2014/main" id="{77C97C84-9C75-484A-A260-BB77124E3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189" y="29108400"/>
          <a:ext cx="2457529" cy="2653394"/>
        </a:xfrm>
        <a:prstGeom prst="rect">
          <a:avLst/>
        </a:prstGeom>
      </xdr:spPr>
    </xdr:pic>
    <xdr:clientData/>
  </xdr:oneCellAnchor>
  <xdr:oneCellAnchor>
    <xdr:from>
      <xdr:col>1</xdr:col>
      <xdr:colOff>68036</xdr:colOff>
      <xdr:row>19</xdr:row>
      <xdr:rowOff>108857</xdr:rowOff>
    </xdr:from>
    <xdr:ext cx="2462893" cy="2663841"/>
    <xdr:pic>
      <xdr:nvPicPr>
        <xdr:cNvPr id="18" name="image11.jpeg">
          <a:extLst>
            <a:ext uri="{FF2B5EF4-FFF2-40B4-BE49-F238E27FC236}">
              <a16:creationId xmlns:a16="http://schemas.microsoft.com/office/drawing/2014/main" id="{67358582-CBBD-47B0-9EC9-7C71DBDC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011" y="32141432"/>
          <a:ext cx="2462893" cy="2663841"/>
        </a:xfrm>
        <a:prstGeom prst="rect">
          <a:avLst/>
        </a:prstGeom>
      </xdr:spPr>
    </xdr:pic>
    <xdr:clientData/>
  </xdr:oneCellAnchor>
  <xdr:oneCellAnchor>
    <xdr:from>
      <xdr:col>1</xdr:col>
      <xdr:colOff>40821</xdr:colOff>
      <xdr:row>17</xdr:row>
      <xdr:rowOff>108857</xdr:rowOff>
    </xdr:from>
    <xdr:ext cx="2476500" cy="2673878"/>
    <xdr:pic>
      <xdr:nvPicPr>
        <xdr:cNvPr id="19" name="image12.jpeg">
          <a:extLst>
            <a:ext uri="{FF2B5EF4-FFF2-40B4-BE49-F238E27FC236}">
              <a16:creationId xmlns:a16="http://schemas.microsoft.com/office/drawing/2014/main" id="{FA867756-01C7-4FF4-9902-668EDDAC0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6" y="26102582"/>
          <a:ext cx="2476500" cy="2673878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15</xdr:row>
      <xdr:rowOff>734786</xdr:rowOff>
    </xdr:from>
    <xdr:ext cx="1905000" cy="1531905"/>
    <xdr:pic>
      <xdr:nvPicPr>
        <xdr:cNvPr id="20" name="image2.jpeg">
          <a:extLst>
            <a:ext uri="{FF2B5EF4-FFF2-40B4-BE49-F238E27FC236}">
              <a16:creationId xmlns:a16="http://schemas.microsoft.com/office/drawing/2014/main" id="{309A833F-0214-422E-995A-EB6B8D028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20689661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16</xdr:row>
      <xdr:rowOff>585107</xdr:rowOff>
    </xdr:from>
    <xdr:ext cx="1905000" cy="1531905"/>
    <xdr:pic>
      <xdr:nvPicPr>
        <xdr:cNvPr id="21" name="image2.jpeg">
          <a:extLst>
            <a:ext uri="{FF2B5EF4-FFF2-40B4-BE49-F238E27FC236}">
              <a16:creationId xmlns:a16="http://schemas.microsoft.com/office/drawing/2014/main" id="{00D148AF-D242-43D4-9366-4044B1A2F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23559407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54428</xdr:colOff>
      <xdr:row>17</xdr:row>
      <xdr:rowOff>476250</xdr:rowOff>
    </xdr:from>
    <xdr:ext cx="1905000" cy="1531905"/>
    <xdr:pic>
      <xdr:nvPicPr>
        <xdr:cNvPr id="22" name="image2.jpeg">
          <a:extLst>
            <a:ext uri="{FF2B5EF4-FFF2-40B4-BE49-F238E27FC236}">
              <a16:creationId xmlns:a16="http://schemas.microsoft.com/office/drawing/2014/main" id="{E59F243D-D2EC-48DB-A15C-E7439C22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8" y="26469975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68036</xdr:colOff>
      <xdr:row>18</xdr:row>
      <xdr:rowOff>789214</xdr:rowOff>
    </xdr:from>
    <xdr:ext cx="1905000" cy="1531905"/>
    <xdr:pic>
      <xdr:nvPicPr>
        <xdr:cNvPr id="23" name="image2.jpeg">
          <a:extLst>
            <a:ext uri="{FF2B5EF4-FFF2-40B4-BE49-F238E27FC236}">
              <a16:creationId xmlns:a16="http://schemas.microsoft.com/office/drawing/2014/main" id="{18421001-4A21-4898-8139-95E267CE9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29802364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19</xdr:row>
      <xdr:rowOff>557893</xdr:rowOff>
    </xdr:from>
    <xdr:ext cx="1905000" cy="1531905"/>
    <xdr:pic>
      <xdr:nvPicPr>
        <xdr:cNvPr id="24" name="image2.jpeg">
          <a:extLst>
            <a:ext uri="{FF2B5EF4-FFF2-40B4-BE49-F238E27FC236}">
              <a16:creationId xmlns:a16="http://schemas.microsoft.com/office/drawing/2014/main" id="{0C862B82-E923-4D8B-A3B4-EE04DEFE7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32590468"/>
          <a:ext cx="1905000" cy="1531905"/>
        </a:xfrm>
        <a:prstGeom prst="rect">
          <a:avLst/>
        </a:prstGeom>
      </xdr:spPr>
    </xdr:pic>
    <xdr:clientData/>
  </xdr:oneCellAnchor>
  <xdr:oneCellAnchor>
    <xdr:from>
      <xdr:col>1</xdr:col>
      <xdr:colOff>81642</xdr:colOff>
      <xdr:row>23</xdr:row>
      <xdr:rowOff>149678</xdr:rowOff>
    </xdr:from>
    <xdr:ext cx="2422072" cy="2672866"/>
    <xdr:pic>
      <xdr:nvPicPr>
        <xdr:cNvPr id="25" name="image17.jpeg">
          <a:extLst>
            <a:ext uri="{FF2B5EF4-FFF2-40B4-BE49-F238E27FC236}">
              <a16:creationId xmlns:a16="http://schemas.microsoft.com/office/drawing/2014/main" id="{A40D4A99-AE9A-40D5-B892-A84EFF59F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617" y="40688078"/>
          <a:ext cx="2422072" cy="2672866"/>
        </a:xfrm>
        <a:prstGeom prst="rect">
          <a:avLst/>
        </a:prstGeom>
      </xdr:spPr>
    </xdr:pic>
    <xdr:clientData/>
  </xdr:oneCellAnchor>
  <xdr:oneCellAnchor>
    <xdr:from>
      <xdr:col>1</xdr:col>
      <xdr:colOff>108857</xdr:colOff>
      <xdr:row>22</xdr:row>
      <xdr:rowOff>13608</xdr:rowOff>
    </xdr:from>
    <xdr:ext cx="2246009" cy="2503714"/>
    <xdr:pic>
      <xdr:nvPicPr>
        <xdr:cNvPr id="26" name="image18.jpeg">
          <a:extLst>
            <a:ext uri="{FF2B5EF4-FFF2-40B4-BE49-F238E27FC236}">
              <a16:creationId xmlns:a16="http://schemas.microsoft.com/office/drawing/2014/main" id="{D91169FE-E973-439D-A886-D71C1C21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2" y="37999308"/>
          <a:ext cx="2246009" cy="2503714"/>
        </a:xfrm>
        <a:prstGeom prst="rect">
          <a:avLst/>
        </a:prstGeom>
      </xdr:spPr>
    </xdr:pic>
    <xdr:clientData/>
  </xdr:oneCellAnchor>
  <xdr:oneCellAnchor>
    <xdr:from>
      <xdr:col>1</xdr:col>
      <xdr:colOff>108856</xdr:colOff>
      <xdr:row>21</xdr:row>
      <xdr:rowOff>93542</xdr:rowOff>
    </xdr:from>
    <xdr:ext cx="2122715" cy="393267"/>
    <xdr:pic>
      <xdr:nvPicPr>
        <xdr:cNvPr id="27" name="image9.jpeg">
          <a:extLst>
            <a:ext uri="{FF2B5EF4-FFF2-40B4-BE49-F238E27FC236}">
              <a16:creationId xmlns:a16="http://schemas.microsoft.com/office/drawing/2014/main" id="{154274B2-51C0-4B34-B5B6-7A4CD8A6F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1" y="35526542"/>
          <a:ext cx="2122715" cy="393267"/>
        </a:xfrm>
        <a:prstGeom prst="rect">
          <a:avLst/>
        </a:prstGeom>
      </xdr:spPr>
    </xdr:pic>
    <xdr:clientData/>
  </xdr:oneCellAnchor>
  <xdr:absoluteAnchor>
    <xdr:pos x="1415362" y="35882036"/>
    <xdr:ext cx="2153670" cy="2088043"/>
    <xdr:pic>
      <xdr:nvPicPr>
        <xdr:cNvPr id="28" name="image19.jpeg">
          <a:extLst>
            <a:ext uri="{FF2B5EF4-FFF2-40B4-BE49-F238E27FC236}">
              <a16:creationId xmlns:a16="http://schemas.microsoft.com/office/drawing/2014/main" id="{C3628C6B-6A8E-41AC-B42E-1629F959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62" y="35882036"/>
          <a:ext cx="2153670" cy="2088043"/>
        </a:xfrm>
        <a:prstGeom prst="rect">
          <a:avLst/>
        </a:prstGeom>
      </xdr:spPr>
    </xdr:pic>
    <xdr:clientData/>
  </xdr:absoluteAnchor>
  <xdr:oneCellAnchor>
    <xdr:from>
      <xdr:col>4</xdr:col>
      <xdr:colOff>68036</xdr:colOff>
      <xdr:row>21</xdr:row>
      <xdr:rowOff>326571</xdr:rowOff>
    </xdr:from>
    <xdr:ext cx="1905000" cy="1531905"/>
    <xdr:pic>
      <xdr:nvPicPr>
        <xdr:cNvPr id="29" name="image2.jpeg">
          <a:extLst>
            <a:ext uri="{FF2B5EF4-FFF2-40B4-BE49-F238E27FC236}">
              <a16:creationId xmlns:a16="http://schemas.microsoft.com/office/drawing/2014/main" id="{21E9A89D-1368-4D55-9C32-1F04CDE87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6" y="35759571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81643</xdr:colOff>
      <xdr:row>22</xdr:row>
      <xdr:rowOff>476250</xdr:rowOff>
    </xdr:from>
    <xdr:ext cx="1905000" cy="1531905"/>
    <xdr:pic>
      <xdr:nvPicPr>
        <xdr:cNvPr id="30" name="image2.jpeg">
          <a:extLst>
            <a:ext uri="{FF2B5EF4-FFF2-40B4-BE49-F238E27FC236}">
              <a16:creationId xmlns:a16="http://schemas.microsoft.com/office/drawing/2014/main" id="{5C00CC72-A527-4A04-8ADB-31BEABC1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3846195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29936</xdr:colOff>
      <xdr:row>23</xdr:row>
      <xdr:rowOff>832757</xdr:rowOff>
    </xdr:from>
    <xdr:ext cx="1905000" cy="1531905"/>
    <xdr:pic>
      <xdr:nvPicPr>
        <xdr:cNvPr id="31" name="image2.jpeg">
          <a:extLst>
            <a:ext uri="{FF2B5EF4-FFF2-40B4-BE49-F238E27FC236}">
              <a16:creationId xmlns:a16="http://schemas.microsoft.com/office/drawing/2014/main" id="{D3399618-37CA-41E2-8C11-1595B83D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4836" y="41371157"/>
          <a:ext cx="1905000" cy="1531905"/>
        </a:xfrm>
        <a:prstGeom prst="rect">
          <a:avLst/>
        </a:prstGeom>
      </xdr:spPr>
    </xdr:pic>
    <xdr:clientData/>
  </xdr:oneCellAnchor>
  <xdr:absoluteAnchor>
    <xdr:pos x="1374321" y="44332072"/>
    <xdr:ext cx="2436419" cy="2612571"/>
    <xdr:pic>
      <xdr:nvPicPr>
        <xdr:cNvPr id="32" name="image16.jpeg">
          <a:extLst>
            <a:ext uri="{FF2B5EF4-FFF2-40B4-BE49-F238E27FC236}">
              <a16:creationId xmlns:a16="http://schemas.microsoft.com/office/drawing/2014/main" id="{BDFC372B-6566-4429-A3B5-DF7552777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321" y="44332072"/>
          <a:ext cx="2436419" cy="2612571"/>
        </a:xfrm>
        <a:prstGeom prst="rect">
          <a:avLst/>
        </a:prstGeom>
      </xdr:spPr>
    </xdr:pic>
    <xdr:clientData/>
  </xdr:absoluteAnchor>
  <xdr:absoluteAnchor>
    <xdr:pos x="1387929" y="47456443"/>
    <xdr:ext cx="2313214" cy="1189091"/>
    <xdr:pic>
      <xdr:nvPicPr>
        <xdr:cNvPr id="33" name="image15.jpeg">
          <a:extLst>
            <a:ext uri="{FF2B5EF4-FFF2-40B4-BE49-F238E27FC236}">
              <a16:creationId xmlns:a16="http://schemas.microsoft.com/office/drawing/2014/main" id="{F477C9BF-00C9-4FB1-B0D9-57DD01355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52266"/>
        <a:stretch/>
      </xdr:blipFill>
      <xdr:spPr>
        <a:xfrm>
          <a:off x="1387929" y="47456443"/>
          <a:ext cx="2313214" cy="1189091"/>
        </a:xfrm>
        <a:prstGeom prst="rect">
          <a:avLst/>
        </a:prstGeom>
      </xdr:spPr>
    </xdr:pic>
    <xdr:clientData/>
  </xdr:absoluteAnchor>
  <xdr:oneCellAnchor>
    <xdr:from>
      <xdr:col>1</xdr:col>
      <xdr:colOff>40821</xdr:colOff>
      <xdr:row>26</xdr:row>
      <xdr:rowOff>1049381</xdr:rowOff>
    </xdr:from>
    <xdr:ext cx="2435679" cy="1854783"/>
    <xdr:pic>
      <xdr:nvPicPr>
        <xdr:cNvPr id="34" name="image24.jpeg">
          <a:extLst>
            <a:ext uri="{FF2B5EF4-FFF2-40B4-BE49-F238E27FC236}">
              <a16:creationId xmlns:a16="http://schemas.microsoft.com/office/drawing/2014/main" id="{FE2AF766-F7CE-44F4-B6AC-F0FA301FD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96" y="48198131"/>
          <a:ext cx="2435679" cy="1854783"/>
        </a:xfrm>
        <a:prstGeom prst="rect">
          <a:avLst/>
        </a:prstGeom>
      </xdr:spPr>
    </xdr:pic>
    <xdr:clientData/>
  </xdr:oneCellAnchor>
  <xdr:absoluteAnchor>
    <xdr:pos x="1442358" y="61449857"/>
    <xdr:ext cx="2368806" cy="2585357"/>
    <xdr:pic>
      <xdr:nvPicPr>
        <xdr:cNvPr id="35" name="image29.jpeg">
          <a:extLst>
            <a:ext uri="{FF2B5EF4-FFF2-40B4-BE49-F238E27FC236}">
              <a16:creationId xmlns:a16="http://schemas.microsoft.com/office/drawing/2014/main" id="{D9AB3F70-663D-42D2-B91B-770ECB986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358" y="61449857"/>
          <a:ext cx="2368806" cy="2585357"/>
        </a:xfrm>
        <a:prstGeom prst="rect">
          <a:avLst/>
        </a:prstGeom>
      </xdr:spPr>
    </xdr:pic>
    <xdr:clientData/>
  </xdr:absoluteAnchor>
  <xdr:oneCellAnchor>
    <xdr:from>
      <xdr:col>1</xdr:col>
      <xdr:colOff>231322</xdr:colOff>
      <xdr:row>30</xdr:row>
      <xdr:rowOff>894411</xdr:rowOff>
    </xdr:from>
    <xdr:ext cx="2042201" cy="1568483"/>
    <xdr:pic>
      <xdr:nvPicPr>
        <xdr:cNvPr id="36" name="image30.jpeg">
          <a:extLst>
            <a:ext uri="{FF2B5EF4-FFF2-40B4-BE49-F238E27FC236}">
              <a16:creationId xmlns:a16="http://schemas.microsoft.com/office/drawing/2014/main" id="{8913F087-B109-40AE-AD23-86ABD0E3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7" y="59654136"/>
          <a:ext cx="2042201" cy="1568483"/>
        </a:xfrm>
        <a:prstGeom prst="rect">
          <a:avLst/>
        </a:prstGeom>
      </xdr:spPr>
    </xdr:pic>
    <xdr:clientData/>
  </xdr:oneCellAnchor>
  <xdr:absoluteAnchor>
    <xdr:pos x="1551214" y="58971557"/>
    <xdr:ext cx="1990368" cy="734391"/>
    <xdr:pic>
      <xdr:nvPicPr>
        <xdr:cNvPr id="37" name="image20.jpeg">
          <a:extLst>
            <a:ext uri="{FF2B5EF4-FFF2-40B4-BE49-F238E27FC236}">
              <a16:creationId xmlns:a16="http://schemas.microsoft.com/office/drawing/2014/main" id="{85A4D5C4-8023-416F-9E2D-1ADAD300C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58971557"/>
          <a:ext cx="1990368" cy="734391"/>
        </a:xfrm>
        <a:prstGeom prst="rect">
          <a:avLst/>
        </a:prstGeom>
      </xdr:spPr>
    </xdr:pic>
    <xdr:clientData/>
  </xdr:absoluteAnchor>
  <xdr:absoluteAnchor>
    <xdr:pos x="1496785" y="56391780"/>
    <xdr:ext cx="2190750" cy="2325784"/>
    <xdr:pic>
      <xdr:nvPicPr>
        <xdr:cNvPr id="38" name="image21.jpeg">
          <a:extLst>
            <a:ext uri="{FF2B5EF4-FFF2-40B4-BE49-F238E27FC236}">
              <a16:creationId xmlns:a16="http://schemas.microsoft.com/office/drawing/2014/main" id="{73F37753-B05C-45E6-AEB4-CE8AF4E29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85" y="56391780"/>
          <a:ext cx="2190750" cy="2325784"/>
        </a:xfrm>
        <a:prstGeom prst="rect">
          <a:avLst/>
        </a:prstGeom>
      </xdr:spPr>
    </xdr:pic>
    <xdr:clientData/>
  </xdr:absoluteAnchor>
  <xdr:absoluteAnchor>
    <xdr:pos x="1401536" y="53448858"/>
    <xdr:ext cx="2394345" cy="2568685"/>
    <xdr:pic>
      <xdr:nvPicPr>
        <xdr:cNvPr id="39" name="image22.jpeg">
          <a:extLst>
            <a:ext uri="{FF2B5EF4-FFF2-40B4-BE49-F238E27FC236}">
              <a16:creationId xmlns:a16="http://schemas.microsoft.com/office/drawing/2014/main" id="{148EAFAE-1D36-4601-861F-713AAE201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536" y="53448858"/>
          <a:ext cx="2394345" cy="2568685"/>
        </a:xfrm>
        <a:prstGeom prst="rect">
          <a:avLst/>
        </a:prstGeom>
      </xdr:spPr>
    </xdr:pic>
    <xdr:clientData/>
  </xdr:absoluteAnchor>
  <xdr:absoluteAnchor>
    <xdr:pos x="1455965" y="50482500"/>
    <xdr:ext cx="2352773" cy="2493322"/>
    <xdr:pic>
      <xdr:nvPicPr>
        <xdr:cNvPr id="40" name="image23.jpeg">
          <a:extLst>
            <a:ext uri="{FF2B5EF4-FFF2-40B4-BE49-F238E27FC236}">
              <a16:creationId xmlns:a16="http://schemas.microsoft.com/office/drawing/2014/main" id="{A6994F9D-1088-4BA7-9011-6C3BC8107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65" y="50482500"/>
          <a:ext cx="2352773" cy="2493322"/>
        </a:xfrm>
        <a:prstGeom prst="rect">
          <a:avLst/>
        </a:prstGeom>
      </xdr:spPr>
    </xdr:pic>
    <xdr:clientData/>
  </xdr:absoluteAnchor>
  <xdr:oneCellAnchor>
    <xdr:from>
      <xdr:col>4</xdr:col>
      <xdr:colOff>54429</xdr:colOff>
      <xdr:row>25</xdr:row>
      <xdr:rowOff>598714</xdr:rowOff>
    </xdr:from>
    <xdr:ext cx="1905000" cy="1531905"/>
    <xdr:pic>
      <xdr:nvPicPr>
        <xdr:cNvPr id="41" name="image2.jpeg">
          <a:extLst>
            <a:ext uri="{FF2B5EF4-FFF2-40B4-BE49-F238E27FC236}">
              <a16:creationId xmlns:a16="http://schemas.microsoft.com/office/drawing/2014/main" id="{75BD3D89-3574-41CC-A3F6-CB247EBDD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4472803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26</xdr:row>
      <xdr:rowOff>748393</xdr:rowOff>
    </xdr:from>
    <xdr:ext cx="1905000" cy="1531905"/>
    <xdr:pic>
      <xdr:nvPicPr>
        <xdr:cNvPr id="42" name="image2.jpeg">
          <a:extLst>
            <a:ext uri="{FF2B5EF4-FFF2-40B4-BE49-F238E27FC236}">
              <a16:creationId xmlns:a16="http://schemas.microsoft.com/office/drawing/2014/main" id="{85C522B1-F041-4088-87A1-1600DCD6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47897143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27</xdr:row>
      <xdr:rowOff>625929</xdr:rowOff>
    </xdr:from>
    <xdr:ext cx="1905000" cy="1531905"/>
    <xdr:pic>
      <xdr:nvPicPr>
        <xdr:cNvPr id="43" name="image2.jpeg">
          <a:extLst>
            <a:ext uri="{FF2B5EF4-FFF2-40B4-BE49-F238E27FC236}">
              <a16:creationId xmlns:a16="http://schemas.microsoft.com/office/drawing/2014/main" id="{5A1AD824-AB6C-4C9B-8CC1-464C4FBCA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50794104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54429</xdr:colOff>
      <xdr:row>28</xdr:row>
      <xdr:rowOff>625929</xdr:rowOff>
    </xdr:from>
    <xdr:ext cx="1905000" cy="1531905"/>
    <xdr:pic>
      <xdr:nvPicPr>
        <xdr:cNvPr id="44" name="image2.jpeg">
          <a:extLst>
            <a:ext uri="{FF2B5EF4-FFF2-40B4-BE49-F238E27FC236}">
              <a16:creationId xmlns:a16="http://schemas.microsoft.com/office/drawing/2014/main" id="{E78F72C0-D746-4D60-BD20-219DD66B3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329" y="5381352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68035</xdr:colOff>
      <xdr:row>29</xdr:row>
      <xdr:rowOff>449035</xdr:rowOff>
    </xdr:from>
    <xdr:ext cx="1905000" cy="1531905"/>
    <xdr:pic>
      <xdr:nvPicPr>
        <xdr:cNvPr id="45" name="image2.jpeg">
          <a:extLst>
            <a:ext uri="{FF2B5EF4-FFF2-40B4-BE49-F238E27FC236}">
              <a16:creationId xmlns:a16="http://schemas.microsoft.com/office/drawing/2014/main" id="{B61FB788-92C4-453A-9420-F7EE4841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935" y="56656060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30</xdr:row>
      <xdr:rowOff>598714</xdr:rowOff>
    </xdr:from>
    <xdr:ext cx="1905000" cy="1531905"/>
    <xdr:pic>
      <xdr:nvPicPr>
        <xdr:cNvPr id="46" name="image2.jpeg">
          <a:extLst>
            <a:ext uri="{FF2B5EF4-FFF2-40B4-BE49-F238E27FC236}">
              <a16:creationId xmlns:a16="http://schemas.microsoft.com/office/drawing/2014/main" id="{AD4AFBD7-83EC-45B2-BF2C-CCF52497D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59358439"/>
          <a:ext cx="1905000" cy="1531905"/>
        </a:xfrm>
        <a:prstGeom prst="rect">
          <a:avLst/>
        </a:prstGeom>
      </xdr:spPr>
    </xdr:pic>
    <xdr:clientData/>
  </xdr:oneCellAnchor>
  <xdr:oneCellAnchor>
    <xdr:from>
      <xdr:col>4</xdr:col>
      <xdr:colOff>40821</xdr:colOff>
      <xdr:row>31</xdr:row>
      <xdr:rowOff>612322</xdr:rowOff>
    </xdr:from>
    <xdr:ext cx="1905000" cy="1531905"/>
    <xdr:pic>
      <xdr:nvPicPr>
        <xdr:cNvPr id="47" name="image2.jpeg">
          <a:extLst>
            <a:ext uri="{FF2B5EF4-FFF2-40B4-BE49-F238E27FC236}">
              <a16:creationId xmlns:a16="http://schemas.microsoft.com/office/drawing/2014/main" id="{C0058B3F-A096-43B5-884C-C826F053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721" y="61924747"/>
          <a:ext cx="1905000" cy="1531905"/>
        </a:xfrm>
        <a:prstGeom prst="rect">
          <a:avLst/>
        </a:prstGeom>
      </xdr:spPr>
    </xdr:pic>
    <xdr:clientData/>
  </xdr:oneCellAnchor>
  <xdr:absoluteAnchor>
    <xdr:pos x="1768928" y="64987731"/>
    <xdr:ext cx="1496785" cy="3109441"/>
    <xdr:pic>
      <xdr:nvPicPr>
        <xdr:cNvPr id="48" name="image2.jpeg">
          <a:extLst>
            <a:ext uri="{FF2B5EF4-FFF2-40B4-BE49-F238E27FC236}">
              <a16:creationId xmlns:a16="http://schemas.microsoft.com/office/drawing/2014/main" id="{45771D0B-02A1-4C47-A382-A8ED20F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8" y="64987731"/>
          <a:ext cx="1496785" cy="3109441"/>
        </a:xfrm>
        <a:prstGeom prst="rect">
          <a:avLst/>
        </a:prstGeom>
      </xdr:spPr>
    </xdr:pic>
    <xdr:clientData/>
  </xdr:absoluteAnchor>
  <xdr:absoluteAnchor>
    <xdr:pos x="1809750" y="68457536"/>
    <xdr:ext cx="1496785" cy="3109441"/>
    <xdr:pic>
      <xdr:nvPicPr>
        <xdr:cNvPr id="49" name="image2.jpeg">
          <a:extLst>
            <a:ext uri="{FF2B5EF4-FFF2-40B4-BE49-F238E27FC236}">
              <a16:creationId xmlns:a16="http://schemas.microsoft.com/office/drawing/2014/main" id="{1A5D492E-8667-415F-A7B2-1E1E53E6E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8457536"/>
          <a:ext cx="1496785" cy="3109441"/>
        </a:xfrm>
        <a:prstGeom prst="rect">
          <a:avLst/>
        </a:prstGeom>
      </xdr:spPr>
    </xdr:pic>
    <xdr:clientData/>
  </xdr:absoluteAnchor>
  <xdr:absoluteAnchor>
    <xdr:pos x="1500188" y="72866250"/>
    <xdr:ext cx="1928812" cy="2920745"/>
    <xdr:pic>
      <xdr:nvPicPr>
        <xdr:cNvPr id="50" name="image3.jpeg">
          <a:extLst>
            <a:ext uri="{FF2B5EF4-FFF2-40B4-BE49-F238E27FC236}">
              <a16:creationId xmlns:a16="http://schemas.microsoft.com/office/drawing/2014/main" id="{C31A5D77-2947-4084-BFE8-27873A1C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8" y="72866250"/>
          <a:ext cx="1928812" cy="2920745"/>
        </a:xfrm>
        <a:prstGeom prst="rect">
          <a:avLst/>
        </a:prstGeom>
      </xdr:spPr>
    </xdr:pic>
    <xdr:clientData/>
  </xdr:absoluteAnchor>
  <xdr:absoluteAnchor>
    <xdr:pos x="1643063" y="76200000"/>
    <xdr:ext cx="1928812" cy="2920745"/>
    <xdr:pic>
      <xdr:nvPicPr>
        <xdr:cNvPr id="51" name="image3.jpeg">
          <a:extLst>
            <a:ext uri="{FF2B5EF4-FFF2-40B4-BE49-F238E27FC236}">
              <a16:creationId xmlns:a16="http://schemas.microsoft.com/office/drawing/2014/main" id="{51278334-7A21-4F91-A524-E62A97C10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76200000"/>
          <a:ext cx="1928812" cy="2920745"/>
        </a:xfrm>
        <a:prstGeom prst="rect">
          <a:avLst/>
        </a:prstGeom>
      </xdr:spPr>
    </xdr:pic>
    <xdr:clientData/>
  </xdr:absoluteAnchor>
  <xdr:absoluteAnchor>
    <xdr:pos x="1524001" y="79486125"/>
    <xdr:ext cx="2190749" cy="2727207"/>
    <xdr:pic>
      <xdr:nvPicPr>
        <xdr:cNvPr id="52" name="image4.jpeg">
          <a:extLst>
            <a:ext uri="{FF2B5EF4-FFF2-40B4-BE49-F238E27FC236}">
              <a16:creationId xmlns:a16="http://schemas.microsoft.com/office/drawing/2014/main" id="{6BC65DE7-07C1-4990-8369-7D47EC7DE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79486125"/>
          <a:ext cx="2190749" cy="2727207"/>
        </a:xfrm>
        <a:prstGeom prst="rect">
          <a:avLst/>
        </a:prstGeom>
      </xdr:spPr>
    </xdr:pic>
    <xdr:clientData/>
  </xdr:absoluteAnchor>
  <xdr:absoluteAnchor>
    <xdr:pos x="1428750" y="83962875"/>
    <xdr:ext cx="2371945" cy="2262187"/>
    <xdr:pic>
      <xdr:nvPicPr>
        <xdr:cNvPr id="53" name="image5.jpeg">
          <a:extLst>
            <a:ext uri="{FF2B5EF4-FFF2-40B4-BE49-F238E27FC236}">
              <a16:creationId xmlns:a16="http://schemas.microsoft.com/office/drawing/2014/main" id="{F87DB9DE-E8A1-4FD1-97D5-922886A8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83962875"/>
          <a:ext cx="2371945" cy="2262187"/>
        </a:xfrm>
        <a:prstGeom prst="rect">
          <a:avLst/>
        </a:prstGeom>
      </xdr:spPr>
    </xdr:pic>
    <xdr:clientData/>
  </xdr:absoluteAnchor>
  <xdr:absoluteAnchor>
    <xdr:pos x="1438275" y="87163275"/>
    <xdr:ext cx="2371945" cy="2262187"/>
    <xdr:pic>
      <xdr:nvPicPr>
        <xdr:cNvPr id="54" name="image5.jpeg">
          <a:extLst>
            <a:ext uri="{FF2B5EF4-FFF2-40B4-BE49-F238E27FC236}">
              <a16:creationId xmlns:a16="http://schemas.microsoft.com/office/drawing/2014/main" id="{BF3F1D45-F4FD-406A-8E10-AD30D8D6F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87163275"/>
          <a:ext cx="2371945" cy="2262187"/>
        </a:xfrm>
        <a:prstGeom prst="rect">
          <a:avLst/>
        </a:prstGeom>
      </xdr:spPr>
    </xdr:pic>
    <xdr:clientData/>
  </xdr:absoluteAnchor>
  <xdr:absoluteAnchor>
    <xdr:pos x="1346488" y="90838194"/>
    <xdr:ext cx="2456098" cy="1476374"/>
    <xdr:pic>
      <xdr:nvPicPr>
        <xdr:cNvPr id="55" name="image8.jpeg">
          <a:extLst>
            <a:ext uri="{FF2B5EF4-FFF2-40B4-BE49-F238E27FC236}">
              <a16:creationId xmlns:a16="http://schemas.microsoft.com/office/drawing/2014/main" id="{14E5EAD9-C879-41B2-90E9-E7DD37DC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488" y="90838194"/>
          <a:ext cx="2456098" cy="1476374"/>
        </a:xfrm>
        <a:prstGeom prst="rect">
          <a:avLst/>
        </a:prstGeom>
      </xdr:spPr>
    </xdr:pic>
    <xdr:clientData/>
  </xdr:absoluteAnchor>
  <xdr:absoluteAnchor>
    <xdr:pos x="1404937" y="94059375"/>
    <xdr:ext cx="2456098" cy="1476374"/>
    <xdr:pic>
      <xdr:nvPicPr>
        <xdr:cNvPr id="56" name="image8.jpeg">
          <a:extLst>
            <a:ext uri="{FF2B5EF4-FFF2-40B4-BE49-F238E27FC236}">
              <a16:creationId xmlns:a16="http://schemas.microsoft.com/office/drawing/2014/main" id="{827AC669-094B-4A56-8AFB-3260D3AE7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937" y="94059375"/>
          <a:ext cx="2456098" cy="1476374"/>
        </a:xfrm>
        <a:prstGeom prst="rect">
          <a:avLst/>
        </a:prstGeom>
      </xdr:spPr>
    </xdr:pic>
    <xdr:clientData/>
  </xdr:absoluteAnchor>
  <xdr:absoluteAnchor>
    <xdr:pos x="1366838" y="97831275"/>
    <xdr:ext cx="2456098" cy="1476374"/>
    <xdr:pic>
      <xdr:nvPicPr>
        <xdr:cNvPr id="57" name="image8.jpeg">
          <a:extLst>
            <a:ext uri="{FF2B5EF4-FFF2-40B4-BE49-F238E27FC236}">
              <a16:creationId xmlns:a16="http://schemas.microsoft.com/office/drawing/2014/main" id="{6D23A9DC-CE2B-480B-8C6B-A1CEE1F7D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838" y="97831275"/>
          <a:ext cx="2456098" cy="1476374"/>
        </a:xfrm>
        <a:prstGeom prst="rect">
          <a:avLst/>
        </a:prstGeom>
      </xdr:spPr>
    </xdr:pic>
    <xdr:clientData/>
  </xdr:absoluteAnchor>
  <xdr:absoluteAnchor>
    <xdr:pos x="1341726" y="101694096"/>
    <xdr:ext cx="2456098" cy="1476374"/>
    <xdr:pic>
      <xdr:nvPicPr>
        <xdr:cNvPr id="58" name="image8.jpeg">
          <a:extLst>
            <a:ext uri="{FF2B5EF4-FFF2-40B4-BE49-F238E27FC236}">
              <a16:creationId xmlns:a16="http://schemas.microsoft.com/office/drawing/2014/main" id="{C296B80A-AEFA-468A-8BE6-601113004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726" y="101694096"/>
          <a:ext cx="2456098" cy="1476374"/>
        </a:xfrm>
        <a:prstGeom prst="rect">
          <a:avLst/>
        </a:prstGeom>
      </xdr:spPr>
    </xdr:pic>
    <xdr:clientData/>
  </xdr:absoluteAnchor>
  <xdr:absoluteAnchor>
    <xdr:pos x="1385888" y="104987581"/>
    <xdr:ext cx="2456098" cy="1476374"/>
    <xdr:pic>
      <xdr:nvPicPr>
        <xdr:cNvPr id="59" name="image8.jpeg">
          <a:extLst>
            <a:ext uri="{FF2B5EF4-FFF2-40B4-BE49-F238E27FC236}">
              <a16:creationId xmlns:a16="http://schemas.microsoft.com/office/drawing/2014/main" id="{9D153041-0B23-4C0D-B069-3CAEEF046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888" y="104987581"/>
          <a:ext cx="2456098" cy="1476374"/>
        </a:xfrm>
        <a:prstGeom prst="rect">
          <a:avLst/>
        </a:prstGeom>
      </xdr:spPr>
    </xdr:pic>
    <xdr:clientData/>
  </xdr:absoluteAnchor>
  <xdr:absoluteAnchor>
    <xdr:pos x="1353114" y="108998427"/>
    <xdr:ext cx="2456098" cy="1476374"/>
    <xdr:pic>
      <xdr:nvPicPr>
        <xdr:cNvPr id="60" name="image8.jpeg">
          <a:extLst>
            <a:ext uri="{FF2B5EF4-FFF2-40B4-BE49-F238E27FC236}">
              <a16:creationId xmlns:a16="http://schemas.microsoft.com/office/drawing/2014/main" id="{575B1146-6326-461A-B41A-5331DF816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114" y="108998427"/>
          <a:ext cx="2456098" cy="1476374"/>
        </a:xfrm>
        <a:prstGeom prst="rect">
          <a:avLst/>
        </a:prstGeom>
      </xdr:spPr>
    </xdr:pic>
    <xdr:clientData/>
  </xdr:absoluteAnchor>
  <xdr:absoluteAnchor>
    <xdr:pos x="1357313" y="112308408"/>
    <xdr:ext cx="2510322" cy="1523999"/>
    <xdr:pic>
      <xdr:nvPicPr>
        <xdr:cNvPr id="61" name="image9.jpeg">
          <a:extLst>
            <a:ext uri="{FF2B5EF4-FFF2-40B4-BE49-F238E27FC236}">
              <a16:creationId xmlns:a16="http://schemas.microsoft.com/office/drawing/2014/main" id="{10BD9589-E27E-4D4B-84AE-BCE3DF7A5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3" y="112308408"/>
          <a:ext cx="2510322" cy="1523999"/>
        </a:xfrm>
        <a:prstGeom prst="rect">
          <a:avLst/>
        </a:prstGeom>
      </xdr:spPr>
    </xdr:pic>
    <xdr:clientData/>
  </xdr:absoluteAnchor>
  <xdr:absoluteAnchor>
    <xdr:pos x="1356942" y="116130098"/>
    <xdr:ext cx="2510322" cy="1523999"/>
    <xdr:pic>
      <xdr:nvPicPr>
        <xdr:cNvPr id="62" name="image9.jpeg">
          <a:extLst>
            <a:ext uri="{FF2B5EF4-FFF2-40B4-BE49-F238E27FC236}">
              <a16:creationId xmlns:a16="http://schemas.microsoft.com/office/drawing/2014/main" id="{5F71F94F-A95C-49A4-90E4-8A0AD473D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942" y="116130098"/>
          <a:ext cx="2510322" cy="1523999"/>
        </a:xfrm>
        <a:prstGeom prst="rect">
          <a:avLst/>
        </a:prstGeom>
      </xdr:spPr>
    </xdr:pic>
    <xdr:clientData/>
  </xdr:absoluteAnchor>
  <xdr:absoluteAnchor>
    <xdr:pos x="1437409" y="119841818"/>
    <xdr:ext cx="2337954" cy="2657638"/>
    <xdr:pic>
      <xdr:nvPicPr>
        <xdr:cNvPr id="63" name="image10.jpeg">
          <a:extLst>
            <a:ext uri="{FF2B5EF4-FFF2-40B4-BE49-F238E27FC236}">
              <a16:creationId xmlns:a16="http://schemas.microsoft.com/office/drawing/2014/main" id="{6B59F4E7-8733-4762-A882-415817FB1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409" y="119841818"/>
          <a:ext cx="2337954" cy="2657638"/>
        </a:xfrm>
        <a:prstGeom prst="rect">
          <a:avLst/>
        </a:prstGeom>
      </xdr:spPr>
    </xdr:pic>
    <xdr:clientData/>
  </xdr:absoluteAnchor>
  <xdr:absoluteAnchor>
    <xdr:pos x="1402772" y="123478637"/>
    <xdr:ext cx="2389909" cy="2669573"/>
    <xdr:pic>
      <xdr:nvPicPr>
        <xdr:cNvPr id="64" name="image11.jpeg">
          <a:extLst>
            <a:ext uri="{FF2B5EF4-FFF2-40B4-BE49-F238E27FC236}">
              <a16:creationId xmlns:a16="http://schemas.microsoft.com/office/drawing/2014/main" id="{C6078B19-1B77-4B8B-B88E-95F9881D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72" y="123478637"/>
          <a:ext cx="2389909" cy="2669573"/>
        </a:xfrm>
        <a:prstGeom prst="rect">
          <a:avLst/>
        </a:prstGeom>
      </xdr:spPr>
    </xdr:pic>
    <xdr:clientData/>
  </xdr:absoluteAnchor>
  <xdr:absoluteAnchor>
    <xdr:pos x="1350817" y="127080818"/>
    <xdr:ext cx="2441863" cy="2352464"/>
    <xdr:pic>
      <xdr:nvPicPr>
        <xdr:cNvPr id="65" name="image12.jpeg">
          <a:extLst>
            <a:ext uri="{FF2B5EF4-FFF2-40B4-BE49-F238E27FC236}">
              <a16:creationId xmlns:a16="http://schemas.microsoft.com/office/drawing/2014/main" id="{5FCDA10D-7625-4204-A14D-8334243C4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817" y="127080818"/>
          <a:ext cx="2441863" cy="2352464"/>
        </a:xfrm>
        <a:prstGeom prst="rect">
          <a:avLst/>
        </a:prstGeom>
      </xdr:spPr>
    </xdr:pic>
    <xdr:clientData/>
  </xdr:absoluteAnchor>
  <xdr:absoluteAnchor>
    <xdr:pos x="1368136" y="130752272"/>
    <xdr:ext cx="2480783" cy="2216728"/>
    <xdr:pic>
      <xdr:nvPicPr>
        <xdr:cNvPr id="66" name="image13.jpeg">
          <a:extLst>
            <a:ext uri="{FF2B5EF4-FFF2-40B4-BE49-F238E27FC236}">
              <a16:creationId xmlns:a16="http://schemas.microsoft.com/office/drawing/2014/main" id="{F100E3AB-5195-41F5-B469-212E5D563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136" y="130752272"/>
          <a:ext cx="2480783" cy="2216728"/>
        </a:xfrm>
        <a:prstGeom prst="rect">
          <a:avLst/>
        </a:prstGeom>
      </xdr:spPr>
    </xdr:pic>
    <xdr:clientData/>
  </xdr:absoluteAnchor>
  <xdr:absoluteAnchor>
    <xdr:pos x="1333500" y="134735455"/>
    <xdr:ext cx="2487956" cy="1506682"/>
    <xdr:pic>
      <xdr:nvPicPr>
        <xdr:cNvPr id="67" name="image14.jpeg">
          <a:extLst>
            <a:ext uri="{FF2B5EF4-FFF2-40B4-BE49-F238E27FC236}">
              <a16:creationId xmlns:a16="http://schemas.microsoft.com/office/drawing/2014/main" id="{7EC5E427-0D5F-430C-9505-497A03A4B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34735455"/>
          <a:ext cx="2487956" cy="1506682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DF5-79C8-4399-8939-1983A2DE8BF9}">
  <dimension ref="A1:I81"/>
  <sheetViews>
    <sheetView topLeftCell="B6" zoomScale="23" zoomScaleNormal="55" workbookViewId="0">
      <selection activeCell="C46" sqref="C46"/>
    </sheetView>
  </sheetViews>
  <sheetFormatPr defaultColWidth="11.19921875" defaultRowHeight="15.6"/>
  <cols>
    <col min="1" max="1" width="17.3984375" customWidth="1"/>
    <col min="2" max="2" width="33.3984375" customWidth="1"/>
    <col min="3" max="3" width="37.5" customWidth="1"/>
    <col min="4" max="5" width="26.19921875" customWidth="1"/>
    <col min="6" max="6" width="15.09765625" customWidth="1"/>
    <col min="7" max="7" width="22.8984375" customWidth="1"/>
    <col min="8" max="8" width="23.5" customWidth="1"/>
    <col min="9" max="9" width="16.69921875" customWidth="1"/>
  </cols>
  <sheetData>
    <row r="1" spans="1:9" ht="144.9" customHeight="1">
      <c r="A1" s="48"/>
      <c r="B1" s="48"/>
      <c r="C1" s="48"/>
      <c r="D1" s="48"/>
      <c r="E1" s="48"/>
      <c r="F1" s="48"/>
      <c r="G1" s="48"/>
      <c r="H1" s="48"/>
    </row>
    <row r="2" spans="1:9" ht="165" customHeight="1">
      <c r="A2" s="49" t="s">
        <v>13</v>
      </c>
      <c r="B2" s="49"/>
      <c r="C2" s="49"/>
      <c r="D2" s="12"/>
      <c r="E2" s="12"/>
      <c r="F2" s="50" t="s">
        <v>14</v>
      </c>
      <c r="G2" s="51"/>
      <c r="H2" s="51"/>
    </row>
    <row r="3" spans="1:9" ht="30" customHeight="1">
      <c r="A3" s="52" t="s">
        <v>2</v>
      </c>
      <c r="B3" s="52"/>
      <c r="C3" s="52"/>
      <c r="D3" s="52"/>
      <c r="E3" s="52"/>
      <c r="F3" s="52"/>
      <c r="G3" s="52"/>
      <c r="H3" s="52"/>
    </row>
    <row r="4" spans="1:9" ht="23.1" customHeight="1">
      <c r="A4" s="52"/>
      <c r="B4" s="52"/>
      <c r="C4" s="52"/>
      <c r="D4" s="52"/>
      <c r="E4" s="52"/>
      <c r="F4" s="52"/>
      <c r="G4" s="52"/>
      <c r="H4" s="52"/>
      <c r="I4" s="2"/>
    </row>
    <row r="5" spans="1:9" ht="15.9" customHeight="1">
      <c r="A5" s="52"/>
      <c r="B5" s="52"/>
      <c r="C5" s="52"/>
      <c r="D5" s="52"/>
      <c r="E5" s="52"/>
      <c r="F5" s="52"/>
      <c r="G5" s="52"/>
      <c r="H5" s="52"/>
    </row>
    <row r="6" spans="1:9" ht="54.9" customHeight="1">
      <c r="A6" s="53" t="s">
        <v>16</v>
      </c>
      <c r="B6" s="54"/>
      <c r="C6" s="54"/>
      <c r="D6" s="54"/>
      <c r="E6" s="54"/>
      <c r="F6" s="54"/>
      <c r="G6" s="54"/>
      <c r="H6" s="54"/>
    </row>
    <row r="7" spans="1:9" ht="77.099999999999994" customHeight="1">
      <c r="A7" s="54"/>
      <c r="B7" s="54"/>
      <c r="C7" s="54"/>
      <c r="D7" s="54"/>
      <c r="E7" s="54"/>
      <c r="F7" s="54"/>
      <c r="G7" s="54"/>
      <c r="H7" s="54"/>
    </row>
    <row r="8" spans="1:9">
      <c r="A8" s="45" t="s">
        <v>0</v>
      </c>
      <c r="B8" s="45" t="s">
        <v>8</v>
      </c>
      <c r="C8" s="45" t="s">
        <v>1</v>
      </c>
      <c r="D8" s="45" t="s">
        <v>24</v>
      </c>
      <c r="E8" s="45" t="s">
        <v>25</v>
      </c>
      <c r="F8" s="45" t="s">
        <v>9</v>
      </c>
      <c r="G8" s="45" t="s">
        <v>10</v>
      </c>
      <c r="H8" s="45" t="s">
        <v>11</v>
      </c>
    </row>
    <row r="9" spans="1:9" s="11" customFormat="1" ht="15.75" customHeight="1">
      <c r="A9" s="46"/>
      <c r="B9" s="46"/>
      <c r="C9" s="46"/>
      <c r="D9" s="46"/>
      <c r="E9" s="46"/>
      <c r="F9" s="46"/>
      <c r="G9" s="46"/>
      <c r="H9" s="46"/>
    </row>
    <row r="10" spans="1:9" s="13" customFormat="1" ht="40.5" customHeight="1">
      <c r="A10" s="47" t="s">
        <v>27</v>
      </c>
      <c r="B10" s="47"/>
      <c r="C10" s="47"/>
      <c r="D10" s="47"/>
      <c r="E10" s="47"/>
      <c r="F10" s="47"/>
      <c r="G10" s="47"/>
      <c r="H10" s="47"/>
    </row>
    <row r="11" spans="1:9" ht="240.75" customHeight="1">
      <c r="A11" s="15" t="s">
        <v>26</v>
      </c>
      <c r="B11" s="16"/>
      <c r="C11" s="25" t="s">
        <v>22</v>
      </c>
      <c r="D11" s="25" t="s">
        <v>23</v>
      </c>
      <c r="E11" s="25"/>
      <c r="F11" s="26">
        <v>1</v>
      </c>
      <c r="G11" s="27">
        <v>335</v>
      </c>
      <c r="H11" s="28">
        <f t="shared" ref="H11:H24" si="0">F11*G11</f>
        <v>335</v>
      </c>
    </row>
    <row r="12" spans="1:9" ht="224.25" customHeight="1">
      <c r="A12" s="15" t="s">
        <v>28</v>
      </c>
      <c r="B12" s="16"/>
      <c r="C12" s="25" t="s">
        <v>22</v>
      </c>
      <c r="D12" s="25" t="s">
        <v>29</v>
      </c>
      <c r="E12" s="25"/>
      <c r="F12" s="26">
        <v>1</v>
      </c>
      <c r="G12" s="27">
        <v>400</v>
      </c>
      <c r="H12" s="28">
        <f t="shared" si="0"/>
        <v>400</v>
      </c>
    </row>
    <row r="13" spans="1:9" ht="49.5" customHeight="1">
      <c r="A13" s="47" t="s">
        <v>30</v>
      </c>
      <c r="B13" s="47"/>
      <c r="C13" s="47"/>
      <c r="D13" s="47"/>
      <c r="E13" s="47"/>
      <c r="F13" s="47"/>
      <c r="G13" s="47"/>
      <c r="H13" s="47"/>
    </row>
    <row r="14" spans="1:9" ht="237.75" customHeight="1">
      <c r="A14" s="15" t="s">
        <v>33</v>
      </c>
      <c r="B14" s="16"/>
      <c r="C14" s="25" t="s">
        <v>22</v>
      </c>
      <c r="D14" s="25" t="s">
        <v>31</v>
      </c>
      <c r="E14" s="25"/>
      <c r="F14" s="26">
        <v>1</v>
      </c>
      <c r="G14" s="27">
        <v>370</v>
      </c>
      <c r="H14" s="28">
        <f t="shared" si="0"/>
        <v>370</v>
      </c>
    </row>
    <row r="15" spans="1:9" ht="237.75" customHeight="1">
      <c r="A15" s="15" t="s">
        <v>34</v>
      </c>
      <c r="B15" s="16"/>
      <c r="C15" s="25" t="s">
        <v>22</v>
      </c>
      <c r="D15" s="25" t="s">
        <v>32</v>
      </c>
      <c r="E15" s="25"/>
      <c r="F15" s="26">
        <v>1</v>
      </c>
      <c r="G15" s="27">
        <v>410</v>
      </c>
      <c r="H15" s="28">
        <f t="shared" si="0"/>
        <v>410</v>
      </c>
    </row>
    <row r="16" spans="1:9" ht="237.75" customHeight="1">
      <c r="A16" s="15" t="s">
        <v>39</v>
      </c>
      <c r="B16" s="16"/>
      <c r="C16" s="25" t="s">
        <v>22</v>
      </c>
      <c r="D16" s="25" t="s">
        <v>32</v>
      </c>
      <c r="E16" s="25"/>
      <c r="F16" s="26">
        <v>1</v>
      </c>
      <c r="G16" s="27">
        <v>470</v>
      </c>
      <c r="H16" s="28">
        <f t="shared" si="0"/>
        <v>470</v>
      </c>
    </row>
    <row r="17" spans="1:8" ht="237.75" customHeight="1">
      <c r="A17" s="15" t="s">
        <v>38</v>
      </c>
      <c r="B17" s="16"/>
      <c r="C17" s="25" t="s">
        <v>22</v>
      </c>
      <c r="D17" s="29" t="s">
        <v>40</v>
      </c>
      <c r="E17" s="29"/>
      <c r="F17" s="26">
        <v>1</v>
      </c>
      <c r="G17" s="27">
        <v>510</v>
      </c>
      <c r="H17" s="28">
        <f t="shared" si="0"/>
        <v>510</v>
      </c>
    </row>
    <row r="18" spans="1:8" ht="237.75" customHeight="1">
      <c r="A18" s="15" t="s">
        <v>37</v>
      </c>
      <c r="B18" s="16"/>
      <c r="C18" s="25" t="s">
        <v>22</v>
      </c>
      <c r="D18" s="29" t="s">
        <v>41</v>
      </c>
      <c r="E18" s="29"/>
      <c r="F18" s="26">
        <v>1</v>
      </c>
      <c r="G18" s="27">
        <v>660</v>
      </c>
      <c r="H18" s="28">
        <f>F18*G18</f>
        <v>660</v>
      </c>
    </row>
    <row r="19" spans="1:8" ht="237.75" customHeight="1">
      <c r="A19" s="15" t="s">
        <v>36</v>
      </c>
      <c r="B19" s="16"/>
      <c r="C19" s="25" t="s">
        <v>22</v>
      </c>
      <c r="D19" s="29" t="s">
        <v>42</v>
      </c>
      <c r="E19" s="29"/>
      <c r="F19" s="26">
        <v>1</v>
      </c>
      <c r="G19" s="27">
        <v>710</v>
      </c>
      <c r="H19" s="28">
        <f t="shared" si="0"/>
        <v>710</v>
      </c>
    </row>
    <row r="20" spans="1:8" ht="223.5" customHeight="1">
      <c r="A20" s="15" t="s">
        <v>35</v>
      </c>
      <c r="B20" s="16"/>
      <c r="C20" s="25" t="s">
        <v>22</v>
      </c>
      <c r="D20" s="29" t="s">
        <v>43</v>
      </c>
      <c r="E20" s="29"/>
      <c r="F20" s="26">
        <v>1</v>
      </c>
      <c r="G20" s="27">
        <v>880</v>
      </c>
      <c r="H20" s="28">
        <f t="shared" si="0"/>
        <v>880</v>
      </c>
    </row>
    <row r="21" spans="1:8" ht="44.25" customHeight="1">
      <c r="A21" s="47" t="s">
        <v>45</v>
      </c>
      <c r="B21" s="47"/>
      <c r="C21" s="47"/>
      <c r="D21" s="47"/>
      <c r="E21" s="47"/>
      <c r="F21" s="47"/>
      <c r="G21" s="47"/>
      <c r="H21" s="47"/>
    </row>
    <row r="22" spans="1:8" ht="201" customHeight="1">
      <c r="A22" s="15" t="s">
        <v>44</v>
      </c>
      <c r="B22" s="16"/>
      <c r="C22" s="25" t="s">
        <v>22</v>
      </c>
      <c r="D22" s="29" t="s">
        <v>48</v>
      </c>
      <c r="E22" s="29"/>
      <c r="F22" s="26">
        <v>1</v>
      </c>
      <c r="G22" s="27">
        <v>710</v>
      </c>
      <c r="H22" s="28">
        <f t="shared" si="0"/>
        <v>710</v>
      </c>
    </row>
    <row r="23" spans="1:8" ht="201" customHeight="1">
      <c r="A23" s="15" t="s">
        <v>46</v>
      </c>
      <c r="B23" s="16"/>
      <c r="C23" s="25" t="s">
        <v>50</v>
      </c>
      <c r="D23" s="30" t="s">
        <v>49</v>
      </c>
      <c r="E23" s="29"/>
      <c r="F23" s="26">
        <v>1</v>
      </c>
      <c r="G23" s="27">
        <v>830</v>
      </c>
      <c r="H23" s="28">
        <f t="shared" si="0"/>
        <v>830</v>
      </c>
    </row>
    <row r="24" spans="1:8" ht="228" customHeight="1">
      <c r="A24" s="15" t="s">
        <v>47</v>
      </c>
      <c r="C24" s="25" t="s">
        <v>22</v>
      </c>
      <c r="D24" s="30" t="s">
        <v>51</v>
      </c>
      <c r="E24" s="29"/>
      <c r="F24" s="26">
        <v>1</v>
      </c>
      <c r="G24" s="27">
        <v>950</v>
      </c>
      <c r="H24" s="28">
        <f t="shared" si="0"/>
        <v>950</v>
      </c>
    </row>
    <row r="25" spans="1:8" ht="54.75" customHeight="1">
      <c r="A25" s="57" t="s">
        <v>52</v>
      </c>
      <c r="B25" s="57"/>
      <c r="C25" s="57"/>
      <c r="D25" s="57"/>
      <c r="E25" s="57"/>
      <c r="F25" s="57"/>
      <c r="G25" s="57"/>
      <c r="H25" s="57"/>
    </row>
    <row r="26" spans="1:8" ht="237.75" customHeight="1">
      <c r="A26" s="15" t="s">
        <v>17</v>
      </c>
      <c r="B26" s="16"/>
      <c r="C26" s="17" t="s">
        <v>53</v>
      </c>
      <c r="D26" s="17" t="s">
        <v>54</v>
      </c>
      <c r="E26" s="19"/>
      <c r="F26" s="9">
        <v>1</v>
      </c>
      <c r="G26" s="10">
        <v>1050</v>
      </c>
      <c r="H26" s="18">
        <f t="shared" ref="H26:H31" si="1">F26*G26</f>
        <v>1050</v>
      </c>
    </row>
    <row r="27" spans="1:8" ht="237.75" customHeight="1">
      <c r="A27" s="15" t="s">
        <v>18</v>
      </c>
      <c r="B27" s="16"/>
      <c r="C27" s="17" t="s">
        <v>53</v>
      </c>
      <c r="D27" s="23" t="s">
        <v>55</v>
      </c>
      <c r="E27" s="19"/>
      <c r="F27" s="9">
        <v>1</v>
      </c>
      <c r="G27" s="10">
        <v>1120</v>
      </c>
      <c r="H27" s="18">
        <f t="shared" si="1"/>
        <v>1120</v>
      </c>
    </row>
    <row r="28" spans="1:8" ht="237.75" customHeight="1">
      <c r="A28" s="15" t="s">
        <v>19</v>
      </c>
      <c r="B28" s="16"/>
      <c r="C28" s="17" t="s">
        <v>53</v>
      </c>
      <c r="D28" s="23" t="s">
        <v>56</v>
      </c>
      <c r="E28" s="19"/>
      <c r="F28" s="9">
        <v>1</v>
      </c>
      <c r="G28" s="10">
        <v>1270</v>
      </c>
      <c r="H28" s="18">
        <f t="shared" si="1"/>
        <v>1270</v>
      </c>
    </row>
    <row r="29" spans="1:8" ht="237.75" customHeight="1">
      <c r="A29" s="15" t="s">
        <v>20</v>
      </c>
      <c r="B29" s="16"/>
      <c r="C29" s="17" t="s">
        <v>53</v>
      </c>
      <c r="D29" s="23" t="s">
        <v>57</v>
      </c>
      <c r="E29" s="19"/>
      <c r="F29" s="9">
        <v>1</v>
      </c>
      <c r="G29" s="10">
        <v>1440</v>
      </c>
      <c r="H29" s="18">
        <f t="shared" si="1"/>
        <v>1440</v>
      </c>
    </row>
    <row r="30" spans="1:8" ht="201" customHeight="1">
      <c r="A30" s="15" t="s">
        <v>21</v>
      </c>
      <c r="B30" s="16"/>
      <c r="C30" s="17" t="s">
        <v>53</v>
      </c>
      <c r="D30" s="23" t="s">
        <v>58</v>
      </c>
      <c r="E30" s="19"/>
      <c r="F30" s="9">
        <v>1</v>
      </c>
      <c r="G30" s="10">
        <v>1660</v>
      </c>
      <c r="H30" s="18">
        <f t="shared" si="1"/>
        <v>1660</v>
      </c>
    </row>
    <row r="31" spans="1:8" ht="201" customHeight="1">
      <c r="A31" s="15" t="s">
        <v>62</v>
      </c>
      <c r="B31" s="16"/>
      <c r="C31" s="17" t="s">
        <v>53</v>
      </c>
      <c r="D31" s="23" t="s">
        <v>59</v>
      </c>
      <c r="E31" s="19"/>
      <c r="F31" s="9">
        <v>1</v>
      </c>
      <c r="G31" s="10">
        <v>2540</v>
      </c>
      <c r="H31" s="18">
        <f t="shared" si="1"/>
        <v>2540</v>
      </c>
    </row>
    <row r="32" spans="1:8" ht="222.75" customHeight="1">
      <c r="A32" s="15" t="s">
        <v>61</v>
      </c>
      <c r="B32" s="16"/>
      <c r="C32" s="17" t="s">
        <v>53</v>
      </c>
      <c r="D32" s="23" t="s">
        <v>60</v>
      </c>
      <c r="E32" s="19"/>
      <c r="F32" s="9">
        <v>1</v>
      </c>
      <c r="G32" s="10">
        <v>3050</v>
      </c>
      <c r="H32" s="18">
        <f t="shared" ref="H32" si="2">F32*G32</f>
        <v>3050</v>
      </c>
    </row>
    <row r="33" spans="1:8" ht="52.5" customHeight="1">
      <c r="A33" s="57" t="s">
        <v>68</v>
      </c>
      <c r="B33" s="57"/>
      <c r="C33" s="57"/>
      <c r="D33" s="57"/>
      <c r="E33" s="57"/>
      <c r="F33" s="57"/>
      <c r="G33" s="57"/>
      <c r="H33" s="57"/>
    </row>
    <row r="34" spans="1:8" ht="279.75" customHeight="1">
      <c r="A34" s="15" t="s">
        <v>66</v>
      </c>
      <c r="B34" s="16"/>
      <c r="C34" s="20" t="s">
        <v>63</v>
      </c>
      <c r="D34" s="20" t="s">
        <v>64</v>
      </c>
      <c r="E34" s="20"/>
      <c r="F34" s="9">
        <v>1</v>
      </c>
      <c r="G34" s="10">
        <v>485</v>
      </c>
      <c r="H34" s="18">
        <f>F34*G34</f>
        <v>485</v>
      </c>
    </row>
    <row r="35" spans="1:8" ht="279.75" customHeight="1">
      <c r="A35" s="15" t="s">
        <v>67</v>
      </c>
      <c r="B35" s="16"/>
      <c r="C35" s="20" t="s">
        <v>63</v>
      </c>
      <c r="D35" s="20" t="s">
        <v>65</v>
      </c>
      <c r="E35" s="20"/>
      <c r="F35" s="9">
        <v>1</v>
      </c>
      <c r="G35" s="10">
        <v>564</v>
      </c>
      <c r="H35" s="18">
        <f t="shared" ref="H35:H56" si="3">F35*G35</f>
        <v>564</v>
      </c>
    </row>
    <row r="36" spans="1:8" ht="61.5" customHeight="1">
      <c r="A36" s="57" t="s">
        <v>69</v>
      </c>
      <c r="B36" s="57"/>
      <c r="C36" s="57"/>
      <c r="D36" s="57"/>
      <c r="E36" s="57"/>
      <c r="F36" s="57"/>
      <c r="G36" s="57"/>
      <c r="H36" s="57"/>
    </row>
    <row r="37" spans="1:8" ht="260.25" customHeight="1">
      <c r="A37" s="15" t="s">
        <v>71</v>
      </c>
      <c r="B37" s="16"/>
      <c r="C37" s="20" t="s">
        <v>63</v>
      </c>
      <c r="D37" s="20" t="s">
        <v>70</v>
      </c>
      <c r="E37" s="20"/>
      <c r="F37" s="9">
        <v>1</v>
      </c>
      <c r="G37" s="10">
        <v>698</v>
      </c>
      <c r="H37" s="18">
        <f t="shared" si="3"/>
        <v>698</v>
      </c>
    </row>
    <row r="38" spans="1:8" ht="260.25" customHeight="1">
      <c r="A38" s="15" t="s">
        <v>72</v>
      </c>
      <c r="B38" s="16"/>
      <c r="C38" s="20" t="s">
        <v>63</v>
      </c>
      <c r="D38" s="20" t="s">
        <v>74</v>
      </c>
      <c r="E38" s="20"/>
      <c r="F38" s="9">
        <v>1</v>
      </c>
      <c r="G38" s="10">
        <v>788</v>
      </c>
      <c r="H38" s="18">
        <f t="shared" si="3"/>
        <v>788</v>
      </c>
    </row>
    <row r="39" spans="1:8" ht="260.25" customHeight="1">
      <c r="A39" s="15" t="s">
        <v>73</v>
      </c>
      <c r="B39" s="16"/>
      <c r="C39" s="20" t="s">
        <v>63</v>
      </c>
      <c r="D39" s="20" t="s">
        <v>75</v>
      </c>
      <c r="E39" s="20"/>
      <c r="F39" s="9">
        <v>1</v>
      </c>
      <c r="G39" s="10">
        <v>730</v>
      </c>
      <c r="H39" s="18">
        <f t="shared" si="3"/>
        <v>730</v>
      </c>
    </row>
    <row r="40" spans="1:8" ht="47.25" customHeight="1">
      <c r="A40" s="57" t="s">
        <v>76</v>
      </c>
      <c r="B40" s="57"/>
      <c r="C40" s="57"/>
      <c r="D40" s="57"/>
      <c r="E40" s="57"/>
      <c r="F40" s="57"/>
      <c r="G40" s="57"/>
      <c r="H40" s="57"/>
    </row>
    <row r="41" spans="1:8" ht="280.5" customHeight="1">
      <c r="A41" s="15" t="s">
        <v>77</v>
      </c>
      <c r="B41" s="16"/>
      <c r="C41" s="20" t="s">
        <v>63</v>
      </c>
      <c r="D41" s="24" t="s">
        <v>87</v>
      </c>
      <c r="E41" s="21"/>
      <c r="F41" s="9">
        <v>1</v>
      </c>
      <c r="G41" s="10">
        <v>314</v>
      </c>
      <c r="H41" s="18">
        <f t="shared" si="3"/>
        <v>314</v>
      </c>
    </row>
    <row r="42" spans="1:8" ht="278.25" customHeight="1">
      <c r="A42" s="15" t="s">
        <v>78</v>
      </c>
      <c r="B42" s="16"/>
      <c r="C42" s="20" t="s">
        <v>63</v>
      </c>
      <c r="D42" s="20" t="s">
        <v>88</v>
      </c>
      <c r="E42" s="21"/>
      <c r="F42" s="9">
        <v>1</v>
      </c>
      <c r="G42" s="10">
        <v>383</v>
      </c>
      <c r="H42" s="18">
        <f t="shared" si="3"/>
        <v>383</v>
      </c>
    </row>
    <row r="43" spans="1:8" ht="273.75" customHeight="1">
      <c r="A43" s="15" t="s">
        <v>84</v>
      </c>
      <c r="B43" s="16"/>
      <c r="C43" s="20" t="s">
        <v>63</v>
      </c>
      <c r="D43" s="20" t="s">
        <v>89</v>
      </c>
      <c r="E43" s="21"/>
      <c r="F43" s="9">
        <v>1</v>
      </c>
      <c r="G43" s="10">
        <v>369</v>
      </c>
      <c r="H43" s="18">
        <f t="shared" si="3"/>
        <v>369</v>
      </c>
    </row>
    <row r="44" spans="1:8" ht="280.5" customHeight="1">
      <c r="A44" s="15" t="s">
        <v>79</v>
      </c>
      <c r="B44" s="16"/>
      <c r="C44" s="20" t="s">
        <v>63</v>
      </c>
      <c r="D44" s="20" t="s">
        <v>90</v>
      </c>
      <c r="E44" s="21"/>
      <c r="F44" s="9">
        <v>1</v>
      </c>
      <c r="G44" s="10">
        <v>432</v>
      </c>
      <c r="H44" s="18">
        <f t="shared" si="3"/>
        <v>432</v>
      </c>
    </row>
    <row r="45" spans="1:8" ht="277.5" customHeight="1">
      <c r="A45" s="15" t="s">
        <v>80</v>
      </c>
      <c r="B45" s="16"/>
      <c r="C45" s="20" t="s">
        <v>63</v>
      </c>
      <c r="D45" s="20" t="s">
        <v>91</v>
      </c>
      <c r="E45" s="21"/>
      <c r="F45" s="9">
        <v>1</v>
      </c>
      <c r="G45" s="10">
        <v>413</v>
      </c>
      <c r="H45" s="18">
        <f t="shared" si="3"/>
        <v>413</v>
      </c>
    </row>
    <row r="46" spans="1:8" ht="281.25" customHeight="1">
      <c r="A46" s="15" t="s">
        <v>81</v>
      </c>
      <c r="B46" s="22"/>
      <c r="C46" s="20" t="s">
        <v>63</v>
      </c>
      <c r="D46" s="20" t="s">
        <v>92</v>
      </c>
      <c r="E46" s="21"/>
      <c r="F46" s="9">
        <v>1</v>
      </c>
      <c r="G46" s="10">
        <v>511</v>
      </c>
      <c r="H46" s="18">
        <f t="shared" si="3"/>
        <v>511</v>
      </c>
    </row>
    <row r="47" spans="1:8" ht="282.75" customHeight="1">
      <c r="A47" s="15" t="s">
        <v>82</v>
      </c>
      <c r="B47" s="16"/>
      <c r="C47" s="20" t="s">
        <v>63</v>
      </c>
      <c r="D47" s="20" t="s">
        <v>93</v>
      </c>
      <c r="E47" s="21"/>
      <c r="F47" s="9">
        <v>1</v>
      </c>
      <c r="G47" s="10">
        <v>550</v>
      </c>
      <c r="H47" s="18">
        <f t="shared" si="3"/>
        <v>550</v>
      </c>
    </row>
    <row r="48" spans="1:8" ht="282.75" customHeight="1">
      <c r="A48" s="15" t="s">
        <v>83</v>
      </c>
      <c r="B48" s="16"/>
      <c r="C48" s="20" t="s">
        <v>63</v>
      </c>
      <c r="D48" s="20" t="s">
        <v>94</v>
      </c>
      <c r="E48" s="21"/>
      <c r="F48" s="9">
        <v>1</v>
      </c>
      <c r="G48" s="10">
        <v>637</v>
      </c>
      <c r="H48" s="18">
        <f t="shared" si="3"/>
        <v>637</v>
      </c>
    </row>
    <row r="49" spans="1:9" ht="282.75" customHeight="1">
      <c r="A49" s="15" t="s">
        <v>85</v>
      </c>
      <c r="B49" s="16"/>
      <c r="C49" s="20" t="s">
        <v>63</v>
      </c>
      <c r="D49" s="20" t="s">
        <v>95</v>
      </c>
      <c r="E49" s="21"/>
      <c r="F49" s="9">
        <v>1</v>
      </c>
      <c r="G49" s="10">
        <v>654</v>
      </c>
      <c r="H49" s="18">
        <f t="shared" si="3"/>
        <v>654</v>
      </c>
    </row>
    <row r="50" spans="1:9" ht="282.75" customHeight="1">
      <c r="A50" s="15" t="s">
        <v>86</v>
      </c>
      <c r="B50" s="16"/>
      <c r="C50" s="20" t="s">
        <v>63</v>
      </c>
      <c r="D50" s="20" t="s">
        <v>96</v>
      </c>
      <c r="E50" s="21"/>
      <c r="F50" s="9">
        <v>1</v>
      </c>
      <c r="G50" s="10">
        <v>679</v>
      </c>
      <c r="H50" s="18">
        <f t="shared" si="3"/>
        <v>679</v>
      </c>
    </row>
    <row r="51" spans="1:9" ht="64.5" customHeight="1">
      <c r="A51" s="57" t="s">
        <v>97</v>
      </c>
      <c r="B51" s="57"/>
      <c r="C51" s="57"/>
      <c r="D51" s="57"/>
      <c r="E51" s="57"/>
      <c r="F51" s="57"/>
      <c r="G51" s="57"/>
      <c r="H51" s="57"/>
    </row>
    <row r="52" spans="1:9" ht="280.5" customHeight="1">
      <c r="A52" s="15" t="s">
        <v>98</v>
      </c>
      <c r="B52" s="16"/>
      <c r="C52" s="20" t="s">
        <v>63</v>
      </c>
      <c r="D52" s="20" t="s">
        <v>99</v>
      </c>
      <c r="E52" s="21"/>
      <c r="F52" s="9">
        <v>1</v>
      </c>
      <c r="G52" s="10">
        <v>405</v>
      </c>
      <c r="H52" s="18">
        <f t="shared" si="3"/>
        <v>405</v>
      </c>
    </row>
    <row r="53" spans="1:9" ht="280.5" customHeight="1">
      <c r="A53" s="15" t="s">
        <v>104</v>
      </c>
      <c r="B53" s="16"/>
      <c r="C53" s="20" t="s">
        <v>63</v>
      </c>
      <c r="D53" s="20" t="s">
        <v>100</v>
      </c>
      <c r="E53" s="21"/>
      <c r="F53" s="9">
        <v>1</v>
      </c>
      <c r="G53" s="10">
        <v>500</v>
      </c>
      <c r="H53" s="18">
        <f t="shared" si="3"/>
        <v>500</v>
      </c>
    </row>
    <row r="54" spans="1:9" ht="285.75" customHeight="1">
      <c r="A54" s="15" t="s">
        <v>105</v>
      </c>
      <c r="B54" s="16"/>
      <c r="C54" s="20" t="s">
        <v>63</v>
      </c>
      <c r="D54" s="20" t="s">
        <v>101</v>
      </c>
      <c r="E54" s="21"/>
      <c r="F54" s="9">
        <v>1</v>
      </c>
      <c r="G54" s="10">
        <v>551</v>
      </c>
      <c r="H54" s="18">
        <f t="shared" si="3"/>
        <v>551</v>
      </c>
    </row>
    <row r="55" spans="1:9" ht="280.5" customHeight="1">
      <c r="A55" s="15" t="s">
        <v>106</v>
      </c>
      <c r="B55" s="16"/>
      <c r="C55" s="20" t="s">
        <v>63</v>
      </c>
      <c r="D55" s="20" t="s">
        <v>103</v>
      </c>
      <c r="E55" s="21"/>
      <c r="F55" s="9">
        <v>1</v>
      </c>
      <c r="G55" s="10">
        <v>615</v>
      </c>
      <c r="H55" s="18">
        <f t="shared" si="3"/>
        <v>615</v>
      </c>
    </row>
    <row r="56" spans="1:9" ht="280.5" customHeight="1">
      <c r="A56" s="15" t="s">
        <v>107</v>
      </c>
      <c r="B56" s="16"/>
      <c r="C56" s="20" t="s">
        <v>63</v>
      </c>
      <c r="D56" s="20" t="s">
        <v>102</v>
      </c>
      <c r="E56" s="21"/>
      <c r="F56" s="9">
        <v>1</v>
      </c>
      <c r="G56" s="10">
        <v>714</v>
      </c>
      <c r="H56" s="18">
        <f t="shared" si="3"/>
        <v>714</v>
      </c>
    </row>
    <row r="57" spans="1:9" ht="63" customHeight="1">
      <c r="A57" s="58"/>
      <c r="B57" s="58"/>
      <c r="C57" s="58"/>
      <c r="D57" s="58"/>
      <c r="E57" s="58"/>
      <c r="F57" s="58"/>
      <c r="G57" s="7">
        <f>SUM(G11:G56)</f>
        <v>30357</v>
      </c>
      <c r="H57" s="8">
        <f>SUM(H11:H56)</f>
        <v>30357</v>
      </c>
      <c r="I57" s="14"/>
    </row>
    <row r="58" spans="1:9">
      <c r="G58" s="4"/>
      <c r="H58" s="4"/>
      <c r="I58" s="14"/>
    </row>
    <row r="59" spans="1:9">
      <c r="G59" s="4"/>
      <c r="H59" s="4"/>
    </row>
    <row r="60" spans="1:9" ht="42" customHeight="1">
      <c r="A60" s="55" t="s">
        <v>3</v>
      </c>
      <c r="B60" s="56"/>
      <c r="C60" s="56"/>
      <c r="D60" s="56"/>
      <c r="E60" s="56"/>
      <c r="F60" s="56"/>
      <c r="G60" s="56"/>
      <c r="H60" s="56"/>
      <c r="I60" s="6"/>
    </row>
    <row r="61" spans="1:9" ht="15.9" customHeight="1">
      <c r="A61" s="61" t="s">
        <v>7</v>
      </c>
      <c r="B61" s="62"/>
      <c r="C61" s="62"/>
      <c r="D61" s="62"/>
      <c r="E61" s="62"/>
      <c r="F61" s="62"/>
      <c r="G61" s="62"/>
      <c r="H61" s="62"/>
      <c r="I61" s="3"/>
    </row>
    <row r="62" spans="1:9" ht="68.099999999999994" customHeight="1">
      <c r="A62" s="63" t="s">
        <v>6</v>
      </c>
      <c r="B62" s="64"/>
      <c r="C62" s="64"/>
      <c r="D62" s="64"/>
      <c r="E62" s="64"/>
      <c r="F62" s="64"/>
      <c r="G62" s="64"/>
      <c r="H62" s="65"/>
      <c r="I62" s="3"/>
    </row>
    <row r="63" spans="1:9" ht="15.9" customHeight="1">
      <c r="A63" s="66" t="s">
        <v>5</v>
      </c>
      <c r="B63" s="67"/>
      <c r="C63" s="67"/>
      <c r="D63" s="67"/>
      <c r="E63" s="67"/>
      <c r="F63" s="67"/>
      <c r="G63" s="67"/>
      <c r="H63" s="68"/>
      <c r="I63" s="5"/>
    </row>
    <row r="64" spans="1:9" ht="221.1" customHeight="1">
      <c r="A64" s="66" t="s">
        <v>15</v>
      </c>
      <c r="B64" s="67"/>
      <c r="C64" s="67"/>
      <c r="D64" s="67"/>
      <c r="E64" s="67"/>
      <c r="F64" s="67"/>
      <c r="G64" s="67"/>
      <c r="H64" s="68"/>
      <c r="I64" s="3"/>
    </row>
    <row r="65" spans="1:9" ht="57.9" customHeight="1">
      <c r="A65" s="69" t="s">
        <v>4</v>
      </c>
      <c r="B65" s="70"/>
      <c r="C65" s="70"/>
      <c r="D65" s="70"/>
      <c r="E65" s="70"/>
      <c r="F65" s="70"/>
      <c r="G65" s="70"/>
      <c r="H65" s="71"/>
      <c r="I65" s="3"/>
    </row>
    <row r="66" spans="1:9" ht="168" customHeight="1" thickBot="1">
      <c r="A66" s="72" t="s">
        <v>12</v>
      </c>
      <c r="B66" s="73"/>
      <c r="C66" s="73"/>
      <c r="D66" s="73"/>
      <c r="E66" s="73"/>
      <c r="F66" s="73"/>
      <c r="G66" s="73"/>
      <c r="H66" s="74"/>
    </row>
    <row r="67" spans="1:9">
      <c r="A67" s="59"/>
      <c r="B67" s="59"/>
      <c r="C67" s="59"/>
      <c r="D67" s="59"/>
      <c r="E67" s="59"/>
      <c r="F67" s="59"/>
      <c r="G67" s="59"/>
      <c r="H67" s="59"/>
    </row>
    <row r="68" spans="1:9">
      <c r="A68" s="60"/>
      <c r="B68" s="60"/>
      <c r="C68" s="60"/>
      <c r="D68" s="60"/>
      <c r="E68" s="60"/>
      <c r="F68" s="60"/>
      <c r="G68" s="60"/>
      <c r="H68" s="60"/>
    </row>
    <row r="69" spans="1:9" ht="18" customHeight="1">
      <c r="A69" s="60"/>
      <c r="B69" s="60"/>
      <c r="C69" s="60"/>
      <c r="D69" s="60"/>
      <c r="E69" s="60"/>
      <c r="F69" s="60"/>
      <c r="G69" s="60"/>
      <c r="H69" s="60"/>
    </row>
    <row r="70" spans="1:9" ht="15.9" customHeight="1"/>
    <row r="71" spans="1:9" ht="33.9" customHeight="1">
      <c r="I71" s="3"/>
    </row>
    <row r="72" spans="1:9" ht="15.9" customHeight="1"/>
    <row r="79" spans="1:9">
      <c r="I79" s="1"/>
    </row>
    <row r="81" spans="9:9">
      <c r="I81" s="1"/>
    </row>
  </sheetData>
  <mergeCells count="30">
    <mergeCell ref="A67:H69"/>
    <mergeCell ref="A61:H61"/>
    <mergeCell ref="A62:H62"/>
    <mergeCell ref="A63:H63"/>
    <mergeCell ref="A64:H64"/>
    <mergeCell ref="A65:H65"/>
    <mergeCell ref="A66:H66"/>
    <mergeCell ref="A60:H60"/>
    <mergeCell ref="A8:A9"/>
    <mergeCell ref="B8:B9"/>
    <mergeCell ref="C8:C9"/>
    <mergeCell ref="F8:F9"/>
    <mergeCell ref="G8:G9"/>
    <mergeCell ref="H8:H9"/>
    <mergeCell ref="A13:H13"/>
    <mergeCell ref="A21:H21"/>
    <mergeCell ref="A36:H36"/>
    <mergeCell ref="A25:H25"/>
    <mergeCell ref="A33:H33"/>
    <mergeCell ref="A40:H40"/>
    <mergeCell ref="A51:H51"/>
    <mergeCell ref="A57:F57"/>
    <mergeCell ref="D8:D9"/>
    <mergeCell ref="E8:E9"/>
    <mergeCell ref="A10:H10"/>
    <mergeCell ref="A1:H1"/>
    <mergeCell ref="A2:C2"/>
    <mergeCell ref="F2:H2"/>
    <mergeCell ref="A3:H5"/>
    <mergeCell ref="A6:H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A6-0943-4CC4-873C-F6484A835985}">
  <dimension ref="A1:I81"/>
  <sheetViews>
    <sheetView tabSelected="1" view="pageBreakPreview" topLeftCell="A44" zoomScale="60" zoomScaleNormal="40" workbookViewId="0">
      <selection activeCell="D45" activeCellId="1" sqref="A45:B45 D45"/>
    </sheetView>
  </sheetViews>
  <sheetFormatPr defaultColWidth="11.19921875" defaultRowHeight="15.6"/>
  <cols>
    <col min="1" max="1" width="17.3984375" customWidth="1"/>
    <col min="2" max="2" width="33.3984375" customWidth="1"/>
    <col min="3" max="3" width="37.5" customWidth="1"/>
    <col min="4" max="5" width="26.19921875" customWidth="1"/>
    <col min="6" max="6" width="15.09765625" customWidth="1"/>
    <col min="7" max="7" width="22.8984375" customWidth="1"/>
    <col min="8" max="8" width="19.3984375" bestFit="1" customWidth="1"/>
    <col min="9" max="9" width="16.69921875" customWidth="1"/>
  </cols>
  <sheetData>
    <row r="1" spans="1:9" ht="144.9" customHeight="1">
      <c r="A1" s="48"/>
      <c r="B1" s="48"/>
      <c r="C1" s="48"/>
      <c r="D1" s="48"/>
      <c r="E1" s="48"/>
      <c r="F1" s="48"/>
      <c r="G1" s="48"/>
      <c r="H1" s="48"/>
    </row>
    <row r="2" spans="1:9" ht="165" customHeight="1">
      <c r="A2" s="49" t="s">
        <v>13</v>
      </c>
      <c r="B2" s="49"/>
      <c r="C2" s="49"/>
      <c r="D2" s="12"/>
      <c r="E2" s="12"/>
      <c r="F2" s="50" t="s">
        <v>14</v>
      </c>
      <c r="G2" s="51"/>
      <c r="H2" s="51"/>
    </row>
    <row r="3" spans="1:9" ht="30" customHeight="1">
      <c r="A3" s="52" t="s">
        <v>2</v>
      </c>
      <c r="B3" s="52"/>
      <c r="C3" s="52"/>
      <c r="D3" s="52"/>
      <c r="E3" s="52"/>
      <c r="F3" s="52"/>
      <c r="G3" s="52"/>
      <c r="H3" s="52"/>
    </row>
    <row r="4" spans="1:9" ht="23.1" customHeight="1">
      <c r="A4" s="52"/>
      <c r="B4" s="52"/>
      <c r="C4" s="52"/>
      <c r="D4" s="52"/>
      <c r="E4" s="52"/>
      <c r="F4" s="52"/>
      <c r="G4" s="52"/>
      <c r="H4" s="52"/>
      <c r="I4" s="2"/>
    </row>
    <row r="5" spans="1:9" ht="15.9" customHeight="1">
      <c r="A5" s="52"/>
      <c r="B5" s="52"/>
      <c r="C5" s="52"/>
      <c r="D5" s="52"/>
      <c r="E5" s="52"/>
      <c r="F5" s="52"/>
      <c r="G5" s="52"/>
      <c r="H5" s="52"/>
    </row>
    <row r="6" spans="1:9" ht="54.9" customHeight="1">
      <c r="A6" s="53" t="s">
        <v>16</v>
      </c>
      <c r="B6" s="54"/>
      <c r="C6" s="54"/>
      <c r="D6" s="54"/>
      <c r="E6" s="54"/>
      <c r="F6" s="54"/>
      <c r="G6" s="54"/>
      <c r="H6" s="54"/>
    </row>
    <row r="7" spans="1:9" ht="77.099999999999994" customHeight="1">
      <c r="A7" s="54"/>
      <c r="B7" s="54"/>
      <c r="C7" s="54"/>
      <c r="D7" s="54"/>
      <c r="E7" s="54"/>
      <c r="F7" s="54"/>
      <c r="G7" s="54"/>
      <c r="H7" s="54"/>
    </row>
    <row r="8" spans="1:9" s="32" customFormat="1">
      <c r="A8" s="76" t="s">
        <v>0</v>
      </c>
      <c r="B8" s="76" t="s">
        <v>8</v>
      </c>
      <c r="C8" s="76" t="s">
        <v>1</v>
      </c>
      <c r="D8" s="76" t="s">
        <v>24</v>
      </c>
      <c r="E8" s="76" t="s">
        <v>25</v>
      </c>
      <c r="F8" s="76" t="s">
        <v>9</v>
      </c>
      <c r="G8" s="76" t="s">
        <v>10</v>
      </c>
      <c r="H8" s="76" t="s">
        <v>11</v>
      </c>
    </row>
    <row r="9" spans="1:9" s="33" customFormat="1" ht="15.75" customHeight="1">
      <c r="A9" s="77"/>
      <c r="B9" s="77"/>
      <c r="C9" s="77"/>
      <c r="D9" s="80"/>
      <c r="E9" s="80"/>
      <c r="F9" s="76"/>
      <c r="G9" s="76"/>
      <c r="H9" s="77"/>
    </row>
    <row r="10" spans="1:9" s="33" customFormat="1" ht="40.5" customHeight="1">
      <c r="A10" s="78" t="s">
        <v>27</v>
      </c>
      <c r="B10" s="78"/>
      <c r="C10" s="78"/>
      <c r="D10" s="78"/>
      <c r="E10" s="78"/>
      <c r="F10" s="78"/>
      <c r="G10" s="78"/>
      <c r="H10" s="78"/>
    </row>
    <row r="11" spans="1:9" s="32" customFormat="1" ht="240.75" customHeight="1">
      <c r="A11" s="34" t="s">
        <v>26</v>
      </c>
      <c r="B11" s="35"/>
      <c r="C11" s="42" t="s">
        <v>22</v>
      </c>
      <c r="D11" s="42" t="s">
        <v>23</v>
      </c>
      <c r="E11" s="42"/>
      <c r="F11" s="43">
        <v>1</v>
      </c>
      <c r="G11" s="27">
        <f>'P1'!G11*1.15</f>
        <v>385.24999999999994</v>
      </c>
      <c r="H11" s="28">
        <f t="shared" ref="H11:H24" si="0">F11*G11</f>
        <v>385.24999999999994</v>
      </c>
    </row>
    <row r="12" spans="1:9" s="32" customFormat="1" ht="224.25" customHeight="1">
      <c r="A12" s="34" t="s">
        <v>28</v>
      </c>
      <c r="B12" s="35"/>
      <c r="C12" s="42" t="s">
        <v>22</v>
      </c>
      <c r="D12" s="42" t="s">
        <v>29</v>
      </c>
      <c r="E12" s="42"/>
      <c r="F12" s="43">
        <v>1</v>
      </c>
      <c r="G12" s="27">
        <f>'P1'!G12*1.15</f>
        <v>459.99999999999994</v>
      </c>
      <c r="H12" s="28">
        <f t="shared" si="0"/>
        <v>459.99999999999994</v>
      </c>
    </row>
    <row r="13" spans="1:9" s="32" customFormat="1" ht="49.5" customHeight="1">
      <c r="A13" s="78" t="s">
        <v>30</v>
      </c>
      <c r="B13" s="78"/>
      <c r="C13" s="78"/>
      <c r="D13" s="78"/>
      <c r="E13" s="78"/>
      <c r="F13" s="78"/>
      <c r="G13" s="78"/>
      <c r="H13" s="78"/>
    </row>
    <row r="14" spans="1:9" s="32" customFormat="1" ht="237.75" customHeight="1">
      <c r="A14" s="34" t="s">
        <v>33</v>
      </c>
      <c r="B14" s="35"/>
      <c r="C14" s="42" t="s">
        <v>22</v>
      </c>
      <c r="D14" s="42" t="s">
        <v>31</v>
      </c>
      <c r="E14" s="42"/>
      <c r="F14" s="43">
        <v>1</v>
      </c>
      <c r="G14" s="27">
        <f>'P1'!G14*1.15</f>
        <v>425.49999999999994</v>
      </c>
      <c r="H14" s="28">
        <f t="shared" si="0"/>
        <v>425.49999999999994</v>
      </c>
    </row>
    <row r="15" spans="1:9" s="32" customFormat="1" ht="237.75" customHeight="1">
      <c r="A15" s="34" t="s">
        <v>34</v>
      </c>
      <c r="B15" s="35"/>
      <c r="C15" s="42" t="s">
        <v>22</v>
      </c>
      <c r="D15" s="42" t="s">
        <v>32</v>
      </c>
      <c r="E15" s="42"/>
      <c r="F15" s="43">
        <v>1</v>
      </c>
      <c r="G15" s="27">
        <f>'P1'!G15*1.15</f>
        <v>471.49999999999994</v>
      </c>
      <c r="H15" s="28">
        <f t="shared" si="0"/>
        <v>471.49999999999994</v>
      </c>
    </row>
    <row r="16" spans="1:9" s="32" customFormat="1" ht="237.75" customHeight="1">
      <c r="A16" s="34" t="s">
        <v>39</v>
      </c>
      <c r="B16" s="35"/>
      <c r="C16" s="42" t="s">
        <v>22</v>
      </c>
      <c r="D16" s="42" t="s">
        <v>32</v>
      </c>
      <c r="E16" s="42"/>
      <c r="F16" s="43">
        <v>1</v>
      </c>
      <c r="G16" s="27">
        <f>'P1'!G16*1.15</f>
        <v>540.5</v>
      </c>
      <c r="H16" s="28">
        <f t="shared" si="0"/>
        <v>540.5</v>
      </c>
    </row>
    <row r="17" spans="1:8" s="32" customFormat="1" ht="237.75" customHeight="1">
      <c r="A17" s="34" t="s">
        <v>38</v>
      </c>
      <c r="B17" s="35"/>
      <c r="C17" s="42" t="s">
        <v>22</v>
      </c>
      <c r="D17" s="44" t="s">
        <v>40</v>
      </c>
      <c r="E17" s="44"/>
      <c r="F17" s="43">
        <v>1</v>
      </c>
      <c r="G17" s="27">
        <f>'P1'!G17*1.15</f>
        <v>586.5</v>
      </c>
      <c r="H17" s="28">
        <f t="shared" si="0"/>
        <v>586.5</v>
      </c>
    </row>
    <row r="18" spans="1:8" s="32" customFormat="1" ht="237.75" customHeight="1">
      <c r="A18" s="34" t="s">
        <v>37</v>
      </c>
      <c r="B18" s="35"/>
      <c r="C18" s="42" t="s">
        <v>22</v>
      </c>
      <c r="D18" s="44" t="s">
        <v>41</v>
      </c>
      <c r="E18" s="44"/>
      <c r="F18" s="43">
        <v>1</v>
      </c>
      <c r="G18" s="27">
        <f>'P1'!G18*1.15</f>
        <v>758.99999999999989</v>
      </c>
      <c r="H18" s="28">
        <f>F18*G18</f>
        <v>758.99999999999989</v>
      </c>
    </row>
    <row r="19" spans="1:8" s="32" customFormat="1" ht="237.75" customHeight="1">
      <c r="A19" s="34" t="s">
        <v>36</v>
      </c>
      <c r="B19" s="35"/>
      <c r="C19" s="42" t="s">
        <v>22</v>
      </c>
      <c r="D19" s="44" t="s">
        <v>42</v>
      </c>
      <c r="E19" s="44"/>
      <c r="F19" s="43">
        <v>1</v>
      </c>
      <c r="G19" s="27">
        <f>'P1'!G19*1.15</f>
        <v>816.49999999999989</v>
      </c>
      <c r="H19" s="28">
        <f t="shared" si="0"/>
        <v>816.49999999999989</v>
      </c>
    </row>
    <row r="20" spans="1:8" s="32" customFormat="1" ht="223.5" customHeight="1">
      <c r="A20" s="34" t="s">
        <v>35</v>
      </c>
      <c r="B20" s="35"/>
      <c r="C20" s="42" t="s">
        <v>22</v>
      </c>
      <c r="D20" s="44" t="s">
        <v>43</v>
      </c>
      <c r="E20" s="44"/>
      <c r="F20" s="43">
        <v>1</v>
      </c>
      <c r="G20" s="27">
        <f>'P1'!G20*1.15</f>
        <v>1011.9999999999999</v>
      </c>
      <c r="H20" s="28">
        <f t="shared" si="0"/>
        <v>1011.9999999999999</v>
      </c>
    </row>
    <row r="21" spans="1:8" s="32" customFormat="1" ht="44.25" customHeight="1">
      <c r="A21" s="78" t="s">
        <v>45</v>
      </c>
      <c r="B21" s="78"/>
      <c r="C21" s="78"/>
      <c r="D21" s="78"/>
      <c r="E21" s="78"/>
      <c r="F21" s="78"/>
      <c r="G21" s="78"/>
      <c r="H21" s="78"/>
    </row>
    <row r="22" spans="1:8" s="32" customFormat="1" ht="201" customHeight="1">
      <c r="A22" s="34" t="s">
        <v>44</v>
      </c>
      <c r="B22" s="35"/>
      <c r="C22" s="42" t="s">
        <v>22</v>
      </c>
      <c r="D22" s="44" t="s">
        <v>48</v>
      </c>
      <c r="E22" s="44"/>
      <c r="F22" s="43">
        <v>1</v>
      </c>
      <c r="G22" s="27">
        <f>'P1'!G22*1.15</f>
        <v>816.49999999999989</v>
      </c>
      <c r="H22" s="28">
        <f t="shared" si="0"/>
        <v>816.49999999999989</v>
      </c>
    </row>
    <row r="23" spans="1:8" s="32" customFormat="1" ht="201" customHeight="1">
      <c r="A23" s="34" t="s">
        <v>46</v>
      </c>
      <c r="B23" s="35"/>
      <c r="C23" s="42" t="s">
        <v>50</v>
      </c>
      <c r="D23" s="42" t="s">
        <v>49</v>
      </c>
      <c r="E23" s="44"/>
      <c r="F23" s="43">
        <v>1</v>
      </c>
      <c r="G23" s="27">
        <f>'P1'!G23*1.15</f>
        <v>954.49999999999989</v>
      </c>
      <c r="H23" s="28">
        <f t="shared" si="0"/>
        <v>954.49999999999989</v>
      </c>
    </row>
    <row r="24" spans="1:8" s="32" customFormat="1" ht="228" customHeight="1">
      <c r="A24" s="34" t="s">
        <v>47</v>
      </c>
      <c r="C24" s="42" t="s">
        <v>22</v>
      </c>
      <c r="D24" s="42" t="s">
        <v>51</v>
      </c>
      <c r="E24" s="44"/>
      <c r="F24" s="43">
        <v>1</v>
      </c>
      <c r="G24" s="27">
        <f>'P1'!G24*1.15</f>
        <v>1092.5</v>
      </c>
      <c r="H24" s="28">
        <f t="shared" si="0"/>
        <v>1092.5</v>
      </c>
    </row>
    <row r="25" spans="1:8" s="32" customFormat="1" ht="54.75" customHeight="1">
      <c r="A25" s="79" t="s">
        <v>52</v>
      </c>
      <c r="B25" s="79"/>
      <c r="C25" s="79"/>
      <c r="D25" s="79"/>
      <c r="E25" s="79"/>
      <c r="F25" s="79"/>
      <c r="G25" s="79"/>
      <c r="H25" s="79"/>
    </row>
    <row r="26" spans="1:8" s="32" customFormat="1" ht="237.75" customHeight="1">
      <c r="A26" s="34" t="s">
        <v>17</v>
      </c>
      <c r="B26" s="35"/>
      <c r="C26" s="42" t="s">
        <v>53</v>
      </c>
      <c r="D26" s="42" t="s">
        <v>54</v>
      </c>
      <c r="E26" s="44"/>
      <c r="F26" s="43">
        <v>1</v>
      </c>
      <c r="G26" s="27">
        <f>'P1'!G26*1.15</f>
        <v>1207.5</v>
      </c>
      <c r="H26" s="28">
        <f t="shared" ref="H26:H32" si="1">F26*G26</f>
        <v>1207.5</v>
      </c>
    </row>
    <row r="27" spans="1:8" s="32" customFormat="1" ht="237.75" customHeight="1">
      <c r="A27" s="34" t="s">
        <v>18</v>
      </c>
      <c r="B27" s="35"/>
      <c r="C27" s="42" t="s">
        <v>53</v>
      </c>
      <c r="D27" s="42" t="s">
        <v>55</v>
      </c>
      <c r="E27" s="44"/>
      <c r="F27" s="43">
        <v>1</v>
      </c>
      <c r="G27" s="27">
        <f>'P1'!G27*1.15</f>
        <v>1288</v>
      </c>
      <c r="H27" s="28">
        <f t="shared" si="1"/>
        <v>1288</v>
      </c>
    </row>
    <row r="28" spans="1:8" s="32" customFormat="1" ht="237.75" customHeight="1">
      <c r="A28" s="34" t="s">
        <v>19</v>
      </c>
      <c r="B28" s="35"/>
      <c r="C28" s="42" t="s">
        <v>53</v>
      </c>
      <c r="D28" s="42" t="s">
        <v>56</v>
      </c>
      <c r="E28" s="44"/>
      <c r="F28" s="43">
        <v>1</v>
      </c>
      <c r="G28" s="27">
        <f>'P1'!G28*1.15</f>
        <v>1460.5</v>
      </c>
      <c r="H28" s="28">
        <f t="shared" si="1"/>
        <v>1460.5</v>
      </c>
    </row>
    <row r="29" spans="1:8" s="32" customFormat="1" ht="237.75" customHeight="1">
      <c r="A29" s="34" t="s">
        <v>20</v>
      </c>
      <c r="B29" s="35"/>
      <c r="C29" s="42" t="s">
        <v>53</v>
      </c>
      <c r="D29" s="42" t="s">
        <v>57</v>
      </c>
      <c r="E29" s="44"/>
      <c r="F29" s="43">
        <v>1</v>
      </c>
      <c r="G29" s="27">
        <f>'P1'!G29*1.15</f>
        <v>1655.9999999999998</v>
      </c>
      <c r="H29" s="28">
        <f t="shared" si="1"/>
        <v>1655.9999999999998</v>
      </c>
    </row>
    <row r="30" spans="1:8" s="32" customFormat="1" ht="201" customHeight="1">
      <c r="A30" s="34" t="s">
        <v>21</v>
      </c>
      <c r="B30" s="35"/>
      <c r="C30" s="42" t="s">
        <v>53</v>
      </c>
      <c r="D30" s="42" t="s">
        <v>58</v>
      </c>
      <c r="E30" s="44"/>
      <c r="F30" s="43">
        <v>1</v>
      </c>
      <c r="G30" s="27">
        <f>'P1'!G30*1.15</f>
        <v>1908.9999999999998</v>
      </c>
      <c r="H30" s="28">
        <f t="shared" si="1"/>
        <v>1908.9999999999998</v>
      </c>
    </row>
    <row r="31" spans="1:8" s="32" customFormat="1" ht="201" customHeight="1">
      <c r="A31" s="34" t="s">
        <v>62</v>
      </c>
      <c r="B31" s="35"/>
      <c r="C31" s="42" t="s">
        <v>53</v>
      </c>
      <c r="D31" s="42" t="s">
        <v>59</v>
      </c>
      <c r="E31" s="44"/>
      <c r="F31" s="43">
        <v>1</v>
      </c>
      <c r="G31" s="27">
        <f>'P1'!G31*1.15</f>
        <v>2921</v>
      </c>
      <c r="H31" s="28">
        <f t="shared" si="1"/>
        <v>2921</v>
      </c>
    </row>
    <row r="32" spans="1:8" s="32" customFormat="1" ht="222.75" customHeight="1">
      <c r="A32" s="34" t="s">
        <v>61</v>
      </c>
      <c r="B32" s="35"/>
      <c r="C32" s="42" t="s">
        <v>53</v>
      </c>
      <c r="D32" s="42" t="s">
        <v>60</v>
      </c>
      <c r="E32" s="44"/>
      <c r="F32" s="43">
        <v>1</v>
      </c>
      <c r="G32" s="27">
        <f>'P1'!G32*1.15</f>
        <v>3507.4999999999995</v>
      </c>
      <c r="H32" s="28">
        <f t="shared" si="1"/>
        <v>3507.4999999999995</v>
      </c>
    </row>
    <row r="33" spans="1:8" s="32" customFormat="1" ht="52.5" customHeight="1">
      <c r="A33" s="79" t="s">
        <v>68</v>
      </c>
      <c r="B33" s="79"/>
      <c r="C33" s="79"/>
      <c r="D33" s="79"/>
      <c r="E33" s="79"/>
      <c r="F33" s="79"/>
      <c r="G33" s="79"/>
      <c r="H33" s="79"/>
    </row>
    <row r="34" spans="1:8" s="32" customFormat="1" ht="279.75" customHeight="1">
      <c r="A34" s="34" t="s">
        <v>66</v>
      </c>
      <c r="B34" s="35"/>
      <c r="C34" s="37" t="s">
        <v>63</v>
      </c>
      <c r="D34" s="37" t="s">
        <v>64</v>
      </c>
      <c r="E34" s="37"/>
      <c r="F34" s="36">
        <v>1</v>
      </c>
      <c r="G34" s="10">
        <f>'P1'!G34*1.15</f>
        <v>557.75</v>
      </c>
      <c r="H34" s="18">
        <f>F34*G34</f>
        <v>557.75</v>
      </c>
    </row>
    <row r="35" spans="1:8" s="32" customFormat="1" ht="279.75" customHeight="1">
      <c r="A35" s="34" t="s">
        <v>67</v>
      </c>
      <c r="B35" s="35"/>
      <c r="C35" s="37" t="s">
        <v>63</v>
      </c>
      <c r="D35" s="37" t="s">
        <v>65</v>
      </c>
      <c r="E35" s="37"/>
      <c r="F35" s="36">
        <v>1</v>
      </c>
      <c r="G35" s="10">
        <f>'P1'!G35*1.15</f>
        <v>648.59999999999991</v>
      </c>
      <c r="H35" s="18">
        <f t="shared" ref="H35:H56" si="2">F35*G35</f>
        <v>648.59999999999991</v>
      </c>
    </row>
    <row r="36" spans="1:8" s="32" customFormat="1" ht="61.5" customHeight="1">
      <c r="A36" s="79" t="s">
        <v>69</v>
      </c>
      <c r="B36" s="79"/>
      <c r="C36" s="79"/>
      <c r="D36" s="79"/>
      <c r="E36" s="79"/>
      <c r="F36" s="79"/>
      <c r="G36" s="79"/>
      <c r="H36" s="79"/>
    </row>
    <row r="37" spans="1:8" s="32" customFormat="1" ht="260.25" customHeight="1">
      <c r="A37" s="34" t="s">
        <v>71</v>
      </c>
      <c r="B37" s="35"/>
      <c r="C37" s="37" t="s">
        <v>63</v>
      </c>
      <c r="D37" s="37" t="s">
        <v>70</v>
      </c>
      <c r="E37" s="37"/>
      <c r="F37" s="36">
        <v>1</v>
      </c>
      <c r="G37" s="10">
        <f>'P1'!G37*1.15</f>
        <v>802.69999999999993</v>
      </c>
      <c r="H37" s="18">
        <f t="shared" si="2"/>
        <v>802.69999999999993</v>
      </c>
    </row>
    <row r="38" spans="1:8" s="32" customFormat="1" ht="260.25" customHeight="1">
      <c r="A38" s="34" t="s">
        <v>72</v>
      </c>
      <c r="B38" s="35"/>
      <c r="C38" s="37" t="s">
        <v>63</v>
      </c>
      <c r="D38" s="37" t="s">
        <v>74</v>
      </c>
      <c r="E38" s="37"/>
      <c r="F38" s="36">
        <v>1</v>
      </c>
      <c r="G38" s="10">
        <f>'P1'!G38*1.15</f>
        <v>906.19999999999993</v>
      </c>
      <c r="H38" s="18">
        <f t="shared" si="2"/>
        <v>906.19999999999993</v>
      </c>
    </row>
    <row r="39" spans="1:8" s="32" customFormat="1" ht="260.25" customHeight="1">
      <c r="A39" s="34" t="s">
        <v>73</v>
      </c>
      <c r="B39" s="35"/>
      <c r="C39" s="37" t="s">
        <v>63</v>
      </c>
      <c r="D39" s="37" t="s">
        <v>75</v>
      </c>
      <c r="E39" s="37"/>
      <c r="F39" s="36">
        <v>1</v>
      </c>
      <c r="G39" s="10">
        <f>'P1'!G39*1.15</f>
        <v>839.49999999999989</v>
      </c>
      <c r="H39" s="18">
        <f t="shared" si="2"/>
        <v>839.49999999999989</v>
      </c>
    </row>
    <row r="40" spans="1:8" s="32" customFormat="1" ht="47.25" customHeight="1">
      <c r="A40" s="79" t="s">
        <v>76</v>
      </c>
      <c r="B40" s="79"/>
      <c r="C40" s="79"/>
      <c r="D40" s="79"/>
      <c r="E40" s="79"/>
      <c r="F40" s="79"/>
      <c r="G40" s="79"/>
      <c r="H40" s="79"/>
    </row>
    <row r="41" spans="1:8" s="32" customFormat="1" ht="280.5" customHeight="1">
      <c r="A41" s="34" t="s">
        <v>77</v>
      </c>
      <c r="B41" s="35"/>
      <c r="C41" s="37" t="s">
        <v>63</v>
      </c>
      <c r="D41" s="38" t="s">
        <v>87</v>
      </c>
      <c r="E41" s="39"/>
      <c r="F41" s="36">
        <v>1</v>
      </c>
      <c r="G41" s="10">
        <f>'P1'!G41*1.15</f>
        <v>361.09999999999997</v>
      </c>
      <c r="H41" s="18">
        <f t="shared" si="2"/>
        <v>361.09999999999997</v>
      </c>
    </row>
    <row r="42" spans="1:8" s="32" customFormat="1" ht="278.25" customHeight="1">
      <c r="A42" s="34" t="s">
        <v>78</v>
      </c>
      <c r="B42" s="35"/>
      <c r="C42" s="37" t="s">
        <v>63</v>
      </c>
      <c r="D42" s="37" t="s">
        <v>88</v>
      </c>
      <c r="E42" s="39"/>
      <c r="F42" s="36">
        <v>1</v>
      </c>
      <c r="G42" s="10">
        <f>'P1'!G42*1.15</f>
        <v>440.45</v>
      </c>
      <c r="H42" s="18">
        <f t="shared" si="2"/>
        <v>440.45</v>
      </c>
    </row>
    <row r="43" spans="1:8" s="32" customFormat="1" ht="273.75" customHeight="1">
      <c r="A43" s="34" t="s">
        <v>84</v>
      </c>
      <c r="B43" s="35"/>
      <c r="C43" s="37" t="s">
        <v>63</v>
      </c>
      <c r="D43" s="37" t="s">
        <v>89</v>
      </c>
      <c r="E43" s="39"/>
      <c r="F43" s="36">
        <v>1</v>
      </c>
      <c r="G43" s="10">
        <f>'P1'!G43*1.15</f>
        <v>424.34999999999997</v>
      </c>
      <c r="H43" s="18">
        <f t="shared" si="2"/>
        <v>424.34999999999997</v>
      </c>
    </row>
    <row r="44" spans="1:8" s="32" customFormat="1" ht="280.5" customHeight="1">
      <c r="A44" s="34" t="s">
        <v>79</v>
      </c>
      <c r="B44" s="35"/>
      <c r="C44" s="37" t="s">
        <v>63</v>
      </c>
      <c r="D44" s="37" t="s">
        <v>90</v>
      </c>
      <c r="E44" s="39"/>
      <c r="F44" s="36">
        <v>1</v>
      </c>
      <c r="G44" s="10">
        <f>'P1'!G44*1.15</f>
        <v>496.79999999999995</v>
      </c>
      <c r="H44" s="18">
        <f t="shared" si="2"/>
        <v>496.79999999999995</v>
      </c>
    </row>
    <row r="45" spans="1:8" s="32" customFormat="1" ht="277.5" customHeight="1">
      <c r="A45" s="34" t="s">
        <v>80</v>
      </c>
      <c r="B45" s="35"/>
      <c r="C45" s="37" t="s">
        <v>63</v>
      </c>
      <c r="D45" s="37" t="s">
        <v>91</v>
      </c>
      <c r="E45" s="39"/>
      <c r="F45" s="36">
        <v>1</v>
      </c>
      <c r="G45" s="10">
        <f>'P1'!G45*1.15</f>
        <v>474.95</v>
      </c>
      <c r="H45" s="18">
        <f t="shared" si="2"/>
        <v>474.95</v>
      </c>
    </row>
    <row r="46" spans="1:8" s="32" customFormat="1" ht="281.25" customHeight="1">
      <c r="A46" s="34" t="s">
        <v>81</v>
      </c>
      <c r="B46" s="40"/>
      <c r="C46" s="37" t="s">
        <v>63</v>
      </c>
      <c r="D46" s="37" t="s">
        <v>92</v>
      </c>
      <c r="E46" s="39"/>
      <c r="F46" s="36">
        <v>1</v>
      </c>
      <c r="G46" s="10">
        <f>'P1'!G46*1.15</f>
        <v>587.65</v>
      </c>
      <c r="H46" s="18">
        <f t="shared" si="2"/>
        <v>587.65</v>
      </c>
    </row>
    <row r="47" spans="1:8" s="32" customFormat="1" ht="282.75" customHeight="1">
      <c r="A47" s="34" t="s">
        <v>82</v>
      </c>
      <c r="B47" s="35"/>
      <c r="C47" s="37" t="s">
        <v>63</v>
      </c>
      <c r="D47" s="37" t="s">
        <v>93</v>
      </c>
      <c r="E47" s="39"/>
      <c r="F47" s="36">
        <v>1</v>
      </c>
      <c r="G47" s="10">
        <f>'P1'!G47*1.15</f>
        <v>632.5</v>
      </c>
      <c r="H47" s="18">
        <f t="shared" si="2"/>
        <v>632.5</v>
      </c>
    </row>
    <row r="48" spans="1:8" s="32" customFormat="1" ht="282.75" customHeight="1">
      <c r="A48" s="34" t="s">
        <v>83</v>
      </c>
      <c r="B48" s="35"/>
      <c r="C48" s="37" t="s">
        <v>63</v>
      </c>
      <c r="D48" s="37" t="s">
        <v>94</v>
      </c>
      <c r="E48" s="39"/>
      <c r="F48" s="36">
        <v>1</v>
      </c>
      <c r="G48" s="10">
        <f>'P1'!G48*1.15</f>
        <v>732.55</v>
      </c>
      <c r="H48" s="18">
        <f t="shared" si="2"/>
        <v>732.55</v>
      </c>
    </row>
    <row r="49" spans="1:9" s="32" customFormat="1" ht="282.75" customHeight="1">
      <c r="A49" s="34" t="s">
        <v>85</v>
      </c>
      <c r="B49" s="35"/>
      <c r="C49" s="37" t="s">
        <v>63</v>
      </c>
      <c r="D49" s="37" t="s">
        <v>95</v>
      </c>
      <c r="E49" s="39"/>
      <c r="F49" s="36">
        <v>1</v>
      </c>
      <c r="G49" s="10">
        <f>'P1'!G49*1.15</f>
        <v>752.09999999999991</v>
      </c>
      <c r="H49" s="18">
        <f t="shared" si="2"/>
        <v>752.09999999999991</v>
      </c>
    </row>
    <row r="50" spans="1:9" s="32" customFormat="1" ht="282.75" customHeight="1">
      <c r="A50" s="34" t="s">
        <v>86</v>
      </c>
      <c r="B50" s="35"/>
      <c r="C50" s="37" t="s">
        <v>63</v>
      </c>
      <c r="D50" s="37" t="s">
        <v>96</v>
      </c>
      <c r="E50" s="39"/>
      <c r="F50" s="36">
        <v>1</v>
      </c>
      <c r="G50" s="10">
        <f>'P1'!G50*1.15</f>
        <v>780.84999999999991</v>
      </c>
      <c r="H50" s="18">
        <f t="shared" si="2"/>
        <v>780.84999999999991</v>
      </c>
    </row>
    <row r="51" spans="1:9" s="32" customFormat="1" ht="64.5" customHeight="1">
      <c r="A51" s="79" t="s">
        <v>97</v>
      </c>
      <c r="B51" s="79"/>
      <c r="C51" s="79"/>
      <c r="D51" s="79"/>
      <c r="E51" s="79"/>
      <c r="F51" s="79"/>
      <c r="G51" s="79"/>
      <c r="H51" s="79"/>
    </row>
    <row r="52" spans="1:9" s="32" customFormat="1" ht="280.5" customHeight="1">
      <c r="A52" s="34" t="s">
        <v>98</v>
      </c>
      <c r="B52" s="35"/>
      <c r="C52" s="37" t="s">
        <v>63</v>
      </c>
      <c r="D52" s="37" t="s">
        <v>99</v>
      </c>
      <c r="E52" s="39"/>
      <c r="F52" s="36">
        <v>1</v>
      </c>
      <c r="G52" s="10">
        <f>'P1'!G52*1.15</f>
        <v>465.74999999999994</v>
      </c>
      <c r="H52" s="18">
        <f t="shared" si="2"/>
        <v>465.74999999999994</v>
      </c>
    </row>
    <row r="53" spans="1:9" s="32" customFormat="1" ht="280.5" customHeight="1">
      <c r="A53" s="34" t="s">
        <v>104</v>
      </c>
      <c r="B53" s="35"/>
      <c r="C53" s="37" t="s">
        <v>63</v>
      </c>
      <c r="D53" s="37" t="s">
        <v>100</v>
      </c>
      <c r="E53" s="39"/>
      <c r="F53" s="36">
        <v>1</v>
      </c>
      <c r="G53" s="10">
        <f>'P1'!G53*1.15</f>
        <v>575</v>
      </c>
      <c r="H53" s="18">
        <f t="shared" si="2"/>
        <v>575</v>
      </c>
    </row>
    <row r="54" spans="1:9" s="32" customFormat="1" ht="285.75" customHeight="1">
      <c r="A54" s="34" t="s">
        <v>105</v>
      </c>
      <c r="B54" s="35"/>
      <c r="C54" s="37" t="s">
        <v>63</v>
      </c>
      <c r="D54" s="37" t="s">
        <v>101</v>
      </c>
      <c r="E54" s="39"/>
      <c r="F54" s="36">
        <v>1</v>
      </c>
      <c r="G54" s="10">
        <f>'P1'!G54*1.15</f>
        <v>633.65</v>
      </c>
      <c r="H54" s="18">
        <f t="shared" si="2"/>
        <v>633.65</v>
      </c>
    </row>
    <row r="55" spans="1:9" s="32" customFormat="1" ht="280.5" customHeight="1">
      <c r="A55" s="34" t="s">
        <v>106</v>
      </c>
      <c r="B55" s="35"/>
      <c r="C55" s="37" t="s">
        <v>63</v>
      </c>
      <c r="D55" s="37" t="s">
        <v>103</v>
      </c>
      <c r="E55" s="39"/>
      <c r="F55" s="36">
        <v>1</v>
      </c>
      <c r="G55" s="10">
        <f>'P1'!G55*1.15</f>
        <v>707.25</v>
      </c>
      <c r="H55" s="18">
        <f t="shared" si="2"/>
        <v>707.25</v>
      </c>
    </row>
    <row r="56" spans="1:9" s="32" customFormat="1" ht="280.5" customHeight="1">
      <c r="A56" s="34" t="s">
        <v>107</v>
      </c>
      <c r="B56" s="35"/>
      <c r="C56" s="31" t="s">
        <v>63</v>
      </c>
      <c r="D56" s="37" t="s">
        <v>102</v>
      </c>
      <c r="E56" s="39"/>
      <c r="F56" s="36">
        <v>1</v>
      </c>
      <c r="G56" s="10">
        <f>'P1'!G56*1.15</f>
        <v>821.09999999999991</v>
      </c>
      <c r="H56" s="18">
        <f t="shared" si="2"/>
        <v>821.09999999999991</v>
      </c>
    </row>
    <row r="57" spans="1:9" s="32" customFormat="1" ht="63" customHeight="1">
      <c r="A57" s="75"/>
      <c r="B57" s="75"/>
      <c r="C57" s="75"/>
      <c r="D57" s="75"/>
      <c r="E57" s="75"/>
      <c r="F57" s="75"/>
      <c r="G57" s="7">
        <f>SUM(G11:G56)</f>
        <v>34910.549999999996</v>
      </c>
      <c r="H57" s="8">
        <f>SUM(H11:H56)</f>
        <v>34910.549999999996</v>
      </c>
      <c r="I57" s="41"/>
    </row>
    <row r="58" spans="1:9">
      <c r="G58" s="4"/>
      <c r="H58" s="4"/>
    </row>
    <row r="59" spans="1:9">
      <c r="G59" s="4"/>
      <c r="H59" s="4"/>
    </row>
    <row r="60" spans="1:9" ht="42" customHeight="1">
      <c r="A60" s="55" t="s">
        <v>3</v>
      </c>
      <c r="B60" s="56"/>
      <c r="C60" s="56"/>
      <c r="D60" s="56"/>
      <c r="E60" s="56"/>
      <c r="F60" s="56"/>
      <c r="G60" s="56"/>
      <c r="H60" s="56"/>
      <c r="I60" s="6"/>
    </row>
    <row r="61" spans="1:9" ht="15.9" customHeight="1">
      <c r="A61" s="61" t="s">
        <v>7</v>
      </c>
      <c r="B61" s="62"/>
      <c r="C61" s="62"/>
      <c r="D61" s="62"/>
      <c r="E61" s="62"/>
      <c r="F61" s="62"/>
      <c r="G61" s="62"/>
      <c r="H61" s="62"/>
      <c r="I61" s="3"/>
    </row>
    <row r="62" spans="1:9" ht="68.099999999999994" customHeight="1">
      <c r="A62" s="63" t="s">
        <v>6</v>
      </c>
      <c r="B62" s="64"/>
      <c r="C62" s="64"/>
      <c r="D62" s="64"/>
      <c r="E62" s="64"/>
      <c r="F62" s="64"/>
      <c r="G62" s="64"/>
      <c r="H62" s="65"/>
      <c r="I62" s="3"/>
    </row>
    <row r="63" spans="1:9" ht="15.9" customHeight="1">
      <c r="A63" s="66" t="s">
        <v>5</v>
      </c>
      <c r="B63" s="67"/>
      <c r="C63" s="67"/>
      <c r="D63" s="67"/>
      <c r="E63" s="67"/>
      <c r="F63" s="67"/>
      <c r="G63" s="67"/>
      <c r="H63" s="68"/>
      <c r="I63" s="5"/>
    </row>
    <row r="64" spans="1:9" ht="221.1" customHeight="1">
      <c r="A64" s="66" t="s">
        <v>15</v>
      </c>
      <c r="B64" s="67"/>
      <c r="C64" s="67"/>
      <c r="D64" s="67"/>
      <c r="E64" s="67"/>
      <c r="F64" s="67"/>
      <c r="G64" s="67"/>
      <c r="H64" s="68"/>
      <c r="I64" s="3"/>
    </row>
    <row r="65" spans="1:9" ht="57.9" customHeight="1">
      <c r="A65" s="69" t="s">
        <v>4</v>
      </c>
      <c r="B65" s="70"/>
      <c r="C65" s="70"/>
      <c r="D65" s="70"/>
      <c r="E65" s="70"/>
      <c r="F65" s="70"/>
      <c r="G65" s="70"/>
      <c r="H65" s="71"/>
      <c r="I65" s="3"/>
    </row>
    <row r="66" spans="1:9" ht="168" customHeight="1" thickBot="1">
      <c r="A66" s="72" t="s">
        <v>12</v>
      </c>
      <c r="B66" s="73"/>
      <c r="C66" s="73"/>
      <c r="D66" s="73"/>
      <c r="E66" s="73"/>
      <c r="F66" s="73"/>
      <c r="G66" s="73"/>
      <c r="H66" s="74"/>
    </row>
    <row r="67" spans="1:9">
      <c r="A67" s="59"/>
      <c r="B67" s="59"/>
      <c r="C67" s="59"/>
      <c r="D67" s="59"/>
      <c r="E67" s="59"/>
      <c r="F67" s="59"/>
      <c r="G67" s="59"/>
      <c r="H67" s="59"/>
    </row>
    <row r="68" spans="1:9">
      <c r="A68" s="60"/>
      <c r="B68" s="60"/>
      <c r="C68" s="60"/>
      <c r="D68" s="60"/>
      <c r="E68" s="60"/>
      <c r="F68" s="60"/>
      <c r="G68" s="60"/>
      <c r="H68" s="60"/>
    </row>
    <row r="69" spans="1:9" ht="18" customHeight="1">
      <c r="A69" s="60"/>
      <c r="B69" s="60"/>
      <c r="C69" s="60"/>
      <c r="D69" s="60"/>
      <c r="E69" s="60"/>
      <c r="F69" s="60"/>
      <c r="G69" s="60"/>
      <c r="H69" s="60"/>
    </row>
    <row r="70" spans="1:9" ht="15.9" customHeight="1"/>
    <row r="71" spans="1:9" ht="33.9" customHeight="1">
      <c r="I71" s="3"/>
    </row>
    <row r="72" spans="1:9" ht="15.9" customHeight="1"/>
    <row r="79" spans="1:9">
      <c r="I79" s="1"/>
    </row>
    <row r="81" spans="9:9">
      <c r="I81" s="1"/>
    </row>
  </sheetData>
  <mergeCells count="30">
    <mergeCell ref="A1:H1"/>
    <mergeCell ref="A2:C2"/>
    <mergeCell ref="F2:H2"/>
    <mergeCell ref="A3:H5"/>
    <mergeCell ref="A6:H7"/>
    <mergeCell ref="G8:G9"/>
    <mergeCell ref="H8:H9"/>
    <mergeCell ref="A10:H10"/>
    <mergeCell ref="A13:H13"/>
    <mergeCell ref="A51:H51"/>
    <mergeCell ref="A25:H25"/>
    <mergeCell ref="A33:H33"/>
    <mergeCell ref="A36:H36"/>
    <mergeCell ref="A40:H40"/>
    <mergeCell ref="A21:H21"/>
    <mergeCell ref="A8:A9"/>
    <mergeCell ref="B8:B9"/>
    <mergeCell ref="C8:C9"/>
    <mergeCell ref="D8:D9"/>
    <mergeCell ref="E8:E9"/>
    <mergeCell ref="F8:F9"/>
    <mergeCell ref="A57:F57"/>
    <mergeCell ref="A66:H66"/>
    <mergeCell ref="A67:H69"/>
    <mergeCell ref="A60:H60"/>
    <mergeCell ref="A61:H61"/>
    <mergeCell ref="A62:H62"/>
    <mergeCell ref="A63:H63"/>
    <mergeCell ref="A64:H64"/>
    <mergeCell ref="A65:H65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85A3-C364-4541-9E64-D31616D1D6ED}">
  <dimension ref="A1:I81"/>
  <sheetViews>
    <sheetView topLeftCell="B11" zoomScale="50" zoomScaleNormal="25" workbookViewId="0">
      <selection activeCell="G12" sqref="G12"/>
    </sheetView>
  </sheetViews>
  <sheetFormatPr defaultColWidth="11.19921875" defaultRowHeight="15.6"/>
  <cols>
    <col min="1" max="1" width="17.3984375" customWidth="1"/>
    <col min="2" max="2" width="33.3984375" customWidth="1"/>
    <col min="3" max="3" width="37.5" customWidth="1"/>
    <col min="4" max="5" width="26.19921875" customWidth="1"/>
    <col min="6" max="6" width="15.09765625" customWidth="1"/>
    <col min="7" max="7" width="22.8984375" customWidth="1"/>
    <col min="8" max="8" width="19.3984375" bestFit="1" customWidth="1"/>
    <col min="9" max="9" width="16.69921875" customWidth="1"/>
  </cols>
  <sheetData>
    <row r="1" spans="1:9" ht="144.9" customHeight="1">
      <c r="A1" s="48"/>
      <c r="B1" s="48"/>
      <c r="C1" s="48"/>
      <c r="D1" s="48"/>
      <c r="E1" s="48"/>
      <c r="F1" s="48"/>
      <c r="G1" s="48"/>
      <c r="H1" s="48"/>
    </row>
    <row r="2" spans="1:9" ht="165" customHeight="1">
      <c r="A2" s="49" t="s">
        <v>13</v>
      </c>
      <c r="B2" s="49"/>
      <c r="C2" s="49"/>
      <c r="D2" s="12"/>
      <c r="E2" s="12"/>
      <c r="F2" s="50" t="s">
        <v>14</v>
      </c>
      <c r="G2" s="51"/>
      <c r="H2" s="51"/>
    </row>
    <row r="3" spans="1:9" ht="30" customHeight="1">
      <c r="A3" s="52" t="s">
        <v>2</v>
      </c>
      <c r="B3" s="52"/>
      <c r="C3" s="52"/>
      <c r="D3" s="52"/>
      <c r="E3" s="52"/>
      <c r="F3" s="52"/>
      <c r="G3" s="52"/>
      <c r="H3" s="52"/>
    </row>
    <row r="4" spans="1:9" ht="23.1" customHeight="1">
      <c r="A4" s="52"/>
      <c r="B4" s="52"/>
      <c r="C4" s="52"/>
      <c r="D4" s="52"/>
      <c r="E4" s="52"/>
      <c r="F4" s="52"/>
      <c r="G4" s="52"/>
      <c r="H4" s="52"/>
      <c r="I4" s="2"/>
    </row>
    <row r="5" spans="1:9" ht="15.9" customHeight="1">
      <c r="A5" s="52"/>
      <c r="B5" s="52"/>
      <c r="C5" s="52"/>
      <c r="D5" s="52"/>
      <c r="E5" s="52"/>
      <c r="F5" s="52"/>
      <c r="G5" s="52"/>
      <c r="H5" s="52"/>
    </row>
    <row r="6" spans="1:9" ht="54.9" customHeight="1">
      <c r="A6" s="53" t="s">
        <v>16</v>
      </c>
      <c r="B6" s="54"/>
      <c r="C6" s="54"/>
      <c r="D6" s="54"/>
      <c r="E6" s="54"/>
      <c r="F6" s="54"/>
      <c r="G6" s="54"/>
      <c r="H6" s="54"/>
    </row>
    <row r="7" spans="1:9" ht="77.099999999999994" customHeight="1">
      <c r="A7" s="54"/>
      <c r="B7" s="54"/>
      <c r="C7" s="54"/>
      <c r="D7" s="54"/>
      <c r="E7" s="54"/>
      <c r="F7" s="54"/>
      <c r="G7" s="54"/>
      <c r="H7" s="54"/>
    </row>
    <row r="8" spans="1:9" s="32" customFormat="1">
      <c r="A8" s="76" t="s">
        <v>0</v>
      </c>
      <c r="B8" s="76" t="s">
        <v>8</v>
      </c>
      <c r="C8" s="76" t="s">
        <v>1</v>
      </c>
      <c r="D8" s="76" t="s">
        <v>24</v>
      </c>
      <c r="E8" s="76" t="s">
        <v>25</v>
      </c>
      <c r="F8" s="76" t="s">
        <v>9</v>
      </c>
      <c r="G8" s="76" t="s">
        <v>10</v>
      </c>
      <c r="H8" s="76" t="s">
        <v>11</v>
      </c>
    </row>
    <row r="9" spans="1:9" s="33" customFormat="1" ht="15.75" customHeight="1">
      <c r="A9" s="77"/>
      <c r="B9" s="77"/>
      <c r="C9" s="77"/>
      <c r="D9" s="80"/>
      <c r="E9" s="80"/>
      <c r="F9" s="76"/>
      <c r="G9" s="76"/>
      <c r="H9" s="77"/>
    </row>
    <row r="10" spans="1:9" s="33" customFormat="1" ht="40.5" customHeight="1">
      <c r="A10" s="78" t="s">
        <v>27</v>
      </c>
      <c r="B10" s="78"/>
      <c r="C10" s="78"/>
      <c r="D10" s="78"/>
      <c r="E10" s="78"/>
      <c r="F10" s="78"/>
      <c r="G10" s="78"/>
      <c r="H10" s="78"/>
    </row>
    <row r="11" spans="1:9" s="32" customFormat="1" ht="240.75" customHeight="1">
      <c r="A11" s="34" t="s">
        <v>26</v>
      </c>
      <c r="B11" s="35"/>
      <c r="C11" s="42" t="s">
        <v>22</v>
      </c>
      <c r="D11" s="42" t="s">
        <v>23</v>
      </c>
      <c r="E11" s="42"/>
      <c r="F11" s="43">
        <v>1</v>
      </c>
      <c r="G11" s="27">
        <f>'P1'!G11*2</f>
        <v>670</v>
      </c>
      <c r="H11" s="28">
        <f t="shared" ref="H11:H24" si="0">F11*G11</f>
        <v>670</v>
      </c>
    </row>
    <row r="12" spans="1:9" s="32" customFormat="1" ht="224.25" customHeight="1">
      <c r="A12" s="34" t="s">
        <v>28</v>
      </c>
      <c r="B12" s="35"/>
      <c r="C12" s="42" t="s">
        <v>22</v>
      </c>
      <c r="D12" s="42" t="s">
        <v>29</v>
      </c>
      <c r="E12" s="42"/>
      <c r="F12" s="43">
        <v>1</v>
      </c>
      <c r="G12" s="27">
        <f>'P1'!G12*2</f>
        <v>800</v>
      </c>
      <c r="H12" s="28">
        <f t="shared" si="0"/>
        <v>800</v>
      </c>
    </row>
    <row r="13" spans="1:9" s="32" customFormat="1" ht="49.5" customHeight="1">
      <c r="A13" s="78" t="s">
        <v>30</v>
      </c>
      <c r="B13" s="78"/>
      <c r="C13" s="78"/>
      <c r="D13" s="78"/>
      <c r="E13" s="78"/>
      <c r="F13" s="78"/>
      <c r="G13" s="78"/>
      <c r="H13" s="78"/>
    </row>
    <row r="14" spans="1:9" s="32" customFormat="1" ht="237.75" customHeight="1">
      <c r="A14" s="34" t="s">
        <v>33</v>
      </c>
      <c r="B14" s="35"/>
      <c r="C14" s="42" t="s">
        <v>22</v>
      </c>
      <c r="D14" s="42" t="s">
        <v>31</v>
      </c>
      <c r="E14" s="42"/>
      <c r="F14" s="43">
        <v>1</v>
      </c>
      <c r="G14" s="27">
        <f>'P1'!G14*2</f>
        <v>740</v>
      </c>
      <c r="H14" s="28">
        <f t="shared" si="0"/>
        <v>740</v>
      </c>
    </row>
    <row r="15" spans="1:9" s="32" customFormat="1" ht="237.75" customHeight="1">
      <c r="A15" s="34" t="s">
        <v>34</v>
      </c>
      <c r="B15" s="35"/>
      <c r="C15" s="42" t="s">
        <v>22</v>
      </c>
      <c r="D15" s="42" t="s">
        <v>32</v>
      </c>
      <c r="E15" s="42"/>
      <c r="F15" s="43">
        <v>1</v>
      </c>
      <c r="G15" s="27">
        <f>'P1'!G15*2</f>
        <v>820</v>
      </c>
      <c r="H15" s="28">
        <f t="shared" si="0"/>
        <v>820</v>
      </c>
    </row>
    <row r="16" spans="1:9" s="32" customFormat="1" ht="237.75" customHeight="1">
      <c r="A16" s="34" t="s">
        <v>39</v>
      </c>
      <c r="B16" s="35"/>
      <c r="C16" s="42" t="s">
        <v>22</v>
      </c>
      <c r="D16" s="42" t="s">
        <v>32</v>
      </c>
      <c r="E16" s="42"/>
      <c r="F16" s="43">
        <v>1</v>
      </c>
      <c r="G16" s="27">
        <f>'P1'!G16*2</f>
        <v>940</v>
      </c>
      <c r="H16" s="28">
        <f t="shared" si="0"/>
        <v>940</v>
      </c>
    </row>
    <row r="17" spans="1:8" s="32" customFormat="1" ht="237.75" customHeight="1">
      <c r="A17" s="34" t="s">
        <v>38</v>
      </c>
      <c r="B17" s="35"/>
      <c r="C17" s="42" t="s">
        <v>22</v>
      </c>
      <c r="D17" s="44" t="s">
        <v>40</v>
      </c>
      <c r="E17" s="44"/>
      <c r="F17" s="43">
        <v>1</v>
      </c>
      <c r="G17" s="27">
        <f>'P1'!G17*2</f>
        <v>1020</v>
      </c>
      <c r="H17" s="28">
        <f t="shared" si="0"/>
        <v>1020</v>
      </c>
    </row>
    <row r="18" spans="1:8" s="32" customFormat="1" ht="237.75" customHeight="1">
      <c r="A18" s="34" t="s">
        <v>37</v>
      </c>
      <c r="B18" s="35"/>
      <c r="C18" s="42" t="s">
        <v>22</v>
      </c>
      <c r="D18" s="44" t="s">
        <v>41</v>
      </c>
      <c r="E18" s="44"/>
      <c r="F18" s="43">
        <v>1</v>
      </c>
      <c r="G18" s="27">
        <f>'P1'!G18*2</f>
        <v>1320</v>
      </c>
      <c r="H18" s="28">
        <f>F18*G18</f>
        <v>1320</v>
      </c>
    </row>
    <row r="19" spans="1:8" s="32" customFormat="1" ht="237.75" customHeight="1">
      <c r="A19" s="34" t="s">
        <v>36</v>
      </c>
      <c r="B19" s="35"/>
      <c r="C19" s="42" t="s">
        <v>22</v>
      </c>
      <c r="D19" s="44" t="s">
        <v>42</v>
      </c>
      <c r="E19" s="44"/>
      <c r="F19" s="43">
        <v>1</v>
      </c>
      <c r="G19" s="27">
        <f>'P1'!G19*2</f>
        <v>1420</v>
      </c>
      <c r="H19" s="28">
        <f t="shared" si="0"/>
        <v>1420</v>
      </c>
    </row>
    <row r="20" spans="1:8" s="32" customFormat="1" ht="223.5" customHeight="1">
      <c r="A20" s="34" t="s">
        <v>35</v>
      </c>
      <c r="B20" s="35"/>
      <c r="C20" s="42" t="s">
        <v>22</v>
      </c>
      <c r="D20" s="44" t="s">
        <v>43</v>
      </c>
      <c r="E20" s="44"/>
      <c r="F20" s="43">
        <v>1</v>
      </c>
      <c r="G20" s="27">
        <f>'P1'!G20*2</f>
        <v>1760</v>
      </c>
      <c r="H20" s="28">
        <f t="shared" si="0"/>
        <v>1760</v>
      </c>
    </row>
    <row r="21" spans="1:8" s="32" customFormat="1" ht="44.25" customHeight="1">
      <c r="A21" s="78" t="s">
        <v>45</v>
      </c>
      <c r="B21" s="78"/>
      <c r="C21" s="78"/>
      <c r="D21" s="78"/>
      <c r="E21" s="78"/>
      <c r="F21" s="78"/>
      <c r="G21" s="78"/>
      <c r="H21" s="78"/>
    </row>
    <row r="22" spans="1:8" s="32" customFormat="1" ht="201" customHeight="1">
      <c r="A22" s="34" t="s">
        <v>44</v>
      </c>
      <c r="B22" s="35"/>
      <c r="C22" s="42" t="s">
        <v>22</v>
      </c>
      <c r="D22" s="44" t="s">
        <v>48</v>
      </c>
      <c r="E22" s="44"/>
      <c r="F22" s="43">
        <v>1</v>
      </c>
      <c r="G22" s="27">
        <f>'P1'!G22*2</f>
        <v>1420</v>
      </c>
      <c r="H22" s="28">
        <f t="shared" si="0"/>
        <v>1420</v>
      </c>
    </row>
    <row r="23" spans="1:8" s="32" customFormat="1" ht="201" customHeight="1">
      <c r="A23" s="34" t="s">
        <v>46</v>
      </c>
      <c r="B23" s="35"/>
      <c r="C23" s="42" t="s">
        <v>50</v>
      </c>
      <c r="D23" s="42" t="s">
        <v>49</v>
      </c>
      <c r="E23" s="44"/>
      <c r="F23" s="43">
        <v>1</v>
      </c>
      <c r="G23" s="27">
        <f>'P1'!G23*2</f>
        <v>1660</v>
      </c>
      <c r="H23" s="28">
        <f t="shared" si="0"/>
        <v>1660</v>
      </c>
    </row>
    <row r="24" spans="1:8" s="32" customFormat="1" ht="228" customHeight="1">
      <c r="A24" s="34" t="s">
        <v>47</v>
      </c>
      <c r="C24" s="42" t="s">
        <v>22</v>
      </c>
      <c r="D24" s="42" t="s">
        <v>51</v>
      </c>
      <c r="E24" s="44"/>
      <c r="F24" s="43">
        <v>1</v>
      </c>
      <c r="G24" s="27">
        <f>'P1'!G24*2</f>
        <v>1900</v>
      </c>
      <c r="H24" s="28">
        <f t="shared" si="0"/>
        <v>1900</v>
      </c>
    </row>
    <row r="25" spans="1:8" s="32" customFormat="1" ht="54.75" customHeight="1">
      <c r="A25" s="79" t="s">
        <v>52</v>
      </c>
      <c r="B25" s="79"/>
      <c r="C25" s="79"/>
      <c r="D25" s="79"/>
      <c r="E25" s="79"/>
      <c r="F25" s="79"/>
      <c r="G25" s="79"/>
      <c r="H25" s="79"/>
    </row>
    <row r="26" spans="1:8" s="32" customFormat="1" ht="237.75" customHeight="1">
      <c r="A26" s="34" t="s">
        <v>17</v>
      </c>
      <c r="B26" s="35"/>
      <c r="C26" s="42" t="s">
        <v>53</v>
      </c>
      <c r="D26" s="42" t="s">
        <v>54</v>
      </c>
      <c r="E26" s="44"/>
      <c r="F26" s="43">
        <v>1</v>
      </c>
      <c r="G26" s="27">
        <f>'P1'!G26*2</f>
        <v>2100</v>
      </c>
      <c r="H26" s="28">
        <f t="shared" ref="H26:H32" si="1">F26*G26</f>
        <v>2100</v>
      </c>
    </row>
    <row r="27" spans="1:8" s="32" customFormat="1" ht="237.75" customHeight="1">
      <c r="A27" s="34" t="s">
        <v>18</v>
      </c>
      <c r="B27" s="35"/>
      <c r="C27" s="42" t="s">
        <v>53</v>
      </c>
      <c r="D27" s="42" t="s">
        <v>55</v>
      </c>
      <c r="E27" s="44"/>
      <c r="F27" s="43">
        <v>1</v>
      </c>
      <c r="G27" s="27">
        <f>'P1'!G27*2</f>
        <v>2240</v>
      </c>
      <c r="H27" s="28">
        <f t="shared" si="1"/>
        <v>2240</v>
      </c>
    </row>
    <row r="28" spans="1:8" s="32" customFormat="1" ht="237.75" customHeight="1">
      <c r="A28" s="34" t="s">
        <v>19</v>
      </c>
      <c r="B28" s="35"/>
      <c r="C28" s="42" t="s">
        <v>53</v>
      </c>
      <c r="D28" s="42" t="s">
        <v>56</v>
      </c>
      <c r="E28" s="44"/>
      <c r="F28" s="43">
        <v>1</v>
      </c>
      <c r="G28" s="27">
        <f>'P1'!G28*2</f>
        <v>2540</v>
      </c>
      <c r="H28" s="28">
        <f t="shared" si="1"/>
        <v>2540</v>
      </c>
    </row>
    <row r="29" spans="1:8" s="32" customFormat="1" ht="237.75" customHeight="1">
      <c r="A29" s="34" t="s">
        <v>20</v>
      </c>
      <c r="B29" s="35"/>
      <c r="C29" s="42" t="s">
        <v>53</v>
      </c>
      <c r="D29" s="42" t="s">
        <v>57</v>
      </c>
      <c r="E29" s="44"/>
      <c r="F29" s="43">
        <v>1</v>
      </c>
      <c r="G29" s="27">
        <f>'P1'!G29*2</f>
        <v>2880</v>
      </c>
      <c r="H29" s="28">
        <f t="shared" si="1"/>
        <v>2880</v>
      </c>
    </row>
    <row r="30" spans="1:8" s="32" customFormat="1" ht="201" customHeight="1">
      <c r="A30" s="34" t="s">
        <v>21</v>
      </c>
      <c r="B30" s="35"/>
      <c r="C30" s="42" t="s">
        <v>53</v>
      </c>
      <c r="D30" s="42" t="s">
        <v>58</v>
      </c>
      <c r="E30" s="44"/>
      <c r="F30" s="43">
        <v>1</v>
      </c>
      <c r="G30" s="27">
        <f>'P1'!G30*2</f>
        <v>3320</v>
      </c>
      <c r="H30" s="28">
        <f t="shared" si="1"/>
        <v>3320</v>
      </c>
    </row>
    <row r="31" spans="1:8" s="32" customFormat="1" ht="201" customHeight="1">
      <c r="A31" s="34" t="s">
        <v>62</v>
      </c>
      <c r="B31" s="35"/>
      <c r="C31" s="42" t="s">
        <v>53</v>
      </c>
      <c r="D31" s="42" t="s">
        <v>59</v>
      </c>
      <c r="E31" s="44"/>
      <c r="F31" s="43">
        <v>1</v>
      </c>
      <c r="G31" s="27">
        <f>'P1'!G31*2</f>
        <v>5080</v>
      </c>
      <c r="H31" s="28">
        <f t="shared" si="1"/>
        <v>5080</v>
      </c>
    </row>
    <row r="32" spans="1:8" s="32" customFormat="1" ht="222.75" customHeight="1">
      <c r="A32" s="34" t="s">
        <v>61</v>
      </c>
      <c r="B32" s="35"/>
      <c r="C32" s="42" t="s">
        <v>53</v>
      </c>
      <c r="D32" s="42" t="s">
        <v>60</v>
      </c>
      <c r="E32" s="44"/>
      <c r="F32" s="43">
        <v>1</v>
      </c>
      <c r="G32" s="27">
        <f>'P1'!G32*2</f>
        <v>6100</v>
      </c>
      <c r="H32" s="28">
        <f t="shared" si="1"/>
        <v>6100</v>
      </c>
    </row>
    <row r="33" spans="1:8" s="32" customFormat="1" ht="52.5" customHeight="1">
      <c r="A33" s="79" t="s">
        <v>68</v>
      </c>
      <c r="B33" s="79"/>
      <c r="C33" s="79"/>
      <c r="D33" s="79"/>
      <c r="E33" s="79"/>
      <c r="F33" s="79"/>
      <c r="G33" s="79"/>
      <c r="H33" s="79"/>
    </row>
    <row r="34" spans="1:8" s="32" customFormat="1" ht="279.75" customHeight="1">
      <c r="A34" s="34" t="s">
        <v>66</v>
      </c>
      <c r="B34" s="35"/>
      <c r="C34" s="37" t="s">
        <v>63</v>
      </c>
      <c r="D34" s="37" t="s">
        <v>64</v>
      </c>
      <c r="E34" s="37"/>
      <c r="F34" s="36">
        <v>1</v>
      </c>
      <c r="G34" s="10">
        <f>'P1'!G34*2</f>
        <v>970</v>
      </c>
      <c r="H34" s="18">
        <f>F34*G34</f>
        <v>970</v>
      </c>
    </row>
    <row r="35" spans="1:8" s="32" customFormat="1" ht="279.75" customHeight="1">
      <c r="A35" s="34" t="s">
        <v>67</v>
      </c>
      <c r="B35" s="35"/>
      <c r="C35" s="37" t="s">
        <v>63</v>
      </c>
      <c r="D35" s="37" t="s">
        <v>65</v>
      </c>
      <c r="E35" s="37"/>
      <c r="F35" s="36">
        <v>1</v>
      </c>
      <c r="G35" s="10">
        <f>'P1'!G35*2</f>
        <v>1128</v>
      </c>
      <c r="H35" s="18">
        <f t="shared" ref="H35:H56" si="2">F35*G35</f>
        <v>1128</v>
      </c>
    </row>
    <row r="36" spans="1:8" s="32" customFormat="1" ht="61.5" customHeight="1">
      <c r="A36" s="79" t="s">
        <v>69</v>
      </c>
      <c r="B36" s="79"/>
      <c r="C36" s="79"/>
      <c r="D36" s="79"/>
      <c r="E36" s="79"/>
      <c r="F36" s="79"/>
      <c r="G36" s="79"/>
      <c r="H36" s="79"/>
    </row>
    <row r="37" spans="1:8" s="32" customFormat="1" ht="260.25" customHeight="1">
      <c r="A37" s="34" t="s">
        <v>71</v>
      </c>
      <c r="B37" s="35"/>
      <c r="C37" s="37" t="s">
        <v>63</v>
      </c>
      <c r="D37" s="37" t="s">
        <v>70</v>
      </c>
      <c r="E37" s="37"/>
      <c r="F37" s="36">
        <v>1</v>
      </c>
      <c r="G37" s="10">
        <f>'P1'!G37*2</f>
        <v>1396</v>
      </c>
      <c r="H37" s="18">
        <f t="shared" si="2"/>
        <v>1396</v>
      </c>
    </row>
    <row r="38" spans="1:8" s="32" customFormat="1" ht="260.25" customHeight="1">
      <c r="A38" s="34" t="s">
        <v>72</v>
      </c>
      <c r="B38" s="35"/>
      <c r="C38" s="37" t="s">
        <v>63</v>
      </c>
      <c r="D38" s="37" t="s">
        <v>74</v>
      </c>
      <c r="E38" s="37"/>
      <c r="F38" s="36">
        <v>1</v>
      </c>
      <c r="G38" s="10">
        <f>'P1'!G38*2</f>
        <v>1576</v>
      </c>
      <c r="H38" s="18">
        <f t="shared" si="2"/>
        <v>1576</v>
      </c>
    </row>
    <row r="39" spans="1:8" s="32" customFormat="1" ht="260.25" customHeight="1">
      <c r="A39" s="34" t="s">
        <v>73</v>
      </c>
      <c r="B39" s="35"/>
      <c r="C39" s="37" t="s">
        <v>63</v>
      </c>
      <c r="D39" s="37" t="s">
        <v>75</v>
      </c>
      <c r="E39" s="37"/>
      <c r="F39" s="36">
        <v>1</v>
      </c>
      <c r="G39" s="10">
        <f>'P1'!G39*2</f>
        <v>1460</v>
      </c>
      <c r="H39" s="18">
        <f t="shared" si="2"/>
        <v>1460</v>
      </c>
    </row>
    <row r="40" spans="1:8" s="32" customFormat="1" ht="47.25" customHeight="1">
      <c r="A40" s="79" t="s">
        <v>76</v>
      </c>
      <c r="B40" s="79"/>
      <c r="C40" s="79"/>
      <c r="D40" s="79"/>
      <c r="E40" s="79"/>
      <c r="F40" s="79"/>
      <c r="G40" s="79"/>
      <c r="H40" s="79"/>
    </row>
    <row r="41" spans="1:8" s="32" customFormat="1" ht="280.5" customHeight="1">
      <c r="A41" s="34" t="s">
        <v>77</v>
      </c>
      <c r="B41" s="35"/>
      <c r="C41" s="37" t="s">
        <v>63</v>
      </c>
      <c r="D41" s="38" t="s">
        <v>87</v>
      </c>
      <c r="E41" s="39"/>
      <c r="F41" s="36">
        <v>1</v>
      </c>
      <c r="G41" s="10">
        <f>'P1'!G41*2</f>
        <v>628</v>
      </c>
      <c r="H41" s="18">
        <f t="shared" si="2"/>
        <v>628</v>
      </c>
    </row>
    <row r="42" spans="1:8" s="32" customFormat="1" ht="278.25" customHeight="1">
      <c r="A42" s="34" t="s">
        <v>78</v>
      </c>
      <c r="B42" s="35"/>
      <c r="C42" s="37" t="s">
        <v>63</v>
      </c>
      <c r="D42" s="37" t="s">
        <v>88</v>
      </c>
      <c r="E42" s="39"/>
      <c r="F42" s="36">
        <v>1</v>
      </c>
      <c r="G42" s="10">
        <f>'P1'!G42*2</f>
        <v>766</v>
      </c>
      <c r="H42" s="18">
        <f t="shared" si="2"/>
        <v>766</v>
      </c>
    </row>
    <row r="43" spans="1:8" s="32" customFormat="1" ht="273.75" customHeight="1">
      <c r="A43" s="34" t="s">
        <v>84</v>
      </c>
      <c r="B43" s="35"/>
      <c r="C43" s="37" t="s">
        <v>63</v>
      </c>
      <c r="D43" s="37" t="s">
        <v>89</v>
      </c>
      <c r="E43" s="39"/>
      <c r="F43" s="36">
        <v>1</v>
      </c>
      <c r="G43" s="10">
        <f>'P1'!G43*2</f>
        <v>738</v>
      </c>
      <c r="H43" s="18">
        <f t="shared" si="2"/>
        <v>738</v>
      </c>
    </row>
    <row r="44" spans="1:8" s="32" customFormat="1" ht="280.5" customHeight="1">
      <c r="A44" s="34" t="s">
        <v>79</v>
      </c>
      <c r="B44" s="35"/>
      <c r="C44" s="37" t="s">
        <v>63</v>
      </c>
      <c r="D44" s="37" t="s">
        <v>90</v>
      </c>
      <c r="E44" s="39"/>
      <c r="F44" s="36">
        <v>1</v>
      </c>
      <c r="G44" s="10">
        <f>'P1'!G44*2</f>
        <v>864</v>
      </c>
      <c r="H44" s="18">
        <f t="shared" si="2"/>
        <v>864</v>
      </c>
    </row>
    <row r="45" spans="1:8" s="32" customFormat="1" ht="277.5" customHeight="1">
      <c r="A45" s="34" t="s">
        <v>80</v>
      </c>
      <c r="B45" s="35"/>
      <c r="C45" s="37" t="s">
        <v>63</v>
      </c>
      <c r="D45" s="37" t="s">
        <v>91</v>
      </c>
      <c r="E45" s="39"/>
      <c r="F45" s="36">
        <v>1</v>
      </c>
      <c r="G45" s="10">
        <f>'P1'!G45*2</f>
        <v>826</v>
      </c>
      <c r="H45" s="18">
        <f t="shared" si="2"/>
        <v>826</v>
      </c>
    </row>
    <row r="46" spans="1:8" s="32" customFormat="1" ht="281.25" customHeight="1">
      <c r="A46" s="34" t="s">
        <v>81</v>
      </c>
      <c r="B46" s="40"/>
      <c r="C46" s="37" t="s">
        <v>63</v>
      </c>
      <c r="D46" s="37" t="s">
        <v>92</v>
      </c>
      <c r="E46" s="39"/>
      <c r="F46" s="36">
        <v>1</v>
      </c>
      <c r="G46" s="10">
        <f>'P1'!G46*2</f>
        <v>1022</v>
      </c>
      <c r="H46" s="18">
        <f t="shared" si="2"/>
        <v>1022</v>
      </c>
    </row>
    <row r="47" spans="1:8" s="32" customFormat="1" ht="282.75" customHeight="1">
      <c r="A47" s="34" t="s">
        <v>82</v>
      </c>
      <c r="B47" s="35"/>
      <c r="C47" s="37" t="s">
        <v>63</v>
      </c>
      <c r="D47" s="37" t="s">
        <v>93</v>
      </c>
      <c r="E47" s="39"/>
      <c r="F47" s="36">
        <v>1</v>
      </c>
      <c r="G47" s="10">
        <f>'P1'!G47*2</f>
        <v>1100</v>
      </c>
      <c r="H47" s="18">
        <f t="shared" si="2"/>
        <v>1100</v>
      </c>
    </row>
    <row r="48" spans="1:8" s="32" customFormat="1" ht="282.75" customHeight="1">
      <c r="A48" s="34" t="s">
        <v>83</v>
      </c>
      <c r="B48" s="35"/>
      <c r="C48" s="37" t="s">
        <v>63</v>
      </c>
      <c r="D48" s="37" t="s">
        <v>94</v>
      </c>
      <c r="E48" s="39"/>
      <c r="F48" s="36">
        <v>1</v>
      </c>
      <c r="G48" s="10">
        <f>'P1'!G48*2</f>
        <v>1274</v>
      </c>
      <c r="H48" s="18">
        <f t="shared" si="2"/>
        <v>1274</v>
      </c>
    </row>
    <row r="49" spans="1:9" s="32" customFormat="1" ht="282.75" customHeight="1">
      <c r="A49" s="34" t="s">
        <v>85</v>
      </c>
      <c r="B49" s="35"/>
      <c r="C49" s="37" t="s">
        <v>63</v>
      </c>
      <c r="D49" s="37" t="s">
        <v>95</v>
      </c>
      <c r="E49" s="39"/>
      <c r="F49" s="36">
        <v>1</v>
      </c>
      <c r="G49" s="10">
        <f>'P1'!G49*2</f>
        <v>1308</v>
      </c>
      <c r="H49" s="18">
        <f t="shared" si="2"/>
        <v>1308</v>
      </c>
    </row>
    <row r="50" spans="1:9" s="32" customFormat="1" ht="282.75" customHeight="1">
      <c r="A50" s="34" t="s">
        <v>86</v>
      </c>
      <c r="B50" s="35"/>
      <c r="C50" s="37" t="s">
        <v>63</v>
      </c>
      <c r="D50" s="37" t="s">
        <v>96</v>
      </c>
      <c r="E50" s="39"/>
      <c r="F50" s="36">
        <v>1</v>
      </c>
      <c r="G50" s="10">
        <f>'P1'!G50*2</f>
        <v>1358</v>
      </c>
      <c r="H50" s="18">
        <f t="shared" si="2"/>
        <v>1358</v>
      </c>
    </row>
    <row r="51" spans="1:9" s="32" customFormat="1" ht="64.5" customHeight="1">
      <c r="A51" s="79" t="s">
        <v>97</v>
      </c>
      <c r="B51" s="79"/>
      <c r="C51" s="79"/>
      <c r="D51" s="79"/>
      <c r="E51" s="79"/>
      <c r="F51" s="79"/>
      <c r="G51" s="79"/>
      <c r="H51" s="79"/>
    </row>
    <row r="52" spans="1:9" s="32" customFormat="1" ht="280.5" customHeight="1">
      <c r="A52" s="34" t="s">
        <v>98</v>
      </c>
      <c r="B52" s="35"/>
      <c r="C52" s="37" t="s">
        <v>63</v>
      </c>
      <c r="D52" s="37" t="s">
        <v>99</v>
      </c>
      <c r="E52" s="39"/>
      <c r="F52" s="36">
        <v>1</v>
      </c>
      <c r="G52" s="10">
        <f>'P1'!G52*2</f>
        <v>810</v>
      </c>
      <c r="H52" s="18">
        <f t="shared" si="2"/>
        <v>810</v>
      </c>
    </row>
    <row r="53" spans="1:9" s="32" customFormat="1" ht="280.5" customHeight="1">
      <c r="A53" s="34" t="s">
        <v>104</v>
      </c>
      <c r="B53" s="35"/>
      <c r="C53" s="37" t="s">
        <v>63</v>
      </c>
      <c r="D53" s="37" t="s">
        <v>100</v>
      </c>
      <c r="E53" s="39"/>
      <c r="F53" s="36">
        <v>1</v>
      </c>
      <c r="G53" s="10">
        <f>'P1'!G53*2</f>
        <v>1000</v>
      </c>
      <c r="H53" s="18">
        <f t="shared" si="2"/>
        <v>1000</v>
      </c>
    </row>
    <row r="54" spans="1:9" s="32" customFormat="1" ht="285.75" customHeight="1">
      <c r="A54" s="34" t="s">
        <v>105</v>
      </c>
      <c r="B54" s="35"/>
      <c r="C54" s="37" t="s">
        <v>63</v>
      </c>
      <c r="D54" s="37" t="s">
        <v>101</v>
      </c>
      <c r="E54" s="39"/>
      <c r="F54" s="36">
        <v>1</v>
      </c>
      <c r="G54" s="10">
        <f>'P1'!G54*2</f>
        <v>1102</v>
      </c>
      <c r="H54" s="18">
        <f t="shared" si="2"/>
        <v>1102</v>
      </c>
    </row>
    <row r="55" spans="1:9" s="32" customFormat="1" ht="280.5" customHeight="1">
      <c r="A55" s="34" t="s">
        <v>106</v>
      </c>
      <c r="B55" s="35"/>
      <c r="C55" s="37" t="s">
        <v>63</v>
      </c>
      <c r="D55" s="37" t="s">
        <v>103</v>
      </c>
      <c r="E55" s="39"/>
      <c r="F55" s="36">
        <v>1</v>
      </c>
      <c r="G55" s="10">
        <f>'P1'!G55*2</f>
        <v>1230</v>
      </c>
      <c r="H55" s="18">
        <f t="shared" si="2"/>
        <v>1230</v>
      </c>
    </row>
    <row r="56" spans="1:9" s="32" customFormat="1" ht="280.5" customHeight="1">
      <c r="A56" s="34" t="s">
        <v>107</v>
      </c>
      <c r="B56" s="35"/>
      <c r="C56" s="37" t="s">
        <v>63</v>
      </c>
      <c r="D56" s="37" t="s">
        <v>102</v>
      </c>
      <c r="E56" s="39"/>
      <c r="F56" s="36">
        <v>1</v>
      </c>
      <c r="G56" s="10">
        <f>'P1'!G56*2</f>
        <v>1428</v>
      </c>
      <c r="H56" s="18">
        <f t="shared" si="2"/>
        <v>1428</v>
      </c>
    </row>
    <row r="57" spans="1:9" s="32" customFormat="1" ht="63" customHeight="1">
      <c r="A57" s="75"/>
      <c r="B57" s="75"/>
      <c r="C57" s="75"/>
      <c r="D57" s="75"/>
      <c r="E57" s="75"/>
      <c r="F57" s="75"/>
      <c r="G57" s="7">
        <f>SUM(G11:G56)</f>
        <v>60714</v>
      </c>
      <c r="H57" s="8">
        <f>SUM(H11:H56)</f>
        <v>60714</v>
      </c>
      <c r="I57" s="41"/>
    </row>
    <row r="58" spans="1:9" s="32" customFormat="1">
      <c r="G58" s="4"/>
      <c r="H58" s="4"/>
    </row>
    <row r="59" spans="1:9">
      <c r="G59" s="4"/>
      <c r="H59" s="4"/>
    </row>
    <row r="60" spans="1:9" ht="42" customHeight="1">
      <c r="A60" s="55" t="s">
        <v>3</v>
      </c>
      <c r="B60" s="56"/>
      <c r="C60" s="56"/>
      <c r="D60" s="56"/>
      <c r="E60" s="56"/>
      <c r="F60" s="56"/>
      <c r="G60" s="56"/>
      <c r="H60" s="56"/>
      <c r="I60" s="6"/>
    </row>
    <row r="61" spans="1:9" ht="15.9" customHeight="1">
      <c r="A61" s="61" t="s">
        <v>7</v>
      </c>
      <c r="B61" s="62"/>
      <c r="C61" s="62"/>
      <c r="D61" s="62"/>
      <c r="E61" s="62"/>
      <c r="F61" s="62"/>
      <c r="G61" s="62"/>
      <c r="H61" s="62"/>
      <c r="I61" s="3"/>
    </row>
    <row r="62" spans="1:9" ht="68.099999999999994" customHeight="1">
      <c r="A62" s="63" t="s">
        <v>6</v>
      </c>
      <c r="B62" s="64"/>
      <c r="C62" s="64"/>
      <c r="D62" s="64"/>
      <c r="E62" s="64"/>
      <c r="F62" s="64"/>
      <c r="G62" s="64"/>
      <c r="H62" s="65"/>
      <c r="I62" s="3"/>
    </row>
    <row r="63" spans="1:9" ht="15.9" customHeight="1">
      <c r="A63" s="66" t="s">
        <v>5</v>
      </c>
      <c r="B63" s="67"/>
      <c r="C63" s="67"/>
      <c r="D63" s="67"/>
      <c r="E63" s="67"/>
      <c r="F63" s="67"/>
      <c r="G63" s="67"/>
      <c r="H63" s="68"/>
      <c r="I63" s="5"/>
    </row>
    <row r="64" spans="1:9" ht="221.1" customHeight="1">
      <c r="A64" s="66" t="s">
        <v>15</v>
      </c>
      <c r="B64" s="67"/>
      <c r="C64" s="67"/>
      <c r="D64" s="67"/>
      <c r="E64" s="67"/>
      <c r="F64" s="67"/>
      <c r="G64" s="67"/>
      <c r="H64" s="68"/>
      <c r="I64" s="3"/>
    </row>
    <row r="65" spans="1:9" ht="57.9" customHeight="1">
      <c r="A65" s="69" t="s">
        <v>4</v>
      </c>
      <c r="B65" s="70"/>
      <c r="C65" s="70"/>
      <c r="D65" s="70"/>
      <c r="E65" s="70"/>
      <c r="F65" s="70"/>
      <c r="G65" s="70"/>
      <c r="H65" s="71"/>
      <c r="I65" s="3"/>
    </row>
    <row r="66" spans="1:9" ht="168" customHeight="1" thickBot="1">
      <c r="A66" s="72" t="s">
        <v>12</v>
      </c>
      <c r="B66" s="73"/>
      <c r="C66" s="73"/>
      <c r="D66" s="73"/>
      <c r="E66" s="73"/>
      <c r="F66" s="73"/>
      <c r="G66" s="73"/>
      <c r="H66" s="74"/>
    </row>
    <row r="67" spans="1:9">
      <c r="A67" s="59"/>
      <c r="B67" s="59"/>
      <c r="C67" s="59"/>
      <c r="D67" s="59"/>
      <c r="E67" s="59"/>
      <c r="F67" s="59"/>
      <c r="G67" s="59"/>
      <c r="H67" s="59"/>
    </row>
    <row r="68" spans="1:9">
      <c r="A68" s="60"/>
      <c r="B68" s="60"/>
      <c r="C68" s="60"/>
      <c r="D68" s="60"/>
      <c r="E68" s="60"/>
      <c r="F68" s="60"/>
      <c r="G68" s="60"/>
      <c r="H68" s="60"/>
    </row>
    <row r="69" spans="1:9" ht="18" customHeight="1">
      <c r="A69" s="60"/>
      <c r="B69" s="60"/>
      <c r="C69" s="60"/>
      <c r="D69" s="60"/>
      <c r="E69" s="60"/>
      <c r="F69" s="60"/>
      <c r="G69" s="60"/>
      <c r="H69" s="60"/>
    </row>
    <row r="70" spans="1:9" ht="15.9" customHeight="1"/>
    <row r="71" spans="1:9" ht="33.9" customHeight="1">
      <c r="I71" s="3"/>
    </row>
    <row r="72" spans="1:9" ht="15.9" customHeight="1"/>
    <row r="79" spans="1:9">
      <c r="I79" s="1"/>
    </row>
    <row r="81" spans="9:9">
      <c r="I81" s="1"/>
    </row>
  </sheetData>
  <mergeCells count="30">
    <mergeCell ref="A1:H1"/>
    <mergeCell ref="A2:C2"/>
    <mergeCell ref="F2:H2"/>
    <mergeCell ref="A3:H5"/>
    <mergeCell ref="A6:H7"/>
    <mergeCell ref="G8:G9"/>
    <mergeCell ref="H8:H9"/>
    <mergeCell ref="A10:H10"/>
    <mergeCell ref="A13:H13"/>
    <mergeCell ref="A51:H51"/>
    <mergeCell ref="A25:H25"/>
    <mergeCell ref="A33:H33"/>
    <mergeCell ref="A36:H36"/>
    <mergeCell ref="A40:H40"/>
    <mergeCell ref="A21:H21"/>
    <mergeCell ref="A8:A9"/>
    <mergeCell ref="B8:B9"/>
    <mergeCell ref="C8:C9"/>
    <mergeCell ref="D8:D9"/>
    <mergeCell ref="E8:E9"/>
    <mergeCell ref="F8:F9"/>
    <mergeCell ref="A57:F57"/>
    <mergeCell ref="A66:H66"/>
    <mergeCell ref="A67:H69"/>
    <mergeCell ref="A60:H60"/>
    <mergeCell ref="A61:H61"/>
    <mergeCell ref="A62:H62"/>
    <mergeCell ref="A63:H63"/>
    <mergeCell ref="A64:H64"/>
    <mergeCell ref="A65:H6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P1</vt:lpstr>
      <vt:lpstr>P2</vt:lpstr>
      <vt:lpstr>P3</vt:lpstr>
      <vt:lpstr>'P1'!Print_Area</vt:lpstr>
      <vt:lpstr>'P2'!Print_Area</vt:lpstr>
      <vt:lpstr>'P3'!Print_Area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lascano</dc:creator>
  <cp:lastModifiedBy>Admin</cp:lastModifiedBy>
  <cp:lastPrinted>2025-08-19T23:51:39Z</cp:lastPrinted>
  <dcterms:created xsi:type="dcterms:W3CDTF">2025-01-08T08:21:42Z</dcterms:created>
  <dcterms:modified xsi:type="dcterms:W3CDTF">2025-08-29T05:48:21Z</dcterms:modified>
</cp:coreProperties>
</file>