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tholdo/PAPERS/PAM2024-flooding/data/mpoa/"/>
    </mc:Choice>
  </mc:AlternateContent>
  <xr:revisionPtr revIDLastSave="0" documentId="8_{541C9F84-B4FC-6A48-95C8-09091C9381F9}" xr6:coauthVersionLast="47" xr6:coauthVersionMax="47" xr10:uidLastSave="{00000000-0000-0000-0000-000000000000}"/>
  <bookViews>
    <workbookView xWindow="0" yWindow="500" windowWidth="23040" windowHeight="26680" activeTab="4" xr2:uid="{00000000-000D-0000-FFFF-FFFF00000000}"/>
  </bookViews>
  <sheets>
    <sheet name="Localização Reservas" sheetId="19" state="hidden" r:id="rId1"/>
    <sheet name="Localização Emendas" sheetId="18" state="hidden" r:id="rId2"/>
    <sheet name="Distâncias Anel Oeste" sheetId="16" state="hidden" r:id="rId3"/>
    <sheet name="Distâncias Anel Leste" sheetId="15" state="hidden" r:id="rId4"/>
    <sheet name="Levantamento de Incidentes" sheetId="7" r:id="rId5"/>
    <sheet name="CEO Adicional" sheetId="17" state="hidden" r:id="rId6"/>
    <sheet name="Listas" sheetId="8" state="hidden" r:id="rId7"/>
    <sheet name="Sobras já utilizadas" sheetId="5" state="hidden" r:id="rId8"/>
    <sheet name="Anel-Leste-72vias" sheetId="1" state="hidden" r:id="rId9"/>
    <sheet name="Anel-Oeste-48vias" sheetId="2" state="hidden" r:id="rId10"/>
    <sheet name="Anel-Vale-24vias" sheetId="3" state="hidden" r:id="rId11"/>
  </sheets>
  <definedNames>
    <definedName name="_xlnm._FilterDatabase" localSheetId="3" hidden="1">'Distâncias Anel Leste'!$A$1:$D$209</definedName>
    <definedName name="Equipamento">Listas!$D$11:$D$16</definedName>
    <definedName name="_xlnm.Print_Area" localSheetId="3">'Distâncias Anel Leste'!$A$1:$D$212</definedName>
    <definedName name="_xlnm.Print_Area" localSheetId="2">'Distâncias Anel Oeste'!$A$1:$D$48</definedName>
    <definedName name="_xlnm.Print_Area" localSheetId="1">'Localização Emendas'!$A$1:$G$145</definedName>
    <definedName name="_xlnm.Print_Area" localSheetId="0">'Localização Reservas'!$A$1:$H$121</definedName>
    <definedName name="Rompimento_de_Cabo">Listas!$D$3:$D$10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9" i="7" l="1"/>
  <c r="R69" i="7"/>
  <c r="Q21" i="7" l="1"/>
  <c r="R21" i="7"/>
  <c r="Q20" i="7"/>
  <c r="R20" i="7"/>
  <c r="Q19" i="7"/>
  <c r="R19" i="7"/>
  <c r="Q8" i="7"/>
  <c r="R8" i="7"/>
  <c r="Q18" i="7"/>
  <c r="R18" i="7"/>
  <c r="Q17" i="7"/>
  <c r="R17" i="7"/>
  <c r="Q16" i="7"/>
  <c r="R16" i="7"/>
  <c r="Q13" i="7"/>
  <c r="R13" i="7"/>
  <c r="Q12" i="7"/>
  <c r="R12" i="7"/>
  <c r="R10" i="7"/>
  <c r="Q10" i="7"/>
  <c r="R68" i="7"/>
  <c r="Q68" i="7"/>
  <c r="R67" i="7"/>
  <c r="Q67" i="7"/>
  <c r="R66" i="7"/>
  <c r="Q66" i="7"/>
  <c r="R64" i="7"/>
  <c r="Q64" i="7"/>
  <c r="R63" i="7"/>
  <c r="Q63" i="7"/>
  <c r="R62" i="7"/>
  <c r="Q62" i="7"/>
  <c r="R61" i="7"/>
  <c r="Q61" i="7"/>
  <c r="R60" i="7"/>
  <c r="Q60" i="7"/>
  <c r="R59" i="7"/>
  <c r="Q59" i="7"/>
  <c r="Q54" i="7" l="1"/>
  <c r="Q53" i="7"/>
  <c r="Q65" i="7" l="1"/>
  <c r="R65" i="7"/>
  <c r="Q27" i="7" l="1"/>
  <c r="R27" i="7"/>
  <c r="Q58" i="7"/>
  <c r="R58" i="7"/>
  <c r="Q57" i="7"/>
  <c r="R57" i="7"/>
  <c r="Q56" i="7"/>
  <c r="R56" i="7"/>
  <c r="Q55" i="7"/>
  <c r="R55" i="7"/>
  <c r="R54" i="7"/>
  <c r="R53" i="7"/>
  <c r="Q52" i="7"/>
  <c r="R52" i="7"/>
  <c r="R51" i="7"/>
  <c r="Q51" i="7"/>
  <c r="Q50" i="7"/>
  <c r="R50" i="7"/>
  <c r="Q34" i="7"/>
  <c r="R34" i="7"/>
  <c r="Q22" i="7" l="1"/>
  <c r="R22" i="7"/>
  <c r="R24" i="7"/>
  <c r="R25" i="7"/>
  <c r="R26" i="7"/>
  <c r="R28" i="7"/>
  <c r="R29" i="7"/>
  <c r="R30" i="7"/>
  <c r="R31" i="7"/>
  <c r="R32" i="7"/>
  <c r="R33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2" i="7" l="1"/>
  <c r="R3" i="7"/>
  <c r="R4" i="7"/>
  <c r="R5" i="7"/>
  <c r="R6" i="7"/>
  <c r="R7" i="7"/>
  <c r="R9" i="7"/>
  <c r="R11" i="7"/>
  <c r="R15" i="7"/>
  <c r="R23" i="7"/>
  <c r="Q2" i="7"/>
  <c r="Q3" i="7"/>
  <c r="Q4" i="7"/>
  <c r="Q5" i="7"/>
  <c r="Q6" i="7"/>
  <c r="Q7" i="7"/>
  <c r="Q9" i="7"/>
  <c r="Q11" i="7"/>
  <c r="Q15" i="7"/>
  <c r="Q23" i="7"/>
  <c r="Q24" i="7"/>
  <c r="Q25" i="7"/>
  <c r="Q26" i="7"/>
  <c r="Q28" i="7"/>
  <c r="Q29" i="7"/>
  <c r="Q30" i="7"/>
  <c r="Q31" i="7"/>
  <c r="Q32" i="7"/>
  <c r="Q33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C9" i="5" l="1"/>
  <c r="C8" i="5"/>
  <c r="C7" i="5"/>
  <c r="C6" i="5"/>
  <c r="C5" i="5"/>
  <c r="C4" i="5"/>
</calcChain>
</file>

<file path=xl/sharedStrings.xml><?xml version="1.0" encoding="utf-8"?>
<sst xmlns="http://schemas.openxmlformats.org/spreadsheetml/2006/main" count="2469" uniqueCount="871">
  <si>
    <t>LOCALIZAÇÃO DE RESERVAS TÉCNICAS REDECOMEP - ATUALIZADO 31/07/2023</t>
  </si>
  <si>
    <t>METRAGEM</t>
  </si>
  <si>
    <t>ENDEREÇO</t>
  </si>
  <si>
    <t>PROJETO</t>
  </si>
  <si>
    <t>LOCAL</t>
  </si>
  <si>
    <t>POSIÇÃO</t>
  </si>
  <si>
    <t>SITUAÇÃO</t>
  </si>
  <si>
    <t>OBSERVAÇÕES</t>
  </si>
  <si>
    <t>F.O.</t>
  </si>
  <si>
    <t>Rua São Manoel, 1º CS atrás POP</t>
  </si>
  <si>
    <t>SUBTERRÂNEO</t>
  </si>
  <si>
    <t>acomodada</t>
  </si>
  <si>
    <t>Rua São Manoel, 1401</t>
  </si>
  <si>
    <t>AÉREO</t>
  </si>
  <si>
    <t>em out loop</t>
  </si>
  <si>
    <t>Rua São Manoel, 1994</t>
  </si>
  <si>
    <t>Av. Bento Gonçalves ao lado da EOPA 10</t>
  </si>
  <si>
    <t>Procurar ve se existe</t>
  </si>
  <si>
    <t>Rua Barão do Amazonas</t>
  </si>
  <si>
    <t>em escolta</t>
  </si>
  <si>
    <t>Procurar ve se existe 4º poste</t>
  </si>
  <si>
    <t>AV. Bento Gonçalves,3165</t>
  </si>
  <si>
    <t>AV. Bento Gonçalves, 4681</t>
  </si>
  <si>
    <t>Av. Bento Gonçalves</t>
  </si>
  <si>
    <t>PROCURAR próximo Cristiano Fischer</t>
  </si>
  <si>
    <t>Av. Bento Gonçalves, 5300</t>
  </si>
  <si>
    <t>Av. Bento Gonçalves, 6461</t>
  </si>
  <si>
    <t>Frente Laboratório Análises solo</t>
  </si>
  <si>
    <t>Av. Bento Gonçalves, 8587</t>
  </si>
  <si>
    <t>Depois EOPOA 90</t>
  </si>
  <si>
    <t>Estrada João Remião</t>
  </si>
  <si>
    <t>Antes EOPOA 100</t>
  </si>
  <si>
    <t>Dentro Campus do Vale</t>
  </si>
  <si>
    <t>CV - 5</t>
  </si>
  <si>
    <t>Pós ponte</t>
  </si>
  <si>
    <t>CV - 6</t>
  </si>
  <si>
    <t>Próximo terminal ônibus</t>
  </si>
  <si>
    <t>acesso - frente Banco do Brasil</t>
  </si>
  <si>
    <t>CV - 4</t>
  </si>
  <si>
    <t>escolta</t>
  </si>
  <si>
    <t>CV - 3</t>
  </si>
  <si>
    <t>não localizada ainda</t>
  </si>
  <si>
    <t>CV - 2</t>
  </si>
  <si>
    <t>Beco Marianos</t>
  </si>
  <si>
    <t>Av. Antônio de Carvalho, nº 105</t>
  </si>
  <si>
    <t>Av. Antônio de Carvalho, 413</t>
  </si>
  <si>
    <t>Av. Antônio de Carvalho, 960 entre 3º e 4º poste</t>
  </si>
  <si>
    <t>Av. Antônio de Carvalho, entre 6º e 7º poste</t>
  </si>
  <si>
    <t>PROCURAR</t>
  </si>
  <si>
    <t>Av. Antônio de Carvalho, 1684</t>
  </si>
  <si>
    <t>Av. Antônio de Carvalho, 2600</t>
  </si>
  <si>
    <t>Av. Protásio Alves, 7730</t>
  </si>
  <si>
    <t>Av. Protásio Alves, 8056</t>
  </si>
  <si>
    <t>Av. Protásio Alves, 8510</t>
  </si>
  <si>
    <t>Av. Manoel Elias, 2319</t>
  </si>
  <si>
    <t>Av. Manoel Elias, 2010</t>
  </si>
  <si>
    <t>Av. Manoel Elias, 1611</t>
  </si>
  <si>
    <t>Av. Manoel Elias, 1541</t>
  </si>
  <si>
    <t>Av. Manoel Elias, 1247</t>
  </si>
  <si>
    <t>Av. Manoel Elias, 1050</t>
  </si>
  <si>
    <t>Av. Manoel Elias, 664</t>
  </si>
  <si>
    <t>Av. Manoel Elias, 151</t>
  </si>
  <si>
    <t>Av. Baltazar de Oliveira Garcia, 2219</t>
  </si>
  <si>
    <t>Procurar ou vice versa</t>
  </si>
  <si>
    <t>Av. Baltazar de Oliveira Garcia, 1555</t>
  </si>
  <si>
    <t>Próximo Itibere de Moura</t>
  </si>
  <si>
    <t>Av Assis Brasil</t>
  </si>
  <si>
    <t>Procurar</t>
  </si>
  <si>
    <t>Av Assis Brasil próximo rua Eng. João Luderitz</t>
  </si>
  <si>
    <t>Av Assis Brasil próximo Av. Sertório entre 5º e 6º poste</t>
  </si>
  <si>
    <t>Av. Assis Brasil, esquina Av. dos Gauchos</t>
  </si>
  <si>
    <t>Av. Jerônimo Zeimanovits</t>
  </si>
  <si>
    <t>Frente UPA</t>
  </si>
  <si>
    <t xml:space="preserve">Av. Assis Brasil, </t>
  </si>
  <si>
    <t>Upa para EOPOA 350</t>
  </si>
  <si>
    <t>Av. Assis Brasil, 3423 esquina Av. Forte</t>
  </si>
  <si>
    <t>Av. Assis Brasil, 3139 quase esquina rua Alvares Cabral</t>
  </si>
  <si>
    <t>Av. Assis Brasil,  2897</t>
  </si>
  <si>
    <t>Av. Assis Brasil,  2127</t>
  </si>
  <si>
    <t>Lado da EOPOA 370</t>
  </si>
  <si>
    <t xml:space="preserve">Av. Dos Industriários </t>
  </si>
  <si>
    <t>Cabo F.O abandonado espera CEEE EOPOA 820</t>
  </si>
  <si>
    <t>Av. Brasiliano Indio de Moraes</t>
  </si>
  <si>
    <t>Av. Plinio Brasil Milano, 1850</t>
  </si>
  <si>
    <t>Av. Plínio Brasil Milanp, 1310</t>
  </si>
  <si>
    <t>Condomínio Life Square</t>
  </si>
  <si>
    <t>Voluntários da Pátria pós Conceição</t>
  </si>
  <si>
    <t>20 - S</t>
  </si>
  <si>
    <t>para IFR</t>
  </si>
  <si>
    <t>Voluntários da Pátria esquina Conceição</t>
  </si>
  <si>
    <t>Av. ipiranga quase esquina Av. Azenha</t>
  </si>
  <si>
    <t>19 - S</t>
  </si>
  <si>
    <t>CS não localizada</t>
  </si>
  <si>
    <t>Av. Ipiranga ao lado EOPOA 540</t>
  </si>
  <si>
    <t>Av. Plinio B. Milano esquina Av. Carlos Gomes</t>
  </si>
  <si>
    <t xml:space="preserve">18 - S </t>
  </si>
  <si>
    <t>Pedro Chaves Barcelo esquina Av. Plínio</t>
  </si>
  <si>
    <t>Corcovado esquina rua Carlos V. Korzeritz</t>
  </si>
  <si>
    <t>17 - S</t>
  </si>
  <si>
    <t>Rua Marquez do Pombal esquina rua Felicíssimo de Azevedo</t>
  </si>
  <si>
    <t>Felicíssimo esquina Crist´vão Colombo</t>
  </si>
  <si>
    <t>Av. Berlim, próximo 900</t>
  </si>
  <si>
    <t>Av. Berlim próximo Inmetro</t>
  </si>
  <si>
    <t>esquina rua Ceará</t>
  </si>
  <si>
    <t>Av. Paraná, 217</t>
  </si>
  <si>
    <t>Rua Dr. Timóteo, 370</t>
  </si>
  <si>
    <t>Ao lado EOPOA 420</t>
  </si>
  <si>
    <t>Av. 24 de Outubro, 851</t>
  </si>
  <si>
    <t>15 - S</t>
  </si>
  <si>
    <t>Av. 24 de Outubro, 797</t>
  </si>
  <si>
    <t>Esquina Av. Goethe</t>
  </si>
  <si>
    <t>Av. 24 de Outubro, 395</t>
  </si>
  <si>
    <t>14 - S</t>
  </si>
  <si>
    <t>Rua Mostardeiro, 1299</t>
  </si>
  <si>
    <t>Frente Bradesco</t>
  </si>
  <si>
    <t>Rua Ramiro Barcelos  quase esquina com Av. Osvaldo Aranha</t>
  </si>
  <si>
    <t>Hospital Clínicas</t>
  </si>
  <si>
    <t>Av. Venâncio Aires, 970</t>
  </si>
  <si>
    <t>Rua Ramiro Barcelos  quase esquina Av. Ipiranga</t>
  </si>
  <si>
    <t>Frente Planetário</t>
  </si>
  <si>
    <t>Av. Princesa Isabel</t>
  </si>
  <si>
    <t>Frente Hospital Cardiologia</t>
  </si>
  <si>
    <t>Rua José Bonifácio</t>
  </si>
  <si>
    <t>13 - S</t>
  </si>
  <si>
    <t>Frente rua Vieira e Castro</t>
  </si>
  <si>
    <t>Praça José Bonifácio, 805</t>
  </si>
  <si>
    <t>Frente rua Santa Terezinha</t>
  </si>
  <si>
    <t>Praça José Bonifácio, 675</t>
  </si>
  <si>
    <t>Av. Osvaldo Aranha, 968</t>
  </si>
  <si>
    <t>Frente Parque Ramiro Souto</t>
  </si>
  <si>
    <t xml:space="preserve">Av. Setembrina - outro lado Redenção </t>
  </si>
  <si>
    <t>12 - S</t>
  </si>
  <si>
    <t>canteiro travessia para Reitoria</t>
  </si>
  <si>
    <t>Av. Osvaldo Aranha esquina rua Sarmento Leite</t>
  </si>
  <si>
    <t>10 - S</t>
  </si>
  <si>
    <t>Coberta por asfalto, não verificada</t>
  </si>
  <si>
    <t>Rua Irmão José Otão, 81</t>
  </si>
  <si>
    <t>11 - S</t>
  </si>
  <si>
    <t>Av. Independência, 419</t>
  </si>
  <si>
    <t>Rua Professor Annes Dias, 112</t>
  </si>
  <si>
    <t>Esquina rua Senhor dos Passos</t>
  </si>
  <si>
    <t>Viaduto José Loureiro - Praça Argentina</t>
  </si>
  <si>
    <t>Av. Borges de Medeiros, 563</t>
  </si>
  <si>
    <t>6 - S</t>
  </si>
  <si>
    <t>Esquina rua Riachuelo</t>
  </si>
  <si>
    <t>Rua Siqueira Campos esquina rua Uruguai</t>
  </si>
  <si>
    <t>9 - S</t>
  </si>
  <si>
    <t>Rua Siqueira Campos, 1163</t>
  </si>
  <si>
    <t>Pça Mal. Deodoro esquina rua Duque de Caxias</t>
  </si>
  <si>
    <t>Rua Espirito Santo quase esquina rua  Cel Fernando Machado</t>
  </si>
  <si>
    <t>5-S</t>
  </si>
  <si>
    <t>Rua Washington Luis esquina Av. Augusto de Carvalho</t>
  </si>
  <si>
    <t>5 - S</t>
  </si>
  <si>
    <t>Av. Augusto de Carvalho  quase esquina Av. Loureiro Silva</t>
  </si>
  <si>
    <t>Av. Loureiro Silva esquina Av. Augusto de Carvalho</t>
  </si>
  <si>
    <t xml:space="preserve">Rua Antonio Klinger da Silva </t>
  </si>
  <si>
    <t>4 - S</t>
  </si>
  <si>
    <t>Lateral centro administrativo</t>
  </si>
  <si>
    <t xml:space="preserve">Av. Borges de Medeiros esquina rua Dr. Vicente de Paula Dutra </t>
  </si>
  <si>
    <t>3 - S</t>
  </si>
  <si>
    <t>Av. Ipiranga esquina Av. Praia de Belas</t>
  </si>
  <si>
    <t>Tribunal Regional 4º vara</t>
  </si>
  <si>
    <t>Av. Praia de Belas - Praça Itália</t>
  </si>
  <si>
    <t>2 - S</t>
  </si>
  <si>
    <t>Av. Praia de Belas, 2064</t>
  </si>
  <si>
    <t>1 - S</t>
  </si>
  <si>
    <t>Frente rua Barbedo</t>
  </si>
  <si>
    <t>Rua Barão do Guaíba, 781</t>
  </si>
  <si>
    <t>DMAE</t>
  </si>
  <si>
    <t>Av. Azenha, 651</t>
  </si>
  <si>
    <t>Av. Carlos Gomes esq. Rua Campus Sales, 126</t>
  </si>
  <si>
    <t>Av. Carlos Gomes esq. Rua Campus Sales, 190</t>
  </si>
  <si>
    <t>Dr. Timóteo esquina rua Poty Medeiros</t>
  </si>
  <si>
    <t>Rua Euduro Berlink quase esquina rua Arthur rocha</t>
  </si>
  <si>
    <t>Rua Barão do Amazons esquina Av. Ipiranga</t>
  </si>
  <si>
    <t>Rua Felizarddoantes da travessia rua</t>
  </si>
  <si>
    <t>Rua Diogo de Souza quase esquina rua Visconde de Macaé</t>
  </si>
  <si>
    <t>Rua Diogo de Souza quase esquina rua Marechal Frota</t>
  </si>
  <si>
    <t>Rua Marechal Frota poste acesso ao GHC</t>
  </si>
  <si>
    <t>Av. Francisco Trein frente acesso ao GHC Backup</t>
  </si>
  <si>
    <t>Rua Correa Lima quase esquina rua Barão de Cerro Largo</t>
  </si>
  <si>
    <t>Coberta Asfalto</t>
  </si>
  <si>
    <t>Não localizada - não verificada</t>
  </si>
  <si>
    <t>LOCALIZAÇÃO DE EMENDAS REDECOMEP - ATUALIZADO 31/08/2023</t>
  </si>
  <si>
    <t>EMENDA</t>
  </si>
  <si>
    <t>Rua São Manoel, 1909</t>
  </si>
  <si>
    <t>Rua São Manoel, 1970</t>
  </si>
  <si>
    <t>Av. Bento Gonçalves, 1380</t>
  </si>
  <si>
    <t>Av Bento Gonçalves esquina Paulino Azurenha</t>
  </si>
  <si>
    <t>AV. Bento Gonçalves, 2460 - (UERGS)</t>
  </si>
  <si>
    <t>Av. Bento Gonçalves quase esquina rua Silvado</t>
  </si>
  <si>
    <t>Av. Bento Gonçalves quase esquina rua Angelina Porto</t>
  </si>
  <si>
    <t>Av. Bento Gonçalves, 4021</t>
  </si>
  <si>
    <t>Av. Bento Gonçalves (PUC)</t>
  </si>
  <si>
    <t>Av. Bento Gonçalves quase esquina Rua Osvaldo P. de Freitas</t>
  </si>
  <si>
    <t>(Carrefour)</t>
  </si>
  <si>
    <t>Av. Bento Gonçalves, 5431</t>
  </si>
  <si>
    <t>Av. Bento Gonçalves, 6060 quase esquina rua Crispim M. Silveira</t>
  </si>
  <si>
    <t>Av. Bento Gonçalves, 6827</t>
  </si>
  <si>
    <t>Av. Bento Gonçalves, 8587 quase esquina Estrada João R. Oliveira</t>
  </si>
  <si>
    <t>Estrada João Remião de Oliveira</t>
  </si>
  <si>
    <t>(Frente Polícia Civíl)</t>
  </si>
  <si>
    <t>(Próximo Ceitec)</t>
  </si>
  <si>
    <t>Av. Bento Gonçalves frente nº 8839</t>
  </si>
  <si>
    <t>s/escolta</t>
  </si>
  <si>
    <t>Pós travesssia outro lado da Bento</t>
  </si>
  <si>
    <t>Av. Bento Gonçalves frente nº 8927</t>
  </si>
  <si>
    <t>Não existe KMZ PROCURAR</t>
  </si>
  <si>
    <t>Av Bento Gonçalves</t>
  </si>
  <si>
    <t>quase acesso ao CV</t>
  </si>
  <si>
    <t>pós entrada Av. Bento Gonçalves</t>
  </si>
  <si>
    <t>Próximo Telefonia</t>
  </si>
  <si>
    <t>Dentro Campus do Vale - Próximio ao pórtico trevo interno</t>
  </si>
  <si>
    <t>CV -4</t>
  </si>
  <si>
    <t>Atrás Sub Estação</t>
  </si>
  <si>
    <t>Dentro Campus do Vale - Próximio ao pórtico atrás Sub estação</t>
  </si>
  <si>
    <t>(Próximo ao pórtico)</t>
  </si>
  <si>
    <t>CV</t>
  </si>
  <si>
    <t>Saída CV para Beco Marianos</t>
  </si>
  <si>
    <t>c/escolta</t>
  </si>
  <si>
    <t xml:space="preserve">Beco - Subida para presídio </t>
  </si>
  <si>
    <t>Av. Antonio Carvalho</t>
  </si>
  <si>
    <t>Av. Antonio de Carvalho quase esquina rua Irmã Ambrósia</t>
  </si>
  <si>
    <t>Av. Antonio de Carvalho, 1808 quase esquina rua Irmão N. F. Rauch</t>
  </si>
  <si>
    <t xml:space="preserve">Av. Antonio de Carvalho, frente nº 1845 </t>
  </si>
  <si>
    <t>Av. Antonio de Carvalho, 2140 próximo rua Eng. José Canol</t>
  </si>
  <si>
    <t>Av. Antonio de Carvalho, 2660 quase esquina rua Juvenal Cruz</t>
  </si>
  <si>
    <t>Av. Protásio Alves, 7355 quase esquina rua L. M. Costa</t>
  </si>
  <si>
    <t>Av. Protásio Alves</t>
  </si>
  <si>
    <t>Av. Protásio Alves, 8780 quase esquina rua Hélio Pimpão</t>
  </si>
  <si>
    <t>Entrada portão Observatório</t>
  </si>
  <si>
    <t>Morro Santana</t>
  </si>
  <si>
    <t>Observatório</t>
  </si>
  <si>
    <t>Observatório - Próximo EBT</t>
  </si>
  <si>
    <t>Observatório - Próximo acesso</t>
  </si>
  <si>
    <t>Av. Manoel Elias, 2433 quase esquina rua João Dalegrave</t>
  </si>
  <si>
    <t xml:space="preserve">Av. Manoel Elias, 2001 </t>
  </si>
  <si>
    <t>Av. Manoel Elias</t>
  </si>
  <si>
    <t>34 á 36</t>
  </si>
  <si>
    <t>entre FAPA e Baltazar de Oliveira</t>
  </si>
  <si>
    <t>Av. Manoel Elias, 113 quase esquina Av. Baltazar de O. Garcia</t>
  </si>
  <si>
    <t>Av. Baltazar de Oliveira Garcia, 1601 frente esquina Av. Sertório</t>
  </si>
  <si>
    <t>Av. Baltazar de Oliveira Garcia, quase esquina rua Eng. Ubatuba ou eng. Arnaldo</t>
  </si>
  <si>
    <t>Av. Baltazar de Oliveira Garcia, 191 quase esquina rua Gomes de Freitas</t>
  </si>
  <si>
    <t>Av. Assis Brasil, esquina rua Cláudio José G.P. Leão</t>
  </si>
  <si>
    <t>(Próximo Fiergs)</t>
  </si>
  <si>
    <t>cx 7</t>
  </si>
  <si>
    <t xml:space="preserve">Av. Assis Brasil frente Fiergs </t>
  </si>
  <si>
    <t>Frente Fiergs</t>
  </si>
  <si>
    <t>Av. Assis Brasil, esquina rua Benno Mentz</t>
  </si>
  <si>
    <t>Av. Assis Brasil, 3161 quase esquina rua Diogo de Souza</t>
  </si>
  <si>
    <t>Av. Assis Brasil, 2827 quase esquina rua Domingos Rubbo</t>
  </si>
  <si>
    <t>Av. Assis Brasil, 2759 quase esquina Av. francisco Trein</t>
  </si>
  <si>
    <t>Av. Assis Brasil, 2039 quase esquina rua Umbú</t>
  </si>
  <si>
    <t>Av. Assis Brasil quase esquina Plinio Brasil Milano</t>
  </si>
  <si>
    <t>Próximo carrefour</t>
  </si>
  <si>
    <t>Av. Plinio Brasil Milano, 2343 frente rua Gustavo Moritz</t>
  </si>
  <si>
    <t xml:space="preserve">(Frente Carrefour) </t>
  </si>
  <si>
    <t>Praça Alberto Ramos</t>
  </si>
  <si>
    <t>57 OU 58</t>
  </si>
  <si>
    <t>Av. Plinio Brasil Milano, 705 esquina Av. Carlos Gomes</t>
  </si>
  <si>
    <t>59A e 18S</t>
  </si>
  <si>
    <t>Av. Cristóvão Colombo, 2681 esquina rua Mariland</t>
  </si>
  <si>
    <t>60A e 16S</t>
  </si>
  <si>
    <t>Av. Berlim, 614</t>
  </si>
  <si>
    <t xml:space="preserve">(Frente ao Inmetro) </t>
  </si>
  <si>
    <t>Rua Dr. Timóteo, 414 quase esquina Av. Cristóvão Colombo</t>
  </si>
  <si>
    <t>Rua Dr. Timóteo, esquina  Rua Marques do Pombal</t>
  </si>
  <si>
    <t>Rua Dr. Timóteo,  esquina  Rua Marques do Herval</t>
  </si>
  <si>
    <t>Av. 24 de Outubro, 891 esquina com rua Dr. Timóteo</t>
  </si>
  <si>
    <t>63a e 15S</t>
  </si>
  <si>
    <t>P/ Hospital Monhos de Vento</t>
  </si>
  <si>
    <t>Rua Mostardeiro, 115 - Fêmina</t>
  </si>
  <si>
    <t>14 S</t>
  </si>
  <si>
    <t>Rua Mostardeiro, 131 esquina com rua Miguel Tostes</t>
  </si>
  <si>
    <t>Telesaúde</t>
  </si>
  <si>
    <t xml:space="preserve">Acesso para Telesaúde. </t>
  </si>
  <si>
    <t>Av. Independência, 1253 esquina com rua Ramiro Barcelos</t>
  </si>
  <si>
    <t>64A e 14S</t>
  </si>
  <si>
    <t>Rua Ramiro Barcelos  quase esquina com rua Castro Alves</t>
  </si>
  <si>
    <t>Rua Ramiro Barcelos  quase esquina com rua Vasco da Gama</t>
  </si>
  <si>
    <t>Rua Ramiro Barcelos  esquina acesso ao POP</t>
  </si>
  <si>
    <t>Poste acesso ao POP</t>
  </si>
  <si>
    <t>Rua Ramiro Barcelos  quase esquina Jeronimo de Ornelas</t>
  </si>
  <si>
    <t>Acesso ao portão K - Pátio Saúde</t>
  </si>
  <si>
    <t>POP</t>
  </si>
  <si>
    <t>Av. Ipiranga esquina rua São Luis</t>
  </si>
  <si>
    <t>Av. Ipiranga,1813 quase esquina rua Santana</t>
  </si>
  <si>
    <t>Rua Santana, 1157 esquina Av. Princesa Isabel</t>
  </si>
  <si>
    <t>Av. Princesa Isabel nº 342</t>
  </si>
  <si>
    <t>(Frente Instituto de Cardiologia)</t>
  </si>
  <si>
    <t>Acesso ao Cemitério</t>
  </si>
  <si>
    <t>Av. da Azenha, 651 quase esquina rua Prof. Freitas de Castro</t>
  </si>
  <si>
    <t>Av. Ipiranga, 1200</t>
  </si>
  <si>
    <t>19 S</t>
  </si>
  <si>
    <t>(Canteiro outro lado da Polícia Federal)</t>
  </si>
  <si>
    <t>Av. Ipiranga, 3414 quase esquina Av. Érico Veríssimo</t>
  </si>
  <si>
    <t>Av. Ipiranga, 1075 esquina Av. Érico Veríssimo</t>
  </si>
  <si>
    <t>(Frente Zero Hora)</t>
  </si>
  <si>
    <t>Av. Érico Veríssimo, 1173 quase esquina rua Botafogo</t>
  </si>
  <si>
    <t xml:space="preserve">(Frente Emater) </t>
  </si>
  <si>
    <t>Rua José de Alencar nº 1018</t>
  </si>
  <si>
    <t>(Próximo a Praça do PAPA)</t>
  </si>
  <si>
    <t>Rua Corrêa Lima, 140</t>
  </si>
  <si>
    <t xml:space="preserve">(Frente CPOR) </t>
  </si>
  <si>
    <t>Av. Praia de Belas, 2053 esquina com rua Costa</t>
  </si>
  <si>
    <t>76A e 1S</t>
  </si>
  <si>
    <t>(Ao lado do Hospital Menino Deus)</t>
  </si>
  <si>
    <t>Av. Borges de Medeiros esquina rua Ipiranga</t>
  </si>
  <si>
    <t>3 S</t>
  </si>
  <si>
    <t>Praça Açorianos</t>
  </si>
  <si>
    <t>5 S</t>
  </si>
  <si>
    <t>Rua Washington Luis, 868</t>
  </si>
  <si>
    <t>(Frente da UFRGS- ADM)</t>
  </si>
  <si>
    <t xml:space="preserve">Rua Washington Luis, </t>
  </si>
  <si>
    <t>Rua Duque de Caxias, 1068 esquina Praça mal. Deodoro</t>
  </si>
  <si>
    <t>7 S</t>
  </si>
  <si>
    <t>Palácio do Governador</t>
  </si>
  <si>
    <t>Rua Duque de Caxias, esquina Bento Martins</t>
  </si>
  <si>
    <t>Rua Bento Martins esquina rua Siqueira Campos</t>
  </si>
  <si>
    <t>Rua Caldas Junior, 94 esquina rua Siqueira Campos</t>
  </si>
  <si>
    <t>8 S</t>
  </si>
  <si>
    <t>Rua Siqueira Campos esquina Av. Borges de Medeiros</t>
  </si>
  <si>
    <t>9 S</t>
  </si>
  <si>
    <t xml:space="preserve">(Mercado Público) </t>
  </si>
  <si>
    <t>Rua Riachuelo, 1416 quase esquina Av. Borges de Medeiros</t>
  </si>
  <si>
    <t>6 S</t>
  </si>
  <si>
    <t>coberta por asfalto</t>
  </si>
  <si>
    <t>Rua Riachuelo, 1690 esquina rua Dr. Flores</t>
  </si>
  <si>
    <t>Acesso para FEE -</t>
  </si>
  <si>
    <t>Rua Professor Annes Dias, 154</t>
  </si>
  <si>
    <t>10 S</t>
  </si>
  <si>
    <t>(Praça Dom Feliciano)</t>
  </si>
  <si>
    <t>Av. Independência, 83</t>
  </si>
  <si>
    <t xml:space="preserve">(Frente ISCMPA) </t>
  </si>
  <si>
    <t>Rua Pinto Bandeira, 396 esquina Av. Alberto Bins</t>
  </si>
  <si>
    <t>Rua Professor Annes Dias, 142 esquina com rua Gal. Vitorino</t>
  </si>
  <si>
    <t xml:space="preserve">(Esquina prédio Música)
</t>
  </si>
  <si>
    <t>Rua Irmão Jorge Otão, 241 esquina rua Thomas Flores</t>
  </si>
  <si>
    <t>11 S</t>
  </si>
  <si>
    <t>Rua Sarmento Leite, 187</t>
  </si>
  <si>
    <t xml:space="preserve">(Acesso Hospital Santa Rita)
</t>
  </si>
  <si>
    <t>Av. Osvaldo Aranha, 99</t>
  </si>
  <si>
    <t xml:space="preserve">(Acesso ao CESUP)
</t>
  </si>
  <si>
    <t>Av. Eng. Luis Englert, 59  ao lado do Theatro da Reitoria - dentro pátio</t>
  </si>
  <si>
    <t>12 S</t>
  </si>
  <si>
    <t xml:space="preserve">Dentro da Reitoria, 
</t>
  </si>
  <si>
    <t>Av. Osvaldo Aranha, 1025 frente rua Fernandes Vieira</t>
  </si>
  <si>
    <t>13 S</t>
  </si>
  <si>
    <t>(Brick da Redenção)</t>
  </si>
  <si>
    <t>Av. José Bonifácio esquina rua Santana - Frente VIVO</t>
  </si>
  <si>
    <t>67A e 13S</t>
  </si>
  <si>
    <t xml:space="preserve">(Redenção frente VIVO) </t>
  </si>
  <si>
    <t>Rua Santana esquina Av. Venâncio Aires</t>
  </si>
  <si>
    <t>Acesso CMPA</t>
  </si>
  <si>
    <t>fibra parada CEEE</t>
  </si>
  <si>
    <t>Av. Carlos Gomes esquina Anita Garibald</t>
  </si>
  <si>
    <t>Unisinos</t>
  </si>
  <si>
    <t>Av. Manoel Luis Gonzaga, 719 - Frente acesso Unisinos</t>
  </si>
  <si>
    <t>Acesso Unisinos</t>
  </si>
  <si>
    <t>CS interna Unisinos</t>
  </si>
  <si>
    <t>Rua Barão do Amazonas esquina Av. Ipiranga</t>
  </si>
  <si>
    <t>Rua Barão do Amazonas, 704</t>
  </si>
  <si>
    <t>Rua Dr. Timóteo, 1017</t>
  </si>
  <si>
    <t>Rua Poty Medeiros esquina rua Dr. Timóteo</t>
  </si>
  <si>
    <t>Rua Eudoro Berlink, 325</t>
  </si>
  <si>
    <t>Rua Eudoro Berlink, 434</t>
  </si>
  <si>
    <t>Rua Campus Sales, 207 esquina Av. Carlos Gomes</t>
  </si>
  <si>
    <t>(Frente Global Cross) - Não localizado</t>
  </si>
  <si>
    <t>Av. Assis Brasil, 2759</t>
  </si>
  <si>
    <t>Av. Antonio de Carvalho</t>
  </si>
  <si>
    <t>Av. Antonio de Carvalho esquina Beco Marianos</t>
  </si>
  <si>
    <t>Av. ipiranga indo CEEE  1º poste rótula</t>
  </si>
  <si>
    <t>Entrada Hospital Moinhos de Vento</t>
  </si>
  <si>
    <t>Rua Silveiro</t>
  </si>
  <si>
    <t>Rua Banco da Provincia</t>
  </si>
  <si>
    <t>frente CPRM</t>
  </si>
  <si>
    <t>rua Orfanatrófio</t>
  </si>
  <si>
    <t>frente Uniritter</t>
  </si>
  <si>
    <t>entre Upa e Cristo Redentor</t>
  </si>
  <si>
    <t>CEO 3</t>
  </si>
  <si>
    <t>Av. Panamericana</t>
  </si>
  <si>
    <t>s/n</t>
  </si>
  <si>
    <t>ANEL OESTE</t>
  </si>
  <si>
    <t>DISTÂNCIA EMENDAS REDECOMEP - ATUALIZADO  ABRIL/2024 (APROXIMADO)</t>
  </si>
  <si>
    <t>DE</t>
  </si>
  <si>
    <t>PARA</t>
  </si>
  <si>
    <t>TIPO DE CABO</t>
  </si>
  <si>
    <t>EMENDA  1020</t>
  </si>
  <si>
    <t>UNIRITTER</t>
  </si>
  <si>
    <t>CFOA-SM-DD-G-12</t>
  </si>
  <si>
    <t>NÃO TEM</t>
  </si>
  <si>
    <t>EMENDA  600</t>
  </si>
  <si>
    <t>EMENDA  610</t>
  </si>
  <si>
    <t>CFOA-SM-DD-G-48</t>
  </si>
  <si>
    <t>EMENDA  620</t>
  </si>
  <si>
    <t>EMENDA  630</t>
  </si>
  <si>
    <t>CFOA-SM-AS80-G-48</t>
  </si>
  <si>
    <t>EMENDA  634</t>
  </si>
  <si>
    <t>CFOA-SM-AS80-G-12</t>
  </si>
  <si>
    <t>EMENDA  638</t>
  </si>
  <si>
    <t xml:space="preserve">UERGS </t>
  </si>
  <si>
    <t>UFRGS - ADMINISTRAÇÃO</t>
  </si>
  <si>
    <t>EMENDA  650</t>
  </si>
  <si>
    <t>EMENDA  655</t>
  </si>
  <si>
    <t>EMENDA 655</t>
  </si>
  <si>
    <t>EMENDA 660</t>
  </si>
  <si>
    <t>EMENDA  660</t>
  </si>
  <si>
    <t>EMENDA  670</t>
  </si>
  <si>
    <t>EMENDA  680</t>
  </si>
  <si>
    <t>EMENDA 680</t>
  </si>
  <si>
    <t>TRENSURB MERCADO</t>
  </si>
  <si>
    <t>CFOA-SM-DD-R-G-12</t>
  </si>
  <si>
    <t>EMENDA  690</t>
  </si>
  <si>
    <t>EMENDA  700</t>
  </si>
  <si>
    <t>EMENDA  710</t>
  </si>
  <si>
    <t>EMENDA  720</t>
  </si>
  <si>
    <t>ISCMPA</t>
  </si>
  <si>
    <t>UFRGS - ARTES</t>
  </si>
  <si>
    <t>EMENDA  730</t>
  </si>
  <si>
    <t>CFOA-SM-DD-G-24</t>
  </si>
  <si>
    <t>IFRS</t>
  </si>
  <si>
    <t>EMENDA  740</t>
  </si>
  <si>
    <t>UFRGS - DAD</t>
  </si>
  <si>
    <t>UFRGS - MÚSICA</t>
  </si>
  <si>
    <t>EMENDA  750</t>
  </si>
  <si>
    <t>EMENDA  760</t>
  </si>
  <si>
    <t>FFFCMPA</t>
  </si>
  <si>
    <t>EMENDA  770</t>
  </si>
  <si>
    <t>UFRGS - CESUP</t>
  </si>
  <si>
    <t>EMENDA  780</t>
  </si>
  <si>
    <t>UFRGS - REITORIA</t>
  </si>
  <si>
    <t>EMENDA  790</t>
  </si>
  <si>
    <t>EMENDA  800</t>
  </si>
  <si>
    <t>EMENDA  810</t>
  </si>
  <si>
    <t>CMPA</t>
  </si>
  <si>
    <t>POP/RS</t>
  </si>
  <si>
    <t>UPA - GHC</t>
  </si>
  <si>
    <t>EMENDA 1102</t>
  </si>
  <si>
    <t>EMENDA 1104</t>
  </si>
  <si>
    <t>GHC - CRISTO REDENTOR</t>
  </si>
  <si>
    <t>ANEL LESTE</t>
  </si>
  <si>
    <t>EMENDA 05</t>
  </si>
  <si>
    <t>CFOA-SM-AS80-G-72</t>
  </si>
  <si>
    <t>EMENDA 06</t>
  </si>
  <si>
    <t>EMENDA 10</t>
  </si>
  <si>
    <t>EMENDA 18</t>
  </si>
  <si>
    <t>EMENDA 20</t>
  </si>
  <si>
    <t>EMENDA 843</t>
  </si>
  <si>
    <t>EMENDA 846</t>
  </si>
  <si>
    <t>ESEF</t>
  </si>
  <si>
    <t>EMENDA 30</t>
  </si>
  <si>
    <t>EMENDA 40</t>
  </si>
  <si>
    <t>EMENDA 42</t>
  </si>
  <si>
    <t>EMENDA 50</t>
  </si>
  <si>
    <t>PUC</t>
  </si>
  <si>
    <t>EMENDA 60</t>
  </si>
  <si>
    <t>EMENDA 64</t>
  </si>
  <si>
    <t>EMENDA 71</t>
  </si>
  <si>
    <t>EMENDA 80</t>
  </si>
  <si>
    <t>EMENDA 90</t>
  </si>
  <si>
    <t>EMENDA 178</t>
  </si>
  <si>
    <t>EMENDA 180</t>
  </si>
  <si>
    <t>EMENDA 100</t>
  </si>
  <si>
    <t>EMENDA 102</t>
  </si>
  <si>
    <t>EMENDA 110</t>
  </si>
  <si>
    <t>CEITEC</t>
  </si>
  <si>
    <t>EMENDA 120</t>
  </si>
  <si>
    <t>CFOA-SM-AS80-G-24</t>
  </si>
  <si>
    <t xml:space="preserve">EMENDA 120 </t>
  </si>
  <si>
    <t>EMENDA 122</t>
  </si>
  <si>
    <t>EMENDA 126</t>
  </si>
  <si>
    <t>UFRGS - CV</t>
  </si>
  <si>
    <t>UFRGS 129</t>
  </si>
  <si>
    <t>UFRGS  129</t>
  </si>
  <si>
    <t>EMENDA 130</t>
  </si>
  <si>
    <t>EMENDA 143</t>
  </si>
  <si>
    <t>EMENDA 146</t>
  </si>
  <si>
    <t>EMENDA 150</t>
  </si>
  <si>
    <t>EMENDA 890</t>
  </si>
  <si>
    <t>EMENDA 891</t>
  </si>
  <si>
    <t>EMENDA 892</t>
  </si>
  <si>
    <t>CEEE - IPIRANGA</t>
  </si>
  <si>
    <t>EMENDA 190</t>
  </si>
  <si>
    <t>EMENDA 200</t>
  </si>
  <si>
    <t>EMENDA 210</t>
  </si>
  <si>
    <t>EMENDA 220</t>
  </si>
  <si>
    <t>EMENDA 230</t>
  </si>
  <si>
    <t>EMENDA 234</t>
  </si>
  <si>
    <t>EMENDA 240</t>
  </si>
  <si>
    <t>EMENDA 244</t>
  </si>
  <si>
    <t>CFOA-SM-AS120-G-24</t>
  </si>
  <si>
    <t>EMENDA 245</t>
  </si>
  <si>
    <t>EMENDA 247</t>
  </si>
  <si>
    <t>EMENDA 249</t>
  </si>
  <si>
    <t>EMENDA 250</t>
  </si>
  <si>
    <t>EMENDA 260</t>
  </si>
  <si>
    <t>UFRGS - OBSERVATÓRIO</t>
  </si>
  <si>
    <t>EMENDA 280</t>
  </si>
  <si>
    <t>EMENDA 290</t>
  </si>
  <si>
    <t>FAPA</t>
  </si>
  <si>
    <t>EMENDA 295</t>
  </si>
  <si>
    <t>EMENDA 300</t>
  </si>
  <si>
    <t>EMENDA 310</t>
  </si>
  <si>
    <t>EMENDA 318</t>
  </si>
  <si>
    <t>EMENDA 330</t>
  </si>
  <si>
    <t>EMENDA 340</t>
  </si>
  <si>
    <t>EMENDA 342</t>
  </si>
  <si>
    <t>FIERGS</t>
  </si>
  <si>
    <t>EMENDA 2010</t>
  </si>
  <si>
    <t>EMENDA 344</t>
  </si>
  <si>
    <t>EMENDA 346</t>
  </si>
  <si>
    <t>EMENDA 350</t>
  </si>
  <si>
    <t>GHC - DATA CENTER</t>
  </si>
  <si>
    <t>EMENDA 360</t>
  </si>
  <si>
    <t>EMENDA 362</t>
  </si>
  <si>
    <t>EMENDA 370</t>
  </si>
  <si>
    <t>EMENDA 870</t>
  </si>
  <si>
    <t>EMENDA 880</t>
  </si>
  <si>
    <t>GHC - SITE 2</t>
  </si>
  <si>
    <t>EMENDA 374</t>
  </si>
  <si>
    <t xml:space="preserve">EMENDA 382 </t>
  </si>
  <si>
    <t>EMENDA 388</t>
  </si>
  <si>
    <t>EMENDA 390</t>
  </si>
  <si>
    <t>EMENDA 380</t>
  </si>
  <si>
    <t>CEEE - SUB ESTAÇÃO</t>
  </si>
  <si>
    <t>EMENDA 382</t>
  </si>
  <si>
    <t>EMENDA 400</t>
  </si>
  <si>
    <t>EMENDA 860 G. CROSS</t>
  </si>
  <si>
    <t>CFOA-SM-AS80-G-36</t>
  </si>
  <si>
    <t>EMENDA 820 - UNISINOS</t>
  </si>
  <si>
    <t>EMENDA 410</t>
  </si>
  <si>
    <t>INMETRO</t>
  </si>
  <si>
    <t>EMENDA 420</t>
  </si>
  <si>
    <t>EMENDA 423</t>
  </si>
  <si>
    <t>EMENDA 424</t>
  </si>
  <si>
    <t>EMENDA 430</t>
  </si>
  <si>
    <t>EMENDA 851</t>
  </si>
  <si>
    <t>EMENDA 438</t>
  </si>
  <si>
    <t>EMENDA 920</t>
  </si>
  <si>
    <t>HOSPITAL MOINHOS DE VENTO</t>
  </si>
  <si>
    <t>EMENDA 440</t>
  </si>
  <si>
    <t>GHC - FÊMINA</t>
  </si>
  <si>
    <t>EMENDA 442</t>
  </si>
  <si>
    <t>TELESAÚDE I</t>
  </si>
  <si>
    <t>EMENDA 444</t>
  </si>
  <si>
    <t>TELESAÚDE II</t>
  </si>
  <si>
    <t>EMENDA 450</t>
  </si>
  <si>
    <t>EMENDA 452</t>
  </si>
  <si>
    <t>EMENDA 454</t>
  </si>
  <si>
    <t>EMENDA 460</t>
  </si>
  <si>
    <t>EMENDA 466</t>
  </si>
  <si>
    <t>EMENDA 464</t>
  </si>
  <si>
    <t>EMENDA 470</t>
  </si>
  <si>
    <t>EMENDA 480</t>
  </si>
  <si>
    <t>EMENDA 490</t>
  </si>
  <si>
    <t>ANEXO FARMÁCIA</t>
  </si>
  <si>
    <t>EMENDA  500</t>
  </si>
  <si>
    <t>EMENDA 510</t>
  </si>
  <si>
    <t>EMENDA  510</t>
  </si>
  <si>
    <t>ESCOLA ENFERMAGEM</t>
  </si>
  <si>
    <t>EMENDA 520</t>
  </si>
  <si>
    <t>365.6</t>
  </si>
  <si>
    <t>EMENDA 530</t>
  </si>
  <si>
    <t>EMENDA 526</t>
  </si>
  <si>
    <t>577.8</t>
  </si>
  <si>
    <t>CEMITÉRIO STA CASA</t>
  </si>
  <si>
    <t>EMENDA  530</t>
  </si>
  <si>
    <t>EMENDA  540</t>
  </si>
  <si>
    <t>EMENDA  550</t>
  </si>
  <si>
    <t>EMENDA  560</t>
  </si>
  <si>
    <t>EMENDA  570</t>
  </si>
  <si>
    <t>EMENDA 570</t>
  </si>
  <si>
    <t>EMATER</t>
  </si>
  <si>
    <t>EMENDA  580</t>
  </si>
  <si>
    <t>EMENDA 576</t>
  </si>
  <si>
    <t>EMENDA 578</t>
  </si>
  <si>
    <t>EMENDDA 578</t>
  </si>
  <si>
    <t>EMENDA 580</t>
  </si>
  <si>
    <t>EMENDA  590</t>
  </si>
  <si>
    <t>CPOR</t>
  </si>
  <si>
    <t>EMENDA  595</t>
  </si>
  <si>
    <t>TRE</t>
  </si>
  <si>
    <t>s/projeto</t>
  </si>
  <si>
    <t>EMENDA  1004</t>
  </si>
  <si>
    <t>SENAC</t>
  </si>
  <si>
    <t>EMENDA 630</t>
  </si>
  <si>
    <t>EMENDA 820</t>
  </si>
  <si>
    <t>EMENDA 823 - UNISINOS</t>
  </si>
  <si>
    <t>EMENDA 823</t>
  </si>
  <si>
    <t>EMENDA 824</t>
  </si>
  <si>
    <t>EMENDA 829</t>
  </si>
  <si>
    <t>EMENDA 830</t>
  </si>
  <si>
    <t>UNISINOS - ANCHIETA - ASAV</t>
  </si>
  <si>
    <t>EM. 860 G. CROSS</t>
  </si>
  <si>
    <t>GLOBAL CROSS</t>
  </si>
  <si>
    <t>EMENDA 860</t>
  </si>
  <si>
    <t>EMENDA 857</t>
  </si>
  <si>
    <t>EMENDA 855</t>
  </si>
  <si>
    <t>EMENDA 853</t>
  </si>
  <si>
    <t>EMENDA  1010</t>
  </si>
  <si>
    <t>CPRM</t>
  </si>
  <si>
    <t>EMENDA  1012</t>
  </si>
  <si>
    <t>EMENDA 1012</t>
  </si>
  <si>
    <t>EMENDA 2016</t>
  </si>
  <si>
    <t>EMENDA 2017</t>
  </si>
  <si>
    <t>EMENDA 2018</t>
  </si>
  <si>
    <t>EMENDA 2020</t>
  </si>
  <si>
    <t>EMENDA 2030</t>
  </si>
  <si>
    <t>EMENDA 2040</t>
  </si>
  <si>
    <t>FECOMÉRCIO</t>
  </si>
  <si>
    <t>EMENDA 2050</t>
  </si>
  <si>
    <t>EMENDA 2060</t>
  </si>
  <si>
    <t>EMENDA 2070</t>
  </si>
  <si>
    <t>EMENDA 2080</t>
  </si>
  <si>
    <t>EMENDA 2090</t>
  </si>
  <si>
    <t>Anel</t>
  </si>
  <si>
    <t>Av. Princesa Isabel, 115</t>
  </si>
  <si>
    <t>TIPO DO PROBLEMA</t>
  </si>
  <si>
    <t>Rompimento_de_Cabo</t>
  </si>
  <si>
    <t>RESPONSÁVEL</t>
  </si>
  <si>
    <t>CIDADE</t>
  </si>
  <si>
    <t>MÊS</t>
  </si>
  <si>
    <t>ANO</t>
  </si>
  <si>
    <t>Nº DE VIAS</t>
  </si>
  <si>
    <t>Nº DA EO ADICIONADA</t>
  </si>
  <si>
    <t>N° INCIDENTE</t>
  </si>
  <si>
    <t>DATA</t>
  </si>
  <si>
    <t>CAUSA DO INCIDENTE</t>
  </si>
  <si>
    <t>ANEL</t>
  </si>
  <si>
    <t>LOCAL DO EVENTO</t>
  </si>
  <si>
    <t>CABO UTILIZADO (m)</t>
  </si>
  <si>
    <t>LOTE</t>
  </si>
  <si>
    <t>QUANTIDADE EO ADICIONADA</t>
  </si>
  <si>
    <t>ENDEREÇO DA EO ADICIONADA</t>
  </si>
  <si>
    <t>CUSTO DA OBRA (R$)</t>
  </si>
  <si>
    <t>OBS</t>
  </si>
  <si>
    <t>Queda/poda de árvore</t>
  </si>
  <si>
    <t>LESTE - Via Bento</t>
  </si>
  <si>
    <t>CEITEC-INMETRO, Proximo UFRGS vale, 
EO-138 e EO-130</t>
  </si>
  <si>
    <t>PORTO ALEGRE</t>
  </si>
  <si>
    <t>Rompimento por caminhão/carga alta</t>
  </si>
  <si>
    <t>OESTE - Via Ipiranga</t>
  </si>
  <si>
    <t>Ultima Santa Casa Cemitério,
 EO-526 até DIO</t>
  </si>
  <si>
    <t>Acidente</t>
  </si>
  <si>
    <t>GHC-Conceição e POP, Proximo ESEF, 
EO-10 e EO-20</t>
  </si>
  <si>
    <t>W8</t>
  </si>
  <si>
    <t>EO-71 e EO-80</t>
  </si>
  <si>
    <t>LESTE - Via Assis</t>
  </si>
  <si>
    <t>Proximo UFRGS vale, 
EO-150 e EO-130</t>
  </si>
  <si>
    <t>Descarga elétrica/fogo em poste</t>
  </si>
  <si>
    <t>Proximo Telessaude 1, ultima milha,
EO-440 até E0-442</t>
  </si>
  <si>
    <t>Rua Ramiro Barcelos, nº 1265</t>
  </si>
  <si>
    <t>Procempa</t>
  </si>
  <si>
    <t>Curto circuito em transformador gerou um incendio que causou o rompimento da fibra. Foi adicionada uma caixa de emenda óptica entre as caixas 450 e 460.</t>
  </si>
  <si>
    <t>Av. Manoel Elias, 901</t>
  </si>
  <si>
    <t>Rompimento no trecho da Av. Manoel Elias, após a FAPA, próximo a um sítio de construção nº 901.</t>
  </si>
  <si>
    <t>Troca de poste</t>
  </si>
  <si>
    <t>VALE DOS SINOS</t>
  </si>
  <si>
    <t>Rua Dona Teodora, Farrapos e Gravatai x FIERGS</t>
  </si>
  <si>
    <t>Adylnet</t>
  </si>
  <si>
    <t>Readequação causado por troca de postes.</t>
  </si>
  <si>
    <t>Av. Assis Brasil, nº 177</t>
  </si>
  <si>
    <t>Operacional</t>
  </si>
  <si>
    <t>Fogo em poste por sobrecarga no disjuntor da companhia de energia que ocasionou o rompimento parcial e em seguida o total da fibra.</t>
  </si>
  <si>
    <t>Rua Silveiro, 535</t>
  </si>
  <si>
    <t>Curto circuíto em poste gerou incendio e rompimento da fibra.</t>
  </si>
  <si>
    <t>LESTE - Última Milha</t>
  </si>
  <si>
    <t>Rua Catamarca, 93</t>
  </si>
  <si>
    <t>Rompimento parcial na fibra e que estava a aproximadamente 700m do GHC-UPA.</t>
  </si>
  <si>
    <t>Avenida Carlos Gomes esquina com Plinio Brasil Milano, 806</t>
  </si>
  <si>
    <t>Identificado troca de poste, onde os mesmos foram recuados. Foi substuído o cabo de 72 fibras no local.</t>
  </si>
  <si>
    <t>R. José Zuffo Neto, 239 - Agronomia</t>
  </si>
  <si>
    <t>As quedas ocorreram em um lado do anel afetando a comunicação entre POPRS-viaASSIS/UFRGS-Vale, Inmetro/Ceitec e PUC/FAPA, após verificar as conexões identifiquei que a falha era um possível rompimento no cabo de 24 vias no sentido Assis</t>
  </si>
  <si>
    <t>Vandalismo</t>
  </si>
  <si>
    <t>Rua Dormênio n 27 e Rua Banco da Província, 271</t>
  </si>
  <si>
    <t>Banco da Província, 466</t>
  </si>
  <si>
    <t>Duplo rompimento, um devido a vandalismo, outro devido a carga alta.</t>
  </si>
  <si>
    <t>Rompimento por obra cível</t>
  </si>
  <si>
    <t>Av. Bento Gonçalves, n 2460.  Av. Bento Gonçalves, n 9090. Av. Protásio Alves 7680.</t>
  </si>
  <si>
    <t>Manutenção preventiva na rede.</t>
  </si>
  <si>
    <t>Entre a FEEVALE e o Repetidor Gravataí.</t>
  </si>
  <si>
    <t>GRAVATAÍ</t>
  </si>
  <si>
    <t>A Adylnet realizou ajustes em 2 trechos reduzindo a atenuação e normalizando os alarmes.</t>
  </si>
  <si>
    <t>Furto de cabo</t>
  </si>
  <si>
    <t>Av. Berlim, 716</t>
  </si>
  <si>
    <t>União</t>
  </si>
  <si>
    <t>Avenida Berlim, 716</t>
  </si>
  <si>
    <t>Identificado o furto de cabo na Av. Berlim, um trecho de 50 metros entre as avenidas ceará e benjamin constant</t>
  </si>
  <si>
    <t>Equipamento</t>
  </si>
  <si>
    <t>Falha em SFP</t>
  </si>
  <si>
    <t xml:space="preserve">Substituição da QFSP-100G-ER4L SN:1DJQL42810U pela interface de mesmo modelo </t>
  </si>
  <si>
    <t>Av. Manoel Elias 2421</t>
  </si>
  <si>
    <t>Manutenção programada gerada após medições na rede pré-auditoria da RNP. Verificado que havia inversão nos grupos 3,4,5 e 6 no anel leste (72 vias).</t>
  </si>
  <si>
    <t>Repetidor em Gravataí</t>
  </si>
  <si>
    <t>Ultima milha CEITEC, 
EO-110 e EO-102</t>
  </si>
  <si>
    <t>Proximo Senac sede, 
EO-342</t>
  </si>
  <si>
    <t>Estrada Marechal Osório, 65 - Anchieta, Porto Alegre - RS, 90250-710 (Free Way sentido litoral próximo Coca Cola), na localização 29°58'04.6"S 51°07'30.8"W.</t>
  </si>
  <si>
    <t>UERGS - EMATER
EO-580 á EO-570</t>
  </si>
  <si>
    <t>Av. Sertório, 4512 - Jardim Floresta, Porto Alegre - RS, 91040-620</t>
  </si>
  <si>
    <t>Efetuado medições com OTDR nas fibras via Assis Brasil até Senac-Sede (Fecomercio) para ativação do circuito novo</t>
  </si>
  <si>
    <t>Ultima milha GHC-conceição, 
EO-350 e DIO</t>
  </si>
  <si>
    <t>Rua Marechal Frota, 176 - Cristo Redentor, Porto Alegre - RS, 91350-030</t>
  </si>
  <si>
    <t>Av. Protásio Alves, nº 7806
EO-230 à EO-234</t>
  </si>
  <si>
    <t>Av. Protásio Alves, nº 7806
Entre a EO-230 e EO-234</t>
  </si>
  <si>
    <t>PUC - VIAMÃO</t>
  </si>
  <si>
    <t>VIAMÃO</t>
  </si>
  <si>
    <t>Levantamento para ampliação PUC-Viamão</t>
  </si>
  <si>
    <t>Trecho Cachoeirinha - Porto Alegre</t>
  </si>
  <si>
    <t>CACHOEIRINHA</t>
  </si>
  <si>
    <t>R. Dona Malvina, 5 - Nonoai</t>
  </si>
  <si>
    <t>R. Monsenhor Veras, 429</t>
  </si>
  <si>
    <t>Av. Professor Oscar Pereira, nº 382</t>
  </si>
  <si>
    <t xml:space="preserve">Av. Assis Brasil, 6929 </t>
  </si>
  <si>
    <t>Av. Assis Brasil, 11200</t>
  </si>
  <si>
    <t>Av. João Alberto, 1241 - Vicentina - São Leopoldo</t>
  </si>
  <si>
    <t>SÃO LEOPOLDO</t>
  </si>
  <si>
    <t>HDJB até Repetidor-Gravatai</t>
  </si>
  <si>
    <t>Av Manoel Elias, 2495</t>
  </si>
  <si>
    <t>UniSenac-Sede- 3° rompimento - EM ANDAMENTO</t>
  </si>
  <si>
    <t>Uniritter até Unilassale</t>
  </si>
  <si>
    <t>Av Manoel Elias, 2375</t>
  </si>
  <si>
    <t>São Manoel 1384</t>
  </si>
  <si>
    <t>R. José de Alencar, 1326 - entre a EO-576 e 580</t>
  </si>
  <si>
    <t>Rua Ramiro Barcelos, 1595  - entre EO-455 até EO-452</t>
  </si>
  <si>
    <t>Av. Érico Veríssimo, 1401 - entre EO-575 até EO-576</t>
  </si>
  <si>
    <t>Av. José Brambila, 24-10, Cachoeirinha - rompimento entre Hospital Dom João 
Becker até POP</t>
  </si>
  <si>
    <t>OESTE - Última Milha</t>
  </si>
  <si>
    <t>Estr. João de Oliveira Remião - rompimento entre a EO-POA-110 e o CEITEC</t>
  </si>
  <si>
    <t>Estr. João de Oliveira Remião, S/N (-30.079461921134556, -51.13148187518715)</t>
  </si>
  <si>
    <t>Anel OESTE - Última Milha entre a EO-POA-110 e o CEITEC</t>
  </si>
  <si>
    <t>Av. Manoel Elias, 901 - Passo das Pedras, entrada do estacionamento do Stok Center</t>
  </si>
  <si>
    <t>Av. Dorival Cândido Luz de Oliveira, 2132-2048 - Jansen, Gravataí - RS, 94150-400</t>
  </si>
  <si>
    <t>Av. Pedro Adams Filho, 101-103 - Santo Afonso, Novo Hamburgo - RS.</t>
  </si>
  <si>
    <t>NOVO HAMBURGO</t>
  </si>
  <si>
    <t>Av. Getúlio Vargas - São João Batista, São Leopoldo - RS, 93020-190</t>
  </si>
  <si>
    <t>DIO</t>
  </si>
  <si>
    <t>Rua Washington Luiz, 675 - Centro Histórico, Porto Alegre - RS, 90010-460</t>
  </si>
  <si>
    <t>Manutenção do DIO danificado na enchente - UERGS em 01/07/2024</t>
  </si>
  <si>
    <t>OESTE - Via Oswaldo</t>
  </si>
  <si>
    <t>R. Augusto Pestana, 54 e 212 - Santana, Porto Alegre - RS, 90040-200</t>
  </si>
  <si>
    <t>804 e 805</t>
  </si>
  <si>
    <t>EO-804 Tv. Miranda e Castro, 49 / EO-805 R. Augusto Pestana, 56</t>
  </si>
  <si>
    <t>Av. Pernambuco, 345 - Navegantes, Porto Alegre - RS</t>
  </si>
  <si>
    <t>Queda do circuito trecho entre o POP-RS - HDJB.</t>
  </si>
  <si>
    <t>Av. Bento Gonçalves, 4592 - Partenon, Porto Alegre - RS, 90650-001</t>
  </si>
  <si>
    <t>Av. Bento Gonçalves, 4592 - Partenon, Porto Alegre - RS, 90650-001, caixa subterrânea ao lado do cofre da TecnoPUC.</t>
  </si>
  <si>
    <t>Defeito no cabo 12 fibras DDR última milha a 35m do Data Center da PUC, motivo roedor. Instalada CEO na caixa subterrânea ao lado do cofre da TecnoPUC</t>
  </si>
  <si>
    <t>Av. Pernambuco x Av. Brasil</t>
  </si>
  <si>
    <t> </t>
  </si>
  <si>
    <t>Aberto o protocolo  24075667 para esse incidente com Adylnet</t>
  </si>
  <si>
    <t>Rua Olinda com Av. Pará</t>
  </si>
  <si>
    <t>Aberto o protocolo: 24079502 para esse incidente com o atendente Jean da Adylnet</t>
  </si>
  <si>
    <t>UniSenac-Sede - Estrada Marechal Osório, próximo à Fecomércio-RS</t>
  </si>
  <si>
    <t>2032, 2034, 2035, 2037 e 2038</t>
  </si>
  <si>
    <t>Estrada Marechal Osório, próximo à Fecomércio-RS</t>
  </si>
  <si>
    <t>Levantamento dos rompimentos: na altura do dique, foram cortados os cabos para passagem das máquinas. No meio do trecho, uma placa caiu sobre a rede, rompendo-a. Próximo à Fecomércio, foram cortados os cabos para acesso à Vila Dique.</t>
  </si>
  <si>
    <t>Avenida Boqueirão esquina com a Avenida Getúlio Vargas - 
Igara, Canoas - RS, 92310-001</t>
  </si>
  <si>
    <t>CANOAS</t>
  </si>
  <si>
    <t>Empresa Adylnet realizou manutenção na caixa de emenda e acabou rompendo a fibra do circuito ente a Unilassalle e a IFRS Canoas.</t>
  </si>
  <si>
    <t>Av. Manoel Elias, 2339 - Passo das Pedras, Porto Alegre - RS, 91240-261</t>
  </si>
  <si>
    <t>Identificado o rompimento do cabo de 72 fibras a 14.955m do POP-RS Via anel Leste, próximo à Fapa.</t>
  </si>
  <si>
    <t>Av. Assis Brasil esquina com a Rua Mali - Passo d'Areia, Porto Alegre - RS, 91010-004</t>
  </si>
  <si>
    <t>946 e 945</t>
  </si>
  <si>
    <t>Av. Assis Brasil esquina com Rua Alberto Silva e Av. Assis Brasil esquina com Rua Benno Mentz.</t>
  </si>
  <si>
    <t>Rompimento do cabo de última milha do GHC UPA devido ao furto de cabos na Av. Assis Brasil esquina com a Rua Mali. Identificado o rompimento do cabo a 510m do GHC UPA.</t>
  </si>
  <si>
    <t>Cordão limpeza/substituição</t>
  </si>
  <si>
    <t>Rua Orfanotrófio, 555, Alto - Teresópolis, Porto Alegre - RS, 90840-440.</t>
  </si>
  <si>
    <t>Cordão mau conectado no SFP do equipamento, causando atenuação do sinal, na Unirriter PAE.</t>
  </si>
  <si>
    <t>R. Marquês do Pombal, 1938 - Moinhos de Vento, Porto Alegre - RS, 90540-001</t>
  </si>
  <si>
    <t>Rompimento de cabo Anel do Vale por carga alta. Aberto o protocolo  240813933 para este atendimento.</t>
  </si>
  <si>
    <t>Av. Berlim, 627 - São Geraldo, Porto Alegre - RS, 90240-581</t>
  </si>
  <si>
    <t>Rompimento de cabo de 72 fibras do anel Leste, em frente ao Inmetro, devido furto de cabos na região. Foi utilizada reserva técnica da Av. Berlim esquina com a Av. Ceará para esta manutenção.</t>
  </si>
  <si>
    <t>R. Santos esquina R. Ouro Preto - Vila Nova, Novo Hamburgo - RS, 93525-170</t>
  </si>
  <si>
    <t>Rompimento do cabo de última milha devido à poda de árvores na região, próximo à Feevale na R. Santos esquina R. Ouro Preto - Vila Nova, Novo Hamburgo.</t>
  </si>
  <si>
    <t>Rompimento1 (total) na Av. Berlim quase esquina com a Av Mariland. Rompimento 2 (parcial) na Av Mariland - São Geraldo, Porto Alegre</t>
  </si>
  <si>
    <t>406, 405 e 404</t>
  </si>
  <si>
    <t>Av. Mariland esquina com a Av. Berlim, Av. Mariland, 118 e Av. Berlim, 795.</t>
  </si>
  <si>
    <t>Rompimentos do cabo de 72 fibras em dois pontos devido ao furto de cabo na região, próximo ao INMETRO.</t>
  </si>
  <si>
    <t>Incidente</t>
  </si>
  <si>
    <t>Situação</t>
  </si>
  <si>
    <t>Emenda</t>
  </si>
  <si>
    <t>Coordenadas</t>
  </si>
  <si>
    <t>Localização</t>
  </si>
  <si>
    <t>Data</t>
  </si>
  <si>
    <t>Adicionar</t>
  </si>
  <si>
    <t>EO-POA-03</t>
  </si>
  <si>
    <t>-30.045925667891673, -51.20342336106362</t>
  </si>
  <si>
    <t>Anel LESTE via Bento</t>
  </si>
  <si>
    <t>R. São Manoel, 1384 - Santana, Porto Alegre - RS, 90620-110</t>
  </si>
  <si>
    <t>EO-POA-2012</t>
  </si>
  <si>
    <t>-29.970705508908438, -51.11941570339618</t>
  </si>
  <si>
    <t>Av. Assis Brasil, 11200 - Sarandi, Porto Alegre - RS, 91140-000</t>
  </si>
  <si>
    <t>EO-POA-278</t>
  </si>
  <si>
    <t>-30.037066351794312, -51.12237000339379</t>
  </si>
  <si>
    <t>Anel LESTE via Assis Brasil</t>
  </si>
  <si>
    <t>Av. Manoel Elias, 2495 - Morro Santana, Porto Alegre - RS, 91240-261</t>
  </si>
  <si>
    <t>EO-POA-337</t>
  </si>
  <si>
    <t>-29.99173040607694, -51.12634964572519</t>
  </si>
  <si>
    <t>Av. Assis Brasil, 6929 - Sarandi, Porto Alegre - RS, 91140-001</t>
  </si>
  <si>
    <t>EO-POA-455</t>
  </si>
  <si>
    <t>-30.033814280126034, -51.20856748010235</t>
  </si>
  <si>
    <t>R. Ramiro Barcelos, 1669 - Independência, Porto Alegre - RS, 90035-006</t>
  </si>
  <si>
    <t>EO-POA-524</t>
  </si>
  <si>
    <t>-30.048980072185895, -51.20900337455808</t>
  </si>
  <si>
    <t>Anel OESTE via Ipiranga</t>
  </si>
  <si>
    <t>Av. Princesa Isabel, 395 - Santana, Porto Alegre - RS, 90040-371</t>
  </si>
  <si>
    <t>EO-POA-575</t>
  </si>
  <si>
    <t>-30.057370779991555, -51.218173355824526</t>
  </si>
  <si>
    <t>Av. Érico Veríssimo, 1401 - Menino Deus, Porto Alegre - RS, 90160-181</t>
  </si>
  <si>
    <t>Realocar</t>
  </si>
  <si>
    <t>EO-POA-576</t>
  </si>
  <si>
    <t>-30.058858342571835, -51.21795183524712</t>
  </si>
  <si>
    <t>Praça Antônio João, 2 - Menino Deus, Porto Alegre - RS, 90880-420</t>
  </si>
  <si>
    <t>EO-POA-579</t>
  </si>
  <si>
    <t>-30.06019420271347, -51.21846245247006</t>
  </si>
  <si>
    <t>R. José de Alencar - Menino Deus, Porto Alegre - RS, 90880-480</t>
  </si>
  <si>
    <t>Levantamento de Incidentes</t>
  </si>
  <si>
    <t xml:space="preserve"> Equipamento</t>
  </si>
  <si>
    <t>Responsável</t>
  </si>
  <si>
    <t>Falha de energia</t>
  </si>
  <si>
    <t>Falha em equipamento</t>
  </si>
  <si>
    <t>Falha em fonte de alimentação</t>
  </si>
  <si>
    <t>Tipo de Cabo</t>
  </si>
  <si>
    <t>Nº Vias</t>
  </si>
  <si>
    <t>Observação</t>
  </si>
  <si>
    <t>CFOA-SM-AS80-G</t>
  </si>
  <si>
    <t>CFOA-SM-AS80-S</t>
  </si>
  <si>
    <t>CFOA-SM-AS80-G NR</t>
  </si>
  <si>
    <t>Metragem</t>
  </si>
  <si>
    <t>inicio</t>
  </si>
  <si>
    <t>fim</t>
  </si>
  <si>
    <t xml:space="preserve">Incidente ou ultilização </t>
  </si>
  <si>
    <t>utilizado na construcao do IFRS  em dez/12</t>
  </si>
  <si>
    <t>utilizado na construcao do IFRS  em dez/13</t>
  </si>
  <si>
    <t>Usado no incidente 137 - União Telecom - Av Berlim - Inmetro &lt;&gt; Unisinos</t>
  </si>
  <si>
    <t>Bobina</t>
  </si>
  <si>
    <t>Usada no Incidente 141 e 142</t>
  </si>
  <si>
    <t>Rolo Solto</t>
  </si>
  <si>
    <t>Discartado em 04/2024</t>
  </si>
  <si>
    <t>CFOA-SM-AS80-S TS NR</t>
  </si>
  <si>
    <t>Rolo Solto - Sobra Cabo Procergs</t>
  </si>
  <si>
    <t>Usada no Incidente 156</t>
  </si>
  <si>
    <t>Usada no Incidente 160</t>
  </si>
  <si>
    <t>Usada no Incidente 164</t>
  </si>
  <si>
    <t>Número da Via</t>
  </si>
  <si>
    <t>Alocação</t>
  </si>
  <si>
    <t>UFRGS - VALE</t>
  </si>
  <si>
    <t>UFRGS - Observatório</t>
  </si>
  <si>
    <t>UFRGS - FIERGS</t>
  </si>
  <si>
    <t>IPES - PUC/RS - FAPA</t>
  </si>
  <si>
    <t>HOSPITAIS - GHC</t>
  </si>
  <si>
    <t>RESERVA RNP</t>
  </si>
  <si>
    <t>ESTADO- UERGS</t>
  </si>
  <si>
    <t>MUNICÍPIO</t>
  </si>
  <si>
    <t>ESTADO</t>
  </si>
  <si>
    <t>PROCEMPA</t>
  </si>
  <si>
    <t>CEEE</t>
  </si>
  <si>
    <t>RESERVA TELEBRÁS</t>
  </si>
  <si>
    <t>GBLX - RNP - POP</t>
  </si>
  <si>
    <t>GBLX - BUENOS AIRES</t>
  </si>
  <si>
    <t>TELEBRÁS</t>
  </si>
  <si>
    <t>NIC.BR</t>
  </si>
  <si>
    <t>UFRGS</t>
  </si>
  <si>
    <t>UNISINOS</t>
  </si>
  <si>
    <t>HOSPITAIS (CARDIOLOGIA)</t>
  </si>
  <si>
    <t>ESTADO - EMATER/FEE</t>
  </si>
  <si>
    <t>ESTADO - PROCERGS</t>
  </si>
  <si>
    <t>RESERVA FIXA RNP</t>
  </si>
  <si>
    <t>RESERVA NIC.BR</t>
  </si>
  <si>
    <t>UFRGS-VALE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</si>
</sst>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;[Red]\-&quot;R$&quot;\ #,##0.00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sz val="14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1"/>
      <color theme="0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FFFFCC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rgb="FF8EA9DB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68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3" fillId="0" borderId="0" xfId="2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5" xfId="2" applyFont="1" applyBorder="1" applyAlignment="1">
      <alignment horizontal="center" vertical="center"/>
    </xf>
    <xf numFmtId="0" fontId="15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/>
    </xf>
    <xf numFmtId="2" fontId="16" fillId="0" borderId="5" xfId="2" applyNumberFormat="1" applyFont="1" applyBorder="1" applyAlignment="1">
      <alignment horizontal="center"/>
    </xf>
    <xf numFmtId="0" fontId="17" fillId="0" borderId="0" xfId="2" applyFont="1"/>
    <xf numFmtId="2" fontId="16" fillId="4" borderId="5" xfId="2" applyNumberFormat="1" applyFont="1" applyFill="1" applyBorder="1" applyAlignment="1">
      <alignment horizontal="center"/>
    </xf>
    <xf numFmtId="0" fontId="16" fillId="0" borderId="8" xfId="2" applyFont="1" applyBorder="1" applyAlignment="1">
      <alignment horizontal="center"/>
    </xf>
    <xf numFmtId="2" fontId="16" fillId="0" borderId="0" xfId="2" applyNumberFormat="1" applyFont="1" applyAlignment="1">
      <alignment horizontal="center"/>
    </xf>
    <xf numFmtId="0" fontId="16" fillId="0" borderId="0" xfId="2" applyFont="1" applyAlignment="1">
      <alignment horizontal="center"/>
    </xf>
    <xf numFmtId="0" fontId="3" fillId="0" borderId="0" xfId="2" applyAlignment="1">
      <alignment horizontal="center"/>
    </xf>
    <xf numFmtId="0" fontId="12" fillId="0" borderId="0" xfId="3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0" xfId="3" applyNumberFormat="1" applyAlignment="1">
      <alignment horizontal="center" vertical="center"/>
    </xf>
    <xf numFmtId="0" fontId="18" fillId="0" borderId="0" xfId="3" applyFont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1" fillId="0" borderId="0" xfId="4"/>
    <xf numFmtId="0" fontId="19" fillId="0" borderId="5" xfId="4" applyFont="1" applyBorder="1" applyAlignment="1">
      <alignment vertical="center"/>
    </xf>
    <xf numFmtId="0" fontId="19" fillId="0" borderId="5" xfId="4" applyFont="1" applyBorder="1" applyAlignment="1">
      <alignment horizontal="center" vertical="center" wrapText="1"/>
    </xf>
    <xf numFmtId="0" fontId="19" fillId="0" borderId="5" xfId="4" applyFont="1" applyBorder="1" applyAlignment="1">
      <alignment horizontal="center" vertical="center"/>
    </xf>
    <xf numFmtId="164" fontId="20" fillId="0" borderId="5" xfId="4" applyNumberFormat="1" applyFont="1" applyBorder="1" applyAlignment="1">
      <alignment horizontal="center" vertical="center"/>
    </xf>
    <xf numFmtId="0" fontId="21" fillId="0" borderId="5" xfId="4" applyFont="1" applyBorder="1" applyAlignment="1">
      <alignment horizontal="center" vertical="center"/>
    </xf>
    <xf numFmtId="0" fontId="21" fillId="0" borderId="5" xfId="4" applyFont="1" applyBorder="1" applyAlignment="1">
      <alignment horizontal="left" vertical="center" wrapText="1"/>
    </xf>
    <xf numFmtId="0" fontId="21" fillId="0" borderId="5" xfId="4" applyFont="1" applyBorder="1" applyAlignment="1">
      <alignment horizontal="left" vertical="center"/>
    </xf>
    <xf numFmtId="164" fontId="22" fillId="0" borderId="5" xfId="4" applyNumberFormat="1" applyFont="1" applyBorder="1" applyAlignment="1">
      <alignment horizontal="left" vertical="center" wrapText="1"/>
    </xf>
    <xf numFmtId="0" fontId="17" fillId="0" borderId="0" xfId="4" applyFont="1"/>
    <xf numFmtId="0" fontId="21" fillId="2" borderId="5" xfId="4" applyFont="1" applyFill="1" applyBorder="1" applyAlignment="1">
      <alignment horizontal="center" vertical="center"/>
    </xf>
    <xf numFmtId="0" fontId="21" fillId="2" borderId="5" xfId="4" applyFont="1" applyFill="1" applyBorder="1" applyAlignment="1">
      <alignment horizontal="left" vertical="center" wrapText="1"/>
    </xf>
    <xf numFmtId="0" fontId="21" fillId="2" borderId="5" xfId="4" applyFont="1" applyFill="1" applyBorder="1" applyAlignment="1">
      <alignment horizontal="left" vertical="center"/>
    </xf>
    <xf numFmtId="164" fontId="22" fillId="2" borderId="5" xfId="4" applyNumberFormat="1" applyFont="1" applyFill="1" applyBorder="1" applyAlignment="1">
      <alignment horizontal="left" vertical="center" wrapText="1"/>
    </xf>
    <xf numFmtId="0" fontId="13" fillId="0" borderId="5" xfId="4" applyFont="1" applyBorder="1"/>
    <xf numFmtId="0" fontId="21" fillId="2" borderId="5" xfId="4" applyFont="1" applyFill="1" applyBorder="1" applyAlignment="1">
      <alignment vertical="center" wrapText="1"/>
    </xf>
    <xf numFmtId="0" fontId="21" fillId="0" borderId="5" xfId="4" applyFont="1" applyBorder="1" applyAlignment="1">
      <alignment vertical="center" wrapText="1"/>
    </xf>
    <xf numFmtId="0" fontId="13" fillId="2" borderId="5" xfId="4" applyFont="1" applyFill="1" applyBorder="1" applyAlignment="1">
      <alignment horizontal="center" vertical="center"/>
    </xf>
    <xf numFmtId="0" fontId="13" fillId="2" borderId="5" xfId="4" applyFont="1" applyFill="1" applyBorder="1" applyAlignment="1">
      <alignment horizontal="left" vertical="center"/>
    </xf>
    <xf numFmtId="0" fontId="21" fillId="4" borderId="5" xfId="4" applyFont="1" applyFill="1" applyBorder="1" applyAlignment="1">
      <alignment horizontal="center" vertical="center"/>
    </xf>
    <xf numFmtId="0" fontId="21" fillId="4" borderId="5" xfId="4" applyFont="1" applyFill="1" applyBorder="1" applyAlignment="1">
      <alignment vertical="center" wrapText="1"/>
    </xf>
    <xf numFmtId="0" fontId="21" fillId="4" borderId="5" xfId="4" applyFont="1" applyFill="1" applyBorder="1" applyAlignment="1">
      <alignment horizontal="left" vertical="center"/>
    </xf>
    <xf numFmtId="164" fontId="22" fillId="4" borderId="5" xfId="4" applyNumberFormat="1" applyFont="1" applyFill="1" applyBorder="1" applyAlignment="1">
      <alignment horizontal="left" vertical="center" wrapText="1"/>
    </xf>
    <xf numFmtId="0" fontId="21" fillId="0" borderId="5" xfId="4" applyFont="1" applyBorder="1" applyAlignment="1">
      <alignment horizontal="center" vertical="center" wrapText="1"/>
    </xf>
    <xf numFmtId="0" fontId="13" fillId="2" borderId="5" xfId="4" applyFont="1" applyFill="1" applyBorder="1" applyAlignment="1">
      <alignment horizontal="center" vertical="center" wrapText="1"/>
    </xf>
    <xf numFmtId="0" fontId="13" fillId="2" borderId="5" xfId="4" applyFont="1" applyFill="1" applyBorder="1" applyAlignment="1">
      <alignment horizontal="left" vertical="center" wrapText="1"/>
    </xf>
    <xf numFmtId="0" fontId="13" fillId="2" borderId="5" xfId="4" applyFont="1" applyFill="1" applyBorder="1" applyAlignment="1">
      <alignment wrapText="1"/>
    </xf>
    <xf numFmtId="0" fontId="13" fillId="2" borderId="5" xfId="4" applyFont="1" applyFill="1" applyBorder="1" applyAlignment="1">
      <alignment horizontal="left"/>
    </xf>
    <xf numFmtId="10" fontId="1" fillId="0" borderId="0" xfId="4" applyNumberFormat="1"/>
    <xf numFmtId="0" fontId="13" fillId="2" borderId="5" xfId="4" applyFont="1" applyFill="1" applyBorder="1" applyAlignment="1">
      <alignment vertical="center" wrapText="1"/>
    </xf>
    <xf numFmtId="0" fontId="13" fillId="2" borderId="5" xfId="4" applyFont="1" applyFill="1" applyBorder="1" applyAlignment="1">
      <alignment vertical="center"/>
    </xf>
    <xf numFmtId="164" fontId="23" fillId="2" borderId="5" xfId="4" applyNumberFormat="1" applyFont="1" applyFill="1" applyBorder="1" applyAlignment="1">
      <alignment horizontal="left" vertical="center" wrapText="1"/>
    </xf>
    <xf numFmtId="0" fontId="13" fillId="2" borderId="5" xfId="4" applyFont="1" applyFill="1" applyBorder="1" applyAlignment="1">
      <alignment horizontal="center"/>
    </xf>
    <xf numFmtId="0" fontId="13" fillId="2" borderId="5" xfId="4" applyFont="1" applyFill="1" applyBorder="1"/>
    <xf numFmtId="0" fontId="1" fillId="2" borderId="9" xfId="4" applyFill="1" applyBorder="1"/>
    <xf numFmtId="0" fontId="13" fillId="0" borderId="5" xfId="4" applyFont="1" applyBorder="1" applyAlignment="1">
      <alignment horizontal="center"/>
    </xf>
    <xf numFmtId="0" fontId="13" fillId="0" borderId="5" xfId="4" applyFont="1" applyBorder="1" applyAlignment="1">
      <alignment horizontal="left"/>
    </xf>
    <xf numFmtId="0" fontId="13" fillId="2" borderId="0" xfId="4" applyFont="1" applyFill="1" applyAlignment="1">
      <alignment horizontal="center"/>
    </xf>
    <xf numFmtId="0" fontId="13" fillId="0" borderId="0" xfId="4" applyFont="1"/>
    <xf numFmtId="0" fontId="13" fillId="0" borderId="0" xfId="4" applyFont="1" applyAlignment="1">
      <alignment horizontal="center"/>
    </xf>
    <xf numFmtId="0" fontId="13" fillId="0" borderId="0" xfId="4" applyFont="1" applyAlignment="1">
      <alignment horizontal="left"/>
    </xf>
    <xf numFmtId="0" fontId="1" fillId="0" borderId="0" xfId="4" applyAlignment="1">
      <alignment wrapText="1"/>
    </xf>
    <xf numFmtId="0" fontId="1" fillId="0" borderId="0" xfId="4" applyAlignment="1">
      <alignment horizontal="left"/>
    </xf>
    <xf numFmtId="0" fontId="13" fillId="0" borderId="14" xfId="4" applyFont="1" applyBorder="1" applyAlignment="1">
      <alignment horizontal="center"/>
    </xf>
    <xf numFmtId="0" fontId="21" fillId="0" borderId="13" xfId="4" applyFont="1" applyBorder="1" applyAlignment="1">
      <alignment horizontal="center" vertical="center"/>
    </xf>
    <xf numFmtId="164" fontId="22" fillId="0" borderId="5" xfId="4" applyNumberFormat="1" applyFont="1" applyBorder="1" applyAlignment="1">
      <alignment horizontal="center" vertical="center"/>
    </xf>
    <xf numFmtId="0" fontId="21" fillId="0" borderId="14" xfId="4" applyFont="1" applyBorder="1" applyAlignment="1">
      <alignment horizontal="center" vertical="center"/>
    </xf>
    <xf numFmtId="0" fontId="21" fillId="2" borderId="13" xfId="4" applyFont="1" applyFill="1" applyBorder="1" applyAlignment="1">
      <alignment horizontal="center" vertical="center"/>
    </xf>
    <xf numFmtId="0" fontId="13" fillId="2" borderId="14" xfId="4" applyFont="1" applyFill="1" applyBorder="1" applyAlignment="1">
      <alignment horizontal="center"/>
    </xf>
    <xf numFmtId="164" fontId="22" fillId="5" borderId="5" xfId="4" applyNumberFormat="1" applyFont="1" applyFill="1" applyBorder="1" applyAlignment="1">
      <alignment horizontal="left" vertical="center" wrapText="1"/>
    </xf>
    <xf numFmtId="0" fontId="1" fillId="2" borderId="0" xfId="4" applyFill="1"/>
    <xf numFmtId="0" fontId="21" fillId="2" borderId="15" xfId="4" applyFont="1" applyFill="1" applyBorder="1" applyAlignment="1">
      <alignment horizontal="center" vertical="center"/>
    </xf>
    <xf numFmtId="0" fontId="21" fillId="2" borderId="7" xfId="4" applyFont="1" applyFill="1" applyBorder="1" applyAlignment="1">
      <alignment vertical="center" wrapText="1"/>
    </xf>
    <xf numFmtId="0" fontId="21" fillId="2" borderId="7" xfId="4" applyFont="1" applyFill="1" applyBorder="1" applyAlignment="1">
      <alignment horizontal="center" vertical="center"/>
    </xf>
    <xf numFmtId="0" fontId="21" fillId="2" borderId="7" xfId="4" applyFont="1" applyFill="1" applyBorder="1" applyAlignment="1">
      <alignment horizontal="left" vertical="center"/>
    </xf>
    <xf numFmtId="164" fontId="22" fillId="2" borderId="7" xfId="4" applyNumberFormat="1" applyFont="1" applyFill="1" applyBorder="1" applyAlignment="1">
      <alignment horizontal="left" vertical="center" wrapText="1"/>
    </xf>
    <xf numFmtId="0" fontId="13" fillId="0" borderId="16" xfId="4" applyFont="1" applyBorder="1" applyAlignment="1">
      <alignment horizontal="center"/>
    </xf>
    <xf numFmtId="0" fontId="21" fillId="2" borderId="17" xfId="4" applyFont="1" applyFill="1" applyBorder="1" applyAlignment="1">
      <alignment horizontal="center" vertical="center"/>
    </xf>
    <xf numFmtId="0" fontId="21" fillId="2" borderId="18" xfId="4" applyFont="1" applyFill="1" applyBorder="1" applyAlignment="1">
      <alignment vertical="center" wrapText="1"/>
    </xf>
    <xf numFmtId="0" fontId="21" fillId="2" borderId="18" xfId="4" applyFont="1" applyFill="1" applyBorder="1" applyAlignment="1">
      <alignment horizontal="center" vertical="center"/>
    </xf>
    <xf numFmtId="0" fontId="21" fillId="2" borderId="18" xfId="4" applyFont="1" applyFill="1" applyBorder="1" applyAlignment="1">
      <alignment horizontal="left" vertical="center"/>
    </xf>
    <xf numFmtId="164" fontId="22" fillId="2" borderId="18" xfId="4" applyNumberFormat="1" applyFont="1" applyFill="1" applyBorder="1" applyAlignment="1">
      <alignment horizontal="left" vertical="center" wrapText="1"/>
    </xf>
    <xf numFmtId="0" fontId="13" fillId="0" borderId="19" xfId="4" applyFont="1" applyBorder="1" applyAlignment="1">
      <alignment horizontal="center"/>
    </xf>
    <xf numFmtId="0" fontId="25" fillId="5" borderId="20" xfId="4" applyFont="1" applyFill="1" applyBorder="1" applyAlignment="1">
      <alignment horizontal="center" vertical="center"/>
    </xf>
    <xf numFmtId="0" fontId="1" fillId="4" borderId="0" xfId="4" applyFill="1"/>
    <xf numFmtId="0" fontId="1" fillId="0" borderId="0" xfId="3" applyFont="1" applyAlignment="1">
      <alignment horizontal="center" vertical="center"/>
    </xf>
    <xf numFmtId="0" fontId="16" fillId="4" borderId="5" xfId="2" applyFont="1" applyFill="1" applyBorder="1" applyAlignment="1">
      <alignment horizontal="center"/>
    </xf>
    <xf numFmtId="2" fontId="10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6" fillId="0" borderId="5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6" fillId="7" borderId="0" xfId="0" applyFont="1" applyFill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7" fillId="8" borderId="25" xfId="0" applyFont="1" applyFill="1" applyBorder="1" applyAlignment="1">
      <alignment horizontal="center" vertical="center"/>
    </xf>
    <xf numFmtId="2" fontId="3" fillId="0" borderId="0" xfId="2" applyNumberFormat="1"/>
    <xf numFmtId="0" fontId="7" fillId="9" borderId="3" xfId="0" applyFont="1" applyFill="1" applyBorder="1" applyAlignment="1">
      <alignment horizontal="center" vertical="center" wrapText="1"/>
    </xf>
    <xf numFmtId="0" fontId="30" fillId="10" borderId="5" xfId="0" applyFont="1" applyFill="1" applyBorder="1" applyAlignment="1" applyProtection="1">
      <alignment horizontal="left" vertical="center"/>
      <protection locked="0"/>
    </xf>
    <xf numFmtId="0" fontId="30" fillId="10" borderId="7" xfId="0" applyFont="1" applyFill="1" applyBorder="1" applyAlignment="1" applyProtection="1">
      <alignment horizontal="left" vertical="center"/>
      <protection locked="0"/>
    </xf>
    <xf numFmtId="2" fontId="10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" fillId="2" borderId="7" xfId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6" fillId="2" borderId="26" xfId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30" fillId="10" borderId="29" xfId="0" applyFont="1" applyFill="1" applyBorder="1" applyAlignment="1" applyProtection="1">
      <alignment horizontal="left" vertical="center" wrapText="1"/>
      <protection locked="0"/>
    </xf>
    <xf numFmtId="0" fontId="30" fillId="10" borderId="6" xfId="0" applyFont="1" applyFill="1" applyBorder="1" applyAlignment="1" applyProtection="1">
      <alignment horizontal="left" vertical="center" wrapText="1"/>
      <protection locked="0"/>
    </xf>
    <xf numFmtId="0" fontId="24" fillId="3" borderId="10" xfId="4" applyFont="1" applyFill="1" applyBorder="1" applyAlignment="1">
      <alignment vertical="center"/>
    </xf>
    <xf numFmtId="0" fontId="24" fillId="3" borderId="13" xfId="4" applyFont="1" applyFill="1" applyBorder="1" applyAlignment="1">
      <alignment vertical="center"/>
    </xf>
    <xf numFmtId="0" fontId="24" fillId="3" borderId="11" xfId="4" applyFont="1" applyFill="1" applyBorder="1" applyAlignment="1">
      <alignment horizontal="center" vertical="center" wrapText="1"/>
    </xf>
    <xf numFmtId="0" fontId="24" fillId="3" borderId="5" xfId="4" applyFont="1" applyFill="1" applyBorder="1" applyAlignment="1">
      <alignment horizontal="center" vertical="center" wrapText="1"/>
    </xf>
    <xf numFmtId="0" fontId="13" fillId="0" borderId="12" xfId="4" applyFont="1" applyBorder="1" applyAlignment="1">
      <alignment horizontal="center"/>
    </xf>
    <xf numFmtId="0" fontId="13" fillId="0" borderId="14" xfId="4" applyFont="1" applyBorder="1" applyAlignment="1">
      <alignment horizontal="center"/>
    </xf>
    <xf numFmtId="0" fontId="15" fillId="3" borderId="5" xfId="4" applyFont="1" applyFill="1" applyBorder="1" applyAlignment="1">
      <alignment vertical="center"/>
    </xf>
    <xf numFmtId="0" fontId="15" fillId="3" borderId="5" xfId="4" applyFont="1" applyFill="1" applyBorder="1" applyAlignment="1">
      <alignment horizontal="center" vertical="center" wrapText="1"/>
    </xf>
    <xf numFmtId="0" fontId="15" fillId="3" borderId="5" xfId="2" applyFont="1" applyFill="1" applyBorder="1" applyAlignment="1">
      <alignment vertical="center"/>
    </xf>
    <xf numFmtId="0" fontId="15" fillId="3" borderId="5" xfId="2" applyFont="1" applyFill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 2" xfId="2" xr:uid="{AC4A8AA6-C7E4-4512-9D78-9626769901C1}"/>
    <cellStyle name="Normal 3" xfId="3" xr:uid="{435B7FD7-DA31-4D5A-A656-473556EDFD93}"/>
    <cellStyle name="Normal 4" xfId="4" xr:uid="{4066CA55-2572-4EBE-89A6-5178ED50D7EB}"/>
  </cellStyles>
  <dxfs count="51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0"/>
      <tableStyleElement type="headerRow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C7EA95-2B16-4DBA-8AC4-4CFB85F85464}" name="Tabela3" displayName="Tabela3" ref="A1:R69" totalsRowShown="0" headerRowDxfId="48" dataDxfId="47" tableBorderDxfId="46">
  <autoFilter ref="A1:R69" xr:uid="{39B42303-CC67-45C7-ACA5-D719A523A8F8}"/>
  <sortState xmlns:xlrd2="http://schemas.microsoft.com/office/spreadsheetml/2017/richdata2" ref="A2:R68">
    <sortCondition ref="A1:A68"/>
  </sortState>
  <tableColumns count="18">
    <tableColumn id="1" xr3:uid="{7A34198A-6102-407F-B759-3C659593C325}" name="N° INCIDENTE" dataDxfId="45" dataCellStyle="Hyperlink"/>
    <tableColumn id="2" xr3:uid="{9AE11DA1-212E-45B4-A0E4-835FC113131D}" name="DATA" dataDxfId="44"/>
    <tableColumn id="11" xr3:uid="{87D3AFFE-AFB0-4063-8F3D-6F3834963B35}" name="TIPO DO PROBLEMA" dataDxfId="43"/>
    <tableColumn id="20" xr3:uid="{C5CD5170-8349-4436-9F40-B62AAF839107}" name="CAUSA DO INCIDENTE" dataDxfId="42"/>
    <tableColumn id="3" xr3:uid="{B1039B71-630E-4DDE-A06E-CD727DCF012A}" name="ANEL" dataDxfId="41"/>
    <tableColumn id="4" xr3:uid="{280EB6EB-1803-4C1D-A43B-22FD4AC6611E}" name="LOCAL DO EVENTO" dataDxfId="40"/>
    <tableColumn id="15" xr3:uid="{49E6CFE1-F658-40F7-BC5A-64F6D5E27AA4}" name="CIDADE" dataDxfId="39"/>
    <tableColumn id="5" xr3:uid="{81D9F2FF-DBEE-4408-A18C-FC3B67B109E5}" name="CABO UTILIZADO (m)" dataDxfId="38"/>
    <tableColumn id="10" xr3:uid="{FDD63ABB-2AED-4B61-8F23-F139CFEA6BB2}" name="LOTE" dataDxfId="37"/>
    <tableColumn id="6" xr3:uid="{99742815-5D6A-447D-8BF7-57AC2E05FAC4}" name="Nº DE VIAS" dataDxfId="36"/>
    <tableColumn id="17" xr3:uid="{1F42B5D8-F962-4CF1-B080-BFBC8B01E52E}" name="RESPONSÁVEL" dataDxfId="35"/>
    <tableColumn id="16" xr3:uid="{CC00DD3C-5144-4353-95F3-6C6A2BB1B842}" name="QUANTIDADE EO ADICIONADA" dataDxfId="34"/>
    <tableColumn id="8" xr3:uid="{E6C5A5F9-6200-41FD-A150-C4569FB330C8}" name="Nº DA EO ADICIONADA" dataDxfId="33"/>
    <tableColumn id="18" xr3:uid="{E680FDB7-CFEC-4B05-B588-631E3D05E22B}" name="ENDEREÇO DA EO ADICIONADA" dataDxfId="32"/>
    <tableColumn id="14" xr3:uid="{79872372-7061-48B6-92A9-7685CF86E75B}" name="CUSTO DA OBRA (R$)" dataDxfId="31"/>
    <tableColumn id="13" xr3:uid="{6CAECD19-A12C-4E24-A855-1A557A173477}" name="OBS" dataDxfId="30"/>
    <tableColumn id="12" xr3:uid="{72CAB9EE-D0AD-4BA5-B39B-A05220D0B368}" name="MÊS" dataDxfId="29">
      <calculatedColumnFormula>MONTH(Tabela3[[#This Row],[DATA]])</calculatedColumnFormula>
    </tableColumn>
    <tableColumn id="9" xr3:uid="{6A84B024-2349-4A51-A88E-EDFFAC36C92F}" name="ANO" dataDxfId="28">
      <calculatedColumnFormula>YEAR(Tabela3[[#This Row],[DATA]])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A78B3E-B413-4561-9827-0D79E900D800}" name="Rompim" displayName="Rompim" ref="E2:E10" totalsRowShown="0" headerRowDxfId="27" dataDxfId="25" headerRowBorderDxfId="26" tableBorderDxfId="24" totalsRowBorderDxfId="23">
  <autoFilter ref="E2:E10" xr:uid="{FFA78B3E-B413-4561-9827-0D79E900D800}"/>
  <tableColumns count="1">
    <tableColumn id="1" xr3:uid="{876B2522-27B0-4F32-BD7D-6440E1F2CF8C}" name="Rompimento_de_Cabo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7553C8-BC93-4AA6-BA22-84CED412C001}" name="Equip" displayName="Equip" ref="F2:F8" totalsRowShown="0" headerRowDxfId="21" dataDxfId="19" headerRowBorderDxfId="20" tableBorderDxfId="18" totalsRowBorderDxfId="17">
  <autoFilter ref="F2:F8" xr:uid="{1E7553C8-BC93-4AA6-BA22-84CED412C001}"/>
  <tableColumns count="1">
    <tableColumn id="1" xr3:uid="{62503384-A15B-40FE-AD53-D360521C7D5A}" name=" Equipamento" dataDxfId="1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3B7ED4-0C0A-4C62-8698-F081A66C7E2C}" name="Problema" displayName="Problema" ref="C2:C16" totalsRowShown="0" headerRowDxfId="15" dataDxfId="14" tableBorderDxfId="13">
  <autoFilter ref="C2:C16" xr:uid="{F63B7ED4-0C0A-4C62-8698-F081A66C7E2C}"/>
  <tableColumns count="1">
    <tableColumn id="1" xr3:uid="{82532A64-1C07-469D-B4C7-BB98529786D1}" name="TIPO DO PROBLEM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D9461B-28F9-4861-8E44-962541BD0666}" name="Causa" displayName="Causa" ref="D2:D16" totalsRowShown="0" headerRowDxfId="11" dataDxfId="10" tableBorderDxfId="9">
  <autoFilter ref="D2:D16" xr:uid="{60D9461B-28F9-4861-8E44-962541BD0666}"/>
  <tableColumns count="1">
    <tableColumn id="1" xr3:uid="{E2D887DC-B0F7-4AB5-A922-8BB60EE0F3B0}" name="CAUSA DO INCIDENTE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G4" totalsRowShown="0" dataDxfId="7">
  <autoFilter ref="A1:G4" xr:uid="{00000000-0009-0000-0100-000001000000}"/>
  <tableColumns count="7">
    <tableColumn id="1" xr3:uid="{00000000-0010-0000-0100-000001000000}" name="Tipo de Cabo" dataDxfId="6"/>
    <tableColumn id="2" xr3:uid="{00000000-0010-0000-0100-000002000000}" name="Nº Vias" dataDxfId="5"/>
    <tableColumn id="3" xr3:uid="{00000000-0010-0000-0100-000003000000}" name="Metragem" dataDxfId="4"/>
    <tableColumn id="4" xr3:uid="{00000000-0010-0000-0100-000004000000}" name="inicio" dataDxfId="3"/>
    <tableColumn id="5" xr3:uid="{00000000-0010-0000-0100-000005000000}" name="fim" dataDxfId="2"/>
    <tableColumn id="6" xr3:uid="{00000000-0010-0000-0100-000006000000}" name="Observação" dataDxfId="1"/>
    <tableColumn id="7" xr3:uid="{00000000-0010-0000-0100-000007000000}" name="Incidente ou ultilização 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2-MetroPOA%20incidente%20153%20UniSenac-Sede%20%20-%20Via%20Bento.xlsx?d=w28c611dc72d94ed99eb87d7cf8a0d07d&amp;csf=1&amp;web=1&amp;e=LXvyVz" TargetMode="External"/><Relationship Id="rId21" Type="http://schemas.openxmlformats.org/officeDocument/2006/relationships/hyperlink" Target="https://nasnuvensrnp.sharepoint.com/:x:/r/sites/PoP-RS259/Shared%20Documents/General/Metropoa/Incidentes%20e%20Ordens%20de%20Servicos/2024%20(INC%20140%20at%C3%A9%20%20%20%20)/2024-05-19-MetroPOA%20incidente%20160%20-%20Rompimento%20anel%20oeste%20via%20Ipiranga1.xlsx?d=w555d6ac485b84b458bd0592b9405fa83&amp;csf=1&amp;web=1&amp;e=4aRqwF" TargetMode="External"/><Relationship Id="rId42" Type="http://schemas.openxmlformats.org/officeDocument/2006/relationships/hyperlink" Target="https://nasnuvensrnp.sharepoint.com/:x:/r/sites/PoP-RS259/_layouts/15/Doc.aspx?sourcedoc=%7B979F7E0F-9EBB-446F-9E6F-4E941E37E5EA%7D&amp;file=2024-07-04-MetroPOA%20incidente%20173%20-%20Rompimento%20Vale%20do%20sinos%20-%20POP-Uniritter1.xlsx&amp;action=default&amp;mobileredirect=true&amp;wdsle=0" TargetMode="External"/><Relationship Id="rId47" Type="http://schemas.openxmlformats.org/officeDocument/2006/relationships/hyperlink" Target="https://nasnuvensrnp.sharepoint.com/:x:/r/sites/PoP-RS259/Shared%20Documents/General/Metropoa/Incidentes%20e%20Ordens%20de%20Servicos/2024%20(INC%20140%20at%C3%A9%20%20%20%20)/2024-02-29-MetroPOA%20incidente%20145%20-%20SENAC-SEDE-Via%20asssis%20brasil.xlsx?d=wc96f6b2675144588a1e41468eb1cac67&amp;csf=1&amp;web=1&amp;e=3zGsc1" TargetMode="External"/><Relationship Id="rId63" Type="http://schemas.openxmlformats.org/officeDocument/2006/relationships/hyperlink" Target="https://nasnuvensrnp.sharepoint.com/:x:/r/sites/PoP-RS259/_layouts/15/Doc.aspx?sourcedoc=%7B86B5C542-3FE4-4913-A09F-C1E8CE0804A6%7D&amp;file=2023-03-29-MetroPOA%20incidente129%20-%20Carrefour%20Assis%20Brasil.xlsx&amp;action=default&amp;mobileredirect=true" TargetMode="External"/><Relationship Id="rId68" Type="http://schemas.openxmlformats.org/officeDocument/2006/relationships/printerSettings" Target="../printerSettings/printerSettings5.bin"/><Relationship Id="rId7" Type="http://schemas.openxmlformats.org/officeDocument/2006/relationships/hyperlink" Target="https://nasnuvensrnp.sharepoint.com/:x:/r/sites/PoP-RS259/Shared%20Documents/General/Metropoa/Incidentes%20e%20Ordens%20de%20Servicos/2024%20(INC%20140%20at%C3%A9%20%20%20%20)/2024-05-29-MetroPOA%20incidente%20164-%20Rompimento%20Anel%20OESTE%20via%20Ipiranga.xlsx?d=w673045119e544345ab63566860cc4709&amp;csf=1&amp;web=1&amp;e=VlKcxg" TargetMode="External"/><Relationship Id="rId2" Type="http://schemas.openxmlformats.org/officeDocument/2006/relationships/hyperlink" Target="https://nasnuvensrnp.sharepoint.com/:x:/r/sites/PoP-RS259/Shared%20Documents/General/Metropoa/Incidentes%20e%20Ordens%20de%20Servicos/2024%20(INC%20140%20at%C3%A9%20%20%20%20)/2024-01-23-MetroPOA%20incidente%20141%20-%20CEITEC.xlsx?d=wbdf39e6e208b45db868c0a7237b793a8&amp;csf=1&amp;web=1&amp;e=P4cz1G" TargetMode="External"/><Relationship Id="rId16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3-MetroPOA%20incidente%20154%20-%20FEEVALE%20at%C3%A9%20UniSinos.xlsx?d=w6fbf127ca5b14f06ad62cbcd03d3d824&amp;csf=1&amp;web=1&amp;e=MZxndS" TargetMode="External"/><Relationship Id="rId29" Type="http://schemas.openxmlformats.org/officeDocument/2006/relationships/hyperlink" Target="https://nasnuvensrnp.sharepoint.com/:x:/r/sites/PoP-RS259/_layouts/15/Doc.aspx?sourcedoc=%7B816CA711-EF1F-4EF2-A43F-7DE8E4491653%7D&amp;file=2023-05-13-MetroPOA%20incidente132%20-%20Avenida%20Carlos%20Gomes%20Esquina%20com%20Plinio%20Brasil%20Milano.xlsx&amp;action=default&amp;mobileredirect=true" TargetMode="External"/><Relationship Id="rId11" Type="http://schemas.openxmlformats.org/officeDocument/2006/relationships/hyperlink" Target="https://nasnuvensrnp.sharepoint.com/:x:/r/sites/PoP-RS259/Shared%20Documents/General/Metropoa/Incidentes%20e%20Ordens%20de%20Servicos/2024%20(INC%20140%20at%C3%A9%20%20%20%20)/2024-03-11-MetroPOA%20OS%20148%20-%20Conex%C3%A3o%20Viam%C3%A3o.xlsx?d=w57836e1c49834827b5617b9f90ea1d25&amp;csf=1&amp;web=1&amp;e=AF1zoq" TargetMode="External"/><Relationship Id="rId24" Type="http://schemas.openxmlformats.org/officeDocument/2006/relationships/hyperlink" Target="https://nasnuvensrnp.sharepoint.com/:x:/r/sites/PoP-RS259/_layouts/15/Doc.aspx?sourcedoc=%7BB61ED136-8427-4DCE-B483-FDF4B535E3C6%7D&amp;file=2024-06-06-MetroPOA%20incidente%20166-%20Rompimento%20Anel%20LESTE%20via%20Bento%20-%20%C3%9Altima%20milha.xlsx&amp;action=default&amp;mobileredirect=true&amp;wdsle=0" TargetMode="External"/><Relationship Id="rId32" Type="http://schemas.openxmlformats.org/officeDocument/2006/relationships/hyperlink" Target="https://nasnuvensrnp.sharepoint.com/:x:/r/sites/PoP-RS259/Shared%20Documents/General/Metropoa/Incidentes%20e%20Ordens%20de%20Servicos/2022-05-06-MetroPOA%20incidente114%20-%20Anel%20UFRGS%20-%20Beco%20dos%20Marianos.xlsx%3fd=w230b61bdf6be483697014f7ebeadda67&amp;csf=1&amp;web=1&amp;e=SkKDxS" TargetMode="External"/><Relationship Id="rId37" Type="http://schemas.openxmlformats.org/officeDocument/2006/relationships/hyperlink" Target="https://nasnuvensrnp.sharepoint.com/:x:/r/sites/PoP-RS259/_layouts/15/Doc.aspx?sourcedoc=%7Beac0bdd8-c548-4035-8d8e-b8854139f039%7D&amp;action=edit&amp;wdsle=0&amp;wdenableroaming=1&amp;wdlcid=pt-BR&amp;wdorigin=ItemsView&amp;wdhostclicktime=1718981635633&amp;wdredirectionreason=Force_SingleStepBoot&amp;wdinitialsession=d5df2661-93d4-c7a9-62c9-720427a3adf7&amp;wdrldsc=5&amp;wdrldc=1&amp;wdrldr=ContinueInExcel" TargetMode="External"/><Relationship Id="rId40" Type="http://schemas.openxmlformats.org/officeDocument/2006/relationships/hyperlink" Target="https://nasnuvensrnp.sharepoint.com/:x:/r/sites/PoP-RS259/_layouts/15/Doc.aspx?sourcedoc=%7B7FC733EF-9F6D-49DA-8A36-0246C7C982AC%7D&amp;file=2024-06-28-MetroPOA%20incidente%20170%20-%20Rompimento%20Vale%20do%20sinos%20-%20FEEVALE%20-%20UNISINOS.xlsx&amp;action=default&amp;mobileredirect=true&amp;wdsle=0" TargetMode="External"/><Relationship Id="rId45" Type="http://schemas.openxmlformats.org/officeDocument/2006/relationships/hyperlink" Target="https://nasnuvensrnp.sharepoint.com/:x:/r/sites/PoP-RS259/_layouts/15/Doc.aspx?sourcedoc=%7B5DE82B2B-5CC5-409D-B886-09A41467057A%7D&amp;file=2024-07-04-MetroPOA%20incidente%20173%20-%20Rompimento%20Vale%20do%20sinos%20-%20POP-Uniritter.xlsx&amp;action=default&amp;mobileredirect=true&amp;wdsle=0" TargetMode="External"/><Relationship Id="rId53" Type="http://schemas.openxmlformats.org/officeDocument/2006/relationships/hyperlink" Target="https://nasnuvensrnp.sharepoint.com/:x:/r/sites/PoP-RS259/_layouts/15/Doc.aspx?sourcedoc=%7BD64A82A0-2911-45B4-AE12-AC72F69C0F14%7D&amp;file=2024-00-00-MetroPOA-Incidente%20-1.xlsx&amp;action=default&amp;mobileredirect=true" TargetMode="External"/><Relationship Id="rId58" Type="http://schemas.openxmlformats.org/officeDocument/2006/relationships/hyperlink" Target="https://nasnuvensrnp.sharepoint.com/:x:/r/sites/PoP-RS259/_layouts/15/Doc.aspx?sourcedoc=%7BF3829EAE-E598-4B03-8B81-CF44AB04006E%7D&amp;file=2023-05-03-MetroPOA%20incidente131%20-%20Ultima%20Milha%20GHC-Cristo-UPA2.xlsx&amp;action=default&amp;mobileredirect=true" TargetMode="External"/><Relationship Id="rId66" Type="http://schemas.openxmlformats.org/officeDocument/2006/relationships/hyperlink" Target="https://nasnuvensrnp.sharepoint.com/:x:/r/sites/PoP-RS259/_layouts/15/Doc.aspx?sourcedoc=%7B50FD12B4-A030-42FF-98EA-01D70BA9B584%7D&amp;file=2023-11-01-MetroPOA%20incidente139%20-%20manutencao%20programada%20-%20desinvers%C3%A3o%20dos%20grupos%203-4-5-6.xlsx&amp;action=default&amp;mobileredirect=true" TargetMode="External"/><Relationship Id="rId5" Type="http://schemas.openxmlformats.org/officeDocument/2006/relationships/hyperlink" Target="https://nasnuvensrnp.sharepoint.com/:x:/r/sites/PoP-RS259/Shared%20Documents/General/Metropoa/Incidentes%20e%20Ordens%20de%20Servicos/2024%20(INC%20140%20at%C3%A9%20%20%20%20)/2024-03-04-MetroPOA%20incidente%20146%20-%20Conceic%C3%A3o-UPA-Via%20Bento.xlsx?d=w86869bf98b234993aab66a9a4b90c124&amp;csf=1&amp;web=1&amp;e=W5UWBr" TargetMode="External"/><Relationship Id="rId61" Type="http://schemas.openxmlformats.org/officeDocument/2006/relationships/hyperlink" Target="https://nasnuvensrnp.sharepoint.com/:x:/r/sites/PoP-RS259/_layouts/15/Doc.aspx?sourcedoc=%7BCF9ADFC2-7B75-4E3B-8F2C-F9764C9BAAC8%7D&amp;file=2023-09-30-MetroPOA%20incidente136%20-%20FEEVALE%20-%20Repetidor%20Gravata%C3%AD.xlsx&amp;action=default&amp;mobileredirect=true" TargetMode="External"/><Relationship Id="rId19" Type="http://schemas.openxmlformats.org/officeDocument/2006/relationships/hyperlink" Target="https://nasnuvensrnp.sharepoint.com/:x:/r/sites/PoP-RS259/Shared%20Documents/General/Metropoa/Incidentes%20e%20Ordens%20de%20Servicos/2024%20(INC%20140%20at%C3%A9%20%20%20%20)/2024-05-16-MetroPOA%20incidente%20158%20-%20ANEL%20DO%20VALE.xlsx?d=w6928b05f29d84579ac3ee6e66bcaabdf&amp;csf=1&amp;web=1&amp;e=EPfRPg" TargetMode="External"/><Relationship Id="rId14" Type="http://schemas.openxmlformats.org/officeDocument/2006/relationships/hyperlink" Target="https://nasnuvensrnp.sharepoint.com/:x:/r/sites/PoP-RS259/Shared%20Documents/General/Metropoa/Incidentes%20e%20Ordens%20de%20Servicos/2024%20(INC%20140%20at%C3%A9%20%20%20%20)/2024-04-19-MetroPOA%20incidente%20151%20Procempa%20parcial%20%20-%20Via%20Bento.xlsx?d=wb346dbbfee2d4e5880d4106270b16013&amp;csf=1&amp;web=1&amp;e=pIsJ4m" TargetMode="External"/><Relationship Id="rId22" Type="http://schemas.openxmlformats.org/officeDocument/2006/relationships/hyperlink" Target="https://nasnuvensrnp.sharepoint.com/:x:/r/sites/PoP-RS259/Shared%20Documents/General/Metropoa/Incidentes%20e%20Ordens%20de%20Servicos/2024%20(INC%20140%20at%C3%A9%20%20%20%20)/2024-05-19-MetroPOA%20incidente%20161-%20Rompimento%20anel%20Leste%20via%20Bento%20-%20GHC.xlsx?d=w08bc4e24bb8240bead598eed56338fb9&amp;csf=1&amp;web=1&amp;e=4iruHB" TargetMode="External"/><Relationship Id="rId27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2-MetroPOA%20incidente%20153_2%20UniSenac-Sede%20%20-%20Via%20Bento1.xlsx?d=wa216c0148bdb415abb90cd8aeb88bf50&amp;csf=1&amp;web=1&amp;e=01OuWR" TargetMode="External"/><Relationship Id="rId30" Type="http://schemas.openxmlformats.org/officeDocument/2006/relationships/hyperlink" Target="https://nasnuvensrnp.sharepoint.com/:x:/r/sites/PoP-RS259/_layouts/15/Doc.aspx?sourcedoc=%7BCCAF9440-E6F2-47B5-8042-DE32A4FF4239%7D&amp;file=2023-03-18-MetroPOA%20incidente127%20-%20Retorno%20FAPA.xlsx&amp;action=default&amp;mobileredirect=true" TargetMode="External"/><Relationship Id="rId35" Type="http://schemas.openxmlformats.org/officeDocument/2006/relationships/hyperlink" Target="https://nasnuvensrnp.sharepoint.com/:x:/r/sites/PoP-RS259/Shared%20Documents/General/Metropoa/Incidentes%20e%20Ordens%20de%20Servicos/2021-07-26-MetroPOA%20incidente95%20-%20Rompimento%20de%20fibra%20-%20Cemiterio%20Santa%20Casa.xlsx%3fd=w4de72f1abb9b4a14bd9108e97bdac460&amp;csf=1&amp;web=1&amp;e=xRmeXi" TargetMode="External"/><Relationship Id="rId43" Type="http://schemas.openxmlformats.org/officeDocument/2006/relationships/hyperlink" Target="https://nasnuvensrnp.sharepoint.com/:x:/r/sites/PoP-RS259/_layouts/15/Doc.aspx?sourcedoc=%7BBCCCED22-B29B-49B3-B0B3-D5D9DD554D48%7D&amp;file=2024-07-04-MetroPOA-Incidente%20-%20175.xlsx&amp;action=default&amp;mobileredirect=true&amp;wdsle=0" TargetMode="External"/><Relationship Id="rId48" Type="http://schemas.openxmlformats.org/officeDocument/2006/relationships/hyperlink" Target="https://nasnuvensrnp.sharepoint.com/:x:/r/sites/PoP-RS259/_layouts/15/Doc.aspx?sourcedoc=%7BCDF70111-C9D4-4F82-BADF-4AE69F3B40B2%7D&amp;file=2024-08-08-MetroPOA-Incidente%20-179.xlsx&amp;action=default&amp;mobileredirect=true" TargetMode="External"/><Relationship Id="rId56" Type="http://schemas.openxmlformats.org/officeDocument/2006/relationships/hyperlink" Target="https://nasnuvensrnp.sharepoint.com/:x:/r/sites/PoP-RS259/_layouts/15/Doc.aspx?sourcedoc=%7B788FF4E3-BC03-456F-BE16-5E2F258245E0%7D&amp;file=2023-03-27-MetroPOA%20incidente128%20-%20Duplo%20Rompimento.xlsx&amp;action=default&amp;mobileredirect=true" TargetMode="External"/><Relationship Id="rId64" Type="http://schemas.openxmlformats.org/officeDocument/2006/relationships/hyperlink" Target="https://nasnuvensrnp.sharepoint.com/:x:/r/sites/PoP-RS259/_layouts/15/Doc.aspx?sourcedoc=%7B99919CE1-201D-45AD-88AF-B387DC9EEE11%7D&amp;file=2023-10-24-MetroPOA%20incidente137%20-%20INMETRO-UNISINOS.xlsx&amp;action=default&amp;mobileredirect=true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nasnuvensrnp.sharepoint.com/:x:/r/sites/PoP-RS259/Shared%20Documents/General/Metropoa/Incidentes%20e%20Ordens%20de%20Servicos/2024%20(INC%20140%20at%C3%A9%20%20%20%20)/2024-06-04-MetroPOA%20incidente%20165%20-%20ANEL%20DO%20VALE%20-%20HDJB%20at%C3%A9%20POP.xlsx?d=w115ca884e29245a7bef6c449331ce9e3&amp;csf=1&amp;web=1&amp;e=qBtFW4" TargetMode="External"/><Relationship Id="rId51" Type="http://schemas.openxmlformats.org/officeDocument/2006/relationships/hyperlink" Target="https://nasnuvensrnp.sharepoint.com/:x:/r/sites/PoP-RS259/_layouts/15/Doc.aspx?sourcedoc=%7B629FD7CA-B4C1-4F54-9310-3B404BA184EB%7D&amp;file=2024-07-19-MetroPOA-Incidente%20-178.xlsx&amp;action=default&amp;mobileredirect=true" TargetMode="External"/><Relationship Id="rId3" Type="http://schemas.openxmlformats.org/officeDocument/2006/relationships/hyperlink" Target="https://nasnuvensrnp.sharepoint.com/:x:/r/sites/PoP-RS259/Shared%20Documents/General/Metropoa/Incidentes%20e%20Ordens%20de%20Servicos/2024%20(INC%20140%20at%C3%A9%20%20%20%20)/2024-01-24-MetroPOA%20incidente%20142%20-%20STACASA%20Cemit%C3%A9rio.xlsx?d=wc072485439394de88299696421014953&amp;csf=1&amp;web=1&amp;e=NAKomy" TargetMode="External"/><Relationship Id="rId12" Type="http://schemas.openxmlformats.org/officeDocument/2006/relationships/hyperlink" Target="https://nasnuvensrnp.sharepoint.com/:x:/r/sites/PoP-RS259/Shared%20Documents/General/Metropoa/Incidentes%20e%20Ordens%20de%20Servicos/2024%20(INC%20140%20at%C3%A9%20%20%20%20)/2024-03-27-MetroPOA%20incidente%20149%20-%20Repetidor-fiergs%20at%C3%A9%20POP.xlsx?d=w15288cc66fa04abba0b2d606ce618408&amp;csf=1&amp;web=1&amp;e=KPBeDL" TargetMode="External"/><Relationship Id="rId17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9-MetroPOA%20incidente%20155%20-%20HDJB%20-%20Repetidor-Gravatai%20-%20Copia.xlsx?d=wd38d18bd70484ade92357d7a217344e3&amp;csf=1&amp;web=1&amp;e=TYcahz" TargetMode="External"/><Relationship Id="rId25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9-MetroPOA%20incidente%20157%20UniSenac-Sede%20Terceiro%20rompimento%20%20-%20Via%20Bento1.xlsx?d=we8795c7c41784eda9648f14942378312&amp;csf=1&amp;web=1&amp;e=FxyCHV" TargetMode="External"/><Relationship Id="rId33" Type="http://schemas.openxmlformats.org/officeDocument/2006/relationships/hyperlink" Target="https://nasnuvensrnp.sharepoint.com/:x:/r/sites/PoP-RS259/Shared%20Documents/General/Metropoa/Incidentes%20e%20Ordens%20de%20Servicos/2022-02-10-MetroPOA%20incidente108%20-%20Parcial%20UFRGS%20Vale.xlsx%3fd=we1b16c2a58924cfab5bd28cc8d45590a&amp;csf=1&amp;web=1&amp;e=FVMjRB" TargetMode="External"/><Relationship Id="rId38" Type="http://schemas.openxmlformats.org/officeDocument/2006/relationships/hyperlink" Target="https://nasnuvensrnp.sharepoint.com/:x:/r/sites/PoP-RS259/_layouts/15/Doc.aspx?sourcedoc=%7BFF9B022F-44A4-4F30-A1E1-D2839D8861CE%7D&amp;file=2024-06-22-MetroPOA%20incidente%20168%20-%20Rompimento%20Vale%20do%20sinos%20-%20HDJB%20-%20POP.xlsx&amp;action=default&amp;mobileredirect=true&amp;wdsle=0" TargetMode="External"/><Relationship Id="rId46" Type="http://schemas.openxmlformats.org/officeDocument/2006/relationships/hyperlink" Target="https://nasnuvensrnp.sharepoint.com/:x:/r/sites/PoP-RS259/_layouts/15/Doc.aspx?sourcedoc=%7BE352D18D-3E43-4A7F-8766-6718F6402984%7D&amp;file=2024-07-02-MetroPOA-Incidente%20-%20172%20-%20Rompimento%20Anel%20Oeste%20via%20Osvaldo%20-%20POP%20-%20CMPA.xlsx&amp;action=default&amp;mobileredirect=true&amp;wdsle=0" TargetMode="External"/><Relationship Id="rId59" Type="http://schemas.openxmlformats.org/officeDocument/2006/relationships/hyperlink" Target="https://nasnuvensrnp.sharepoint.com/:x:/r/sites/PoP-RS259/_layouts/15/Doc.aspx?sourcedoc=%7B75C0FB5A-3DC3-4957-9BF2-D550278AA581%7D&amp;file=2023-05-25-MetroPOA-incidente134%20-%20Uniritter%20Rua%20Dormenio%2027.xlsx&amp;action=default&amp;mobileredirect=true" TargetMode="External"/><Relationship Id="rId67" Type="http://schemas.openxmlformats.org/officeDocument/2006/relationships/hyperlink" Target="https://nasnuvensrnp.sharepoint.com/:x:/r/sites/PoP-RS259/_layouts/15/Doc.aspx?sourcedoc=%7BD3F9C2C0-6ADA-4069-A3B9-65CDEB2F36C2%7D&amp;file=2024-09-19-MetroPOA-Incidente%20-186.xlsx&amp;action=default&amp;mobileredirect=true" TargetMode="External"/><Relationship Id="rId20" Type="http://schemas.openxmlformats.org/officeDocument/2006/relationships/hyperlink" Target="https://nasnuvensrnp.sharepoint.com/:x:/r/sites/PoP-RS259/Shared%20Documents/General/Metropoa/Incidentes%20e%20Ordens%20de%20Servicos/2024%20(INC%20140%20at%C3%A9%20%20%20%20)/2024-05-19-MetroPOA%20incidente%20159%20-%20Prot%C3%A1sio%20Alves,%20n%207854%20%20-%20Via%20Bento.xlsx?d=w607267beeb0e4411ad193b110f72531a&amp;csf=1&amp;web=1&amp;e=CEzxVL" TargetMode="External"/><Relationship Id="rId41" Type="http://schemas.openxmlformats.org/officeDocument/2006/relationships/hyperlink" Target="https://nasnuvensrnp.sharepoint.com/:x:/r/sites/PoP-RS259/_layouts/15/Doc.aspx?sourcedoc=%7BBE1C9555-78DF-4DBC-B1E4-27C0563131E4%7D&amp;file=2024-06-28-MetroPOA-Incidente%20171%20-%20UERGS.xlsx&amp;action=default&amp;mobileredirect=true&amp;wdsle=0" TargetMode="External"/><Relationship Id="rId54" Type="http://schemas.openxmlformats.org/officeDocument/2006/relationships/hyperlink" Target="https://nasnuvensrnp.sharepoint.com/:x:/r/sites/PoP-RS259/_layouts/15/Doc.aspx?sourcedoc=%7B34B40C9A-0ADA-43E5-B3EA-8C492A97FA29%7D&amp;file=2024-08-30-MetroPOA-Incidente%20-184.xlsx&amp;action=default&amp;mobileredirect=true" TargetMode="External"/><Relationship Id="rId62" Type="http://schemas.openxmlformats.org/officeDocument/2006/relationships/hyperlink" Target="https://nasnuvensrnp.sharepoint.com/:x:/r/sites/PoP-RS259/_layouts/15/Doc.aspx?sourcedoc=%7B14A26C7D-15D4-4364-A2A6-68E27E302134%7D&amp;file=2023-03-08-MetroPOA%20incidente126%20-%20Incendio%20poste%20Ramiro.xlsx&amp;action=default&amp;mobileredirect=true" TargetMode="External"/><Relationship Id="rId1" Type="http://schemas.openxmlformats.org/officeDocument/2006/relationships/hyperlink" Target="https://nasnuvensrnp.sharepoint.com/:x:/r/sites/PoP-RS259/Shared%20Documents/General/Metropoa/Incidentes%20e%20Ordens%20de%20Servicos/2024%20(INC%20140%20at%C3%A9%20%20%20%20)/2024-01-16-MetroPOA%20incidente140%20-%20Ciclone%20-%20Indisponibilidade%20Massiva%20Adylnet.xlsx?d=w528361b4db964b9c93e3e1841404f312&amp;csf=1&amp;web=1&amp;e=PAimYs" TargetMode="External"/><Relationship Id="rId6" Type="http://schemas.openxmlformats.org/officeDocument/2006/relationships/hyperlink" Target="https://nasnuvensrnp.sharepoint.com/:x:/r/sites/PoP-RS259/Shared%20Documents/General/Metropoa/Incidentes%20e%20Ordens%20de%20Servicos/2024%20(INC%20140%20at%C3%A9%20%20%20%20)/2024-02-06-MetroPOA%20incidente%20144%20-%20EMATER%20-%20UERGS.xlsx?d=wf8866086e152482da54e5eb3c63d08a4&amp;csf=1&amp;web=1&amp;e=UrfEdI" TargetMode="External"/><Relationship Id="rId15" Type="http://schemas.openxmlformats.org/officeDocument/2006/relationships/hyperlink" Target="https://nasnuvensrnp.sharepoint.com/:x:/r/sites/PoP-RS259/Shared%20Documents/General/Metropoa/Incidentes%20e%20Ordens%20de%20Servicos/2024%20(INC%20140%20at%C3%A9%20%20%20%20)/2024-04-22-MetroPOA%20incidente%20152%20-%20Santa%20Casa%20Cemit%C3%A9rio%20-%20Cabos%20rompidos%20por%20caminh%C3%A3o.xlsx?d=w37ea128ad89344c0843b85eb9957163c&amp;csf=1&amp;web=1&amp;e=kxYXrc" TargetMode="External"/><Relationship Id="rId23" Type="http://schemas.openxmlformats.org/officeDocument/2006/relationships/hyperlink" Target="https://nasnuvensrnp.sharepoint.com/:x:/r/sites/PoP-RS259/Shared%20Documents/General/Metropoa/Incidentes%20e%20Ordens%20de%20Servicos/2024%20(INC%20140%20at%C3%A9%20%20%20%20)/2024-05-28-MetroPOA%20incidente%20162-%20Rompimento%20anel%20Oeste%20via%20Ipiranga%20-%20Emater%20-%20CPOR1.xlsx?d=w9e367a00bace475da2c53f272ad86731&amp;csf=1&amp;web=1&amp;e=w9ZBD4" TargetMode="External"/><Relationship Id="rId28" Type="http://schemas.openxmlformats.org/officeDocument/2006/relationships/hyperlink" Target="https://nasnuvensrnp.sharepoint.com/:x:/r/sites/PoP-RS259/_layouts/15/Doc.aspx?sourcedoc=%7BFE85C72E-5D6A-4CF3-9BF2-A13A7C740078%7D&amp;file=2023-05-25-MetroPOA-incidente-133%20-%20jose%20zuffo%20Neto%20239.xlsx&amp;action=default&amp;mobileredirect=true" TargetMode="External"/><Relationship Id="rId36" Type="http://schemas.openxmlformats.org/officeDocument/2006/relationships/hyperlink" Target="https://nasnuvensrnp.sharepoint.com/:x:/r/sites/PoP-RS259/Shared%20Documents/General/Metropoa/Incidentes%20e%20Ordens%20de%20Servicos/2021-07-21-MetroPOA%20incidente94-%20Oscila%25C3%25A7%25C3%25A3o%20CEITEC-Inmetro%20-%20Campus%20do%20Vale.xlsx%3fd=wbf12b0ec12c8422281b571b601db7b15&amp;csf=1&amp;web=1&amp;e=1cQE39" TargetMode="External"/><Relationship Id="rId49" Type="http://schemas.openxmlformats.org/officeDocument/2006/relationships/hyperlink" Target="https://nasnuvensrnp.sharepoint.com/:x:/r/sites/PoP-RS259/_layouts/15/Doc.aspx?sourcedoc=%7B8C003CDA-10F5-4277-AAE9-ABCE17C965C3%7D&amp;file=2024-00-00-MetroPOA-Incidente%20-1.xlsx&amp;action=default&amp;mobileredirect=true" TargetMode="External"/><Relationship Id="rId57" Type="http://schemas.openxmlformats.org/officeDocument/2006/relationships/hyperlink" Target="https://nasnuvensrnp.sharepoint.com/:x:/r/sites/PoP-RS259/_layouts/15/Doc.aspx?sourcedoc=%7B03226671-A957-4BD5-972A-525C554E2C12%7D&amp;file=2023-04-26-MetroPOA%20incidente130%20-%20Ultima%20Milha%20CPRM-Unirriter-POA.xlsx&amp;action=default&amp;mobileredirect=true" TargetMode="External"/><Relationship Id="rId10" Type="http://schemas.openxmlformats.org/officeDocument/2006/relationships/hyperlink" Target="https://nasnuvensrnp.sharepoint.com/:x:/r/sites/PoP-RS259/Shared%20Documents/General/Metropoa/Incidentes%20e%20Ordens%20de%20Servicos/2024%20(INC%20140%20at%C3%A9%20%20%20%20)/2024-05-29-MetroPOA%20incidente%20163-%20Rompimento%20anel%20Leste%20via%20Assis%20Brasil%20-%20POP%20-%20Femina.xlsx?d=wd9496a6021d749f781293c741d052ca5&amp;csf=1&amp;web=1&amp;e=bfIYRI" TargetMode="External"/><Relationship Id="rId31" Type="http://schemas.openxmlformats.org/officeDocument/2006/relationships/hyperlink" Target="https://nasnuvensrnp.sharepoint.com/:x:/r/sites/PoP-RS259/Shared%20Documents/General/Metropoa/Incidentes%20e%20Ordens%20de%20Servicos/2022-05-23-MetroPOA%20incidente117%20-%20%25C3%259Altima%20Milha%20-%20Telessa%25C3%25BAde.xlsx%3fd=wefe049b818db4d34b56bdaefd401c405&amp;csf=1&amp;web=1&amp;e=j0ITPq" TargetMode="External"/><Relationship Id="rId44" Type="http://schemas.openxmlformats.org/officeDocument/2006/relationships/hyperlink" Target="https://nasnuvensrnp.sharepoint.com/:x:/r/sites/PoP-RS259/_layouts/15/Doc.aspx?sourcedoc=%7B89174F3F-1950-4378-B2D0-EEAB041AFD75%7D&amp;file=2024-07-04-MetroPOA-Incidente%20-174.xlsx&amp;action=default&amp;mobileredirect=true&amp;wdsle=0" TargetMode="External"/><Relationship Id="rId52" Type="http://schemas.openxmlformats.org/officeDocument/2006/relationships/hyperlink" Target="https://nasnuvensrnp.sharepoint.com/:x:/r/sites/PoP-RS259/_layouts/15/Doc.aspx?sourcedoc=%7BE222D583-AFE1-4477-8EE7-74CE2565EE4A%7D&amp;file=2024-00-00-MetroPOA-Incidente%20-1.xlsx&amp;action=default&amp;mobileredirect=true" TargetMode="External"/><Relationship Id="rId60" Type="http://schemas.openxmlformats.org/officeDocument/2006/relationships/hyperlink" Target="https://nasnuvensrnp.sharepoint.com/:x:/r/sites/PoP-RS259/_layouts/15/Doc.aspx?sourcedoc=%7B7ED57DF8-A4C0-4C63-8AF5-60C978E09B99%7D&amp;file=2023-08-19-MetroPOA-incidente135%20-%20Remo%C3%A7%C3%A3o%20Caixas%20de%20emenda%20-%20UFRGS%20-Vale.xlsx&amp;action=default&amp;mobileredirect=true" TargetMode="External"/><Relationship Id="rId65" Type="http://schemas.openxmlformats.org/officeDocument/2006/relationships/hyperlink" Target="https://nasnuvensrnp.sharepoint.com/:x:/r/sites/PoP-RS259/_layouts/15/Doc.aspx?sourcedoc=%7BAC4038A8-87FD-44DB-972F-971CE2CF32E9%7D&amp;file=2023-10-30-MetroPOA%20incidente138%20-%20unisinos-poa.xlsx&amp;action=default&amp;mobileredirect=true" TargetMode="External"/><Relationship Id="rId4" Type="http://schemas.openxmlformats.org/officeDocument/2006/relationships/hyperlink" Target="https://nasnuvensrnp.sharepoint.com/:x:/r/sites/PoP-RS259/Shared%20Documents/General/Metropoa/Incidentes%20e%20Ordens%20de%20Servicos/2024%20(INC%20140%20at%C3%A9%20%20%20%20)/2024-02-08-MetroPOA%20incidente%20143%20-%20SENAC-SEDE.xlsx?d=w9b51a3c144ca43b69f23377cdb4f6b04&amp;csf=1&amp;web=1&amp;e=vW3hxU" TargetMode="External"/><Relationship Id="rId9" Type="http://schemas.openxmlformats.org/officeDocument/2006/relationships/hyperlink" Target="https://nasnuvensrnp.sharepoint.com/:x:/r/sites/PoP-RS259/Shared%20Documents/General/Metropoa/Incidentes%20e%20Ordens%20de%20Servicos/2024%20(INC%20140%20at%C3%A9%20%20%20%20)/2024-03-06-MetroPOA%20incidente%20147%20-%20Av%20Prot%C3%A1sio%20Alves%207806%20-%20Fogo%20em%20poste.xlsx?d=wc1d08e53353a446db47e1c6e8526b227&amp;csf=1&amp;web=1&amp;e=fHoirR" TargetMode="External"/><Relationship Id="rId13" Type="http://schemas.openxmlformats.org/officeDocument/2006/relationships/hyperlink" Target="https://nasnuvensrnp.sharepoint.com/:x:/r/sites/PoP-RS259/Shared%20Documents/General/Metropoa/Incidentes%20e%20Ordens%20de%20Servicos/2024%20(INC%20140%20at%C3%A9%20%20%20%20)/2024-04-16-MetroPOA%20incidente%20150%20-%20UNIRITTER%20PAE%20-%20Via%20Ipiranga.xlsx?d=w2792d8756b1745ffbe83b30b53ac7a7a&amp;csf=1&amp;web=1&amp;e=KE5OGq" TargetMode="External"/><Relationship Id="rId18" Type="http://schemas.openxmlformats.org/officeDocument/2006/relationships/hyperlink" Target="https://nasnuvensrnp.sharepoint.com/:x:/r/sites/PoP-RS259/Shared%20Documents/General/Metropoa/Incidentes%20e%20Ordens%20de%20Servicos/2024%20(INC%20140%20at%C3%A9%20%20%20%20)/2024-05-11-MetroPOA%20incidente%20156%20-%20FAPA%20-%20UFRGS-Vale%20-%20Av%20Manoel%20Elias%202445.xlsx?d=wad6f8cc987ec4ca2af7328a6ffb43759&amp;csf=1&amp;web=1&amp;e=DpyFsH" TargetMode="External"/><Relationship Id="rId39" Type="http://schemas.openxmlformats.org/officeDocument/2006/relationships/hyperlink" Target="https://nasnuvensrnp.sharepoint.com/:x:/r/sites/PoP-RS259/_layouts/15/Doc.aspx?sourcedoc=%7BDEC6F193-A1AD-40E9-939D-2CB2FB0916BF%7D&amp;file=2024-06-22-MetroPOA%20incidente%20169%20-%20Rompimento%20Vale%20do%20sinos%20-%20FEEVALE%20-%20UNISINOS.xlsx&amp;action=default&amp;mobileredirect=true&amp;wdsle=0" TargetMode="External"/><Relationship Id="rId34" Type="http://schemas.openxmlformats.org/officeDocument/2006/relationships/hyperlink" Target="https://nasnuvensrnp.sharepoint.com/:x:/r/sites/PoP-RS259/Shared%20Documents/General/Metropoa/Incidentes%20e%20Ordens%20de%20Servicos/2021-08-28-MetroPOA%20incidente98-%20GHC-Conceicao%20-%20Av%20Bento%20Goncalves.xlsx%3fd=w341cc6214b01440c86c3fc6bedf0cbcd&amp;csf=1&amp;web=1&amp;e=Ig4uCd" TargetMode="External"/><Relationship Id="rId50" Type="http://schemas.openxmlformats.org/officeDocument/2006/relationships/hyperlink" Target="https://nasnuvensrnp.sharepoint.com/:x:/r/sites/PoP-RS259/_layouts/15/Doc.aspx?sourcedoc=%7B3323F5CD-DB51-4893-AB89-BB41942FE62B%7D&amp;file=2024-00-00-MetroPOA-Incidente%20-1.xlsx&amp;action=default&amp;mobileredirect=true" TargetMode="External"/><Relationship Id="rId55" Type="http://schemas.openxmlformats.org/officeDocument/2006/relationships/hyperlink" Target="https://nasnuvensrnp.sharepoint.com/:x:/r/sites/PoP-RS259/_layouts/15/Doc.aspx?sourcedoc=%7BF52CD91A-81B6-41DD-9D6F-44A116EFDB2A%7D&amp;file=2024-09-02-MetroPOA-Incidente%20-185.xlsx&amp;action=default&amp;mobileredirect=tru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45C1-E9EC-4C09-9A78-EA90A2661A82}">
  <dimension ref="A1:K124"/>
  <sheetViews>
    <sheetView workbookViewId="0">
      <selection activeCell="B11" sqref="B11"/>
    </sheetView>
  </sheetViews>
  <sheetFormatPr baseColWidth="10" defaultColWidth="9.1640625" defaultRowHeight="15" x14ac:dyDescent="0.2"/>
  <cols>
    <col min="1" max="1" width="11.5" style="36" customWidth="1"/>
    <col min="2" max="2" width="36.33203125" style="36" customWidth="1"/>
    <col min="3" max="3" width="11.83203125" style="36" customWidth="1"/>
    <col min="4" max="4" width="15.1640625" style="78" bestFit="1" customWidth="1"/>
    <col min="5" max="5" width="11.6640625" style="78" bestFit="1" customWidth="1"/>
    <col min="6" max="6" width="10.33203125" style="36" bestFit="1" customWidth="1"/>
    <col min="7" max="7" width="29.6640625" style="78" customWidth="1"/>
    <col min="8" max="8" width="10.5" style="36" customWidth="1"/>
    <col min="9" max="9" width="12.83203125" style="36" customWidth="1"/>
    <col min="10" max="10" width="9.5" style="36" bestFit="1" customWidth="1"/>
    <col min="11" max="12" width="9.1640625" style="36"/>
    <col min="13" max="13" width="10.33203125" style="36" customWidth="1"/>
    <col min="14" max="16384" width="9.1640625" style="36"/>
  </cols>
  <sheetData>
    <row r="1" spans="1:8" x14ac:dyDescent="0.2">
      <c r="A1" s="158"/>
      <c r="B1" s="160" t="s">
        <v>0</v>
      </c>
      <c r="C1" s="160"/>
      <c r="D1" s="160"/>
      <c r="E1" s="160"/>
      <c r="F1" s="160"/>
      <c r="G1" s="160"/>
      <c r="H1" s="162"/>
    </row>
    <row r="2" spans="1:8" x14ac:dyDescent="0.2">
      <c r="A2" s="159"/>
      <c r="B2" s="161"/>
      <c r="C2" s="161"/>
      <c r="D2" s="161"/>
      <c r="E2" s="161"/>
      <c r="F2" s="161"/>
      <c r="G2" s="161"/>
      <c r="H2" s="163"/>
    </row>
    <row r="3" spans="1:8" x14ac:dyDescent="0.2">
      <c r="A3" s="80" t="s">
        <v>1</v>
      </c>
      <c r="B3" s="59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81" t="s">
        <v>7</v>
      </c>
      <c r="H3" s="82" t="s">
        <v>8</v>
      </c>
    </row>
    <row r="4" spans="1:8" x14ac:dyDescent="0.2">
      <c r="A4" s="83">
        <v>48</v>
      </c>
      <c r="B4" s="47" t="s">
        <v>9</v>
      </c>
      <c r="C4" s="46">
        <v>1</v>
      </c>
      <c r="D4" s="48" t="s">
        <v>10</v>
      </c>
      <c r="E4" s="48" t="s">
        <v>11</v>
      </c>
      <c r="F4" s="46"/>
      <c r="G4" s="49"/>
      <c r="H4" s="84">
        <v>72</v>
      </c>
    </row>
    <row r="5" spans="1:8" x14ac:dyDescent="0.2">
      <c r="A5" s="80"/>
      <c r="B5" s="42" t="s">
        <v>12</v>
      </c>
      <c r="C5" s="41">
        <v>2</v>
      </c>
      <c r="D5" s="43" t="s">
        <v>13</v>
      </c>
      <c r="E5" s="43" t="s">
        <v>14</v>
      </c>
      <c r="F5" s="41"/>
      <c r="G5" s="44"/>
      <c r="H5" s="79">
        <v>72</v>
      </c>
    </row>
    <row r="6" spans="1:8" x14ac:dyDescent="0.2">
      <c r="A6" s="80"/>
      <c r="B6" s="42" t="s">
        <v>15</v>
      </c>
      <c r="C6" s="41">
        <v>3</v>
      </c>
      <c r="D6" s="43" t="s">
        <v>13</v>
      </c>
      <c r="E6" s="43" t="s">
        <v>14</v>
      </c>
      <c r="F6" s="41"/>
      <c r="G6" s="44"/>
      <c r="H6" s="79">
        <v>72</v>
      </c>
    </row>
    <row r="7" spans="1:8" x14ac:dyDescent="0.2">
      <c r="A7" s="80"/>
      <c r="B7" s="41" t="s">
        <v>16</v>
      </c>
      <c r="C7" s="41">
        <v>4</v>
      </c>
      <c r="D7" s="43" t="s">
        <v>13</v>
      </c>
      <c r="E7" s="41" t="s">
        <v>14</v>
      </c>
      <c r="F7" s="41"/>
      <c r="G7" s="58" t="s">
        <v>17</v>
      </c>
      <c r="H7" s="79">
        <v>72</v>
      </c>
    </row>
    <row r="8" spans="1:8" x14ac:dyDescent="0.2">
      <c r="A8" s="80"/>
      <c r="B8" s="43" t="s">
        <v>18</v>
      </c>
      <c r="C8" s="41">
        <v>5</v>
      </c>
      <c r="D8" s="43" t="s">
        <v>13</v>
      </c>
      <c r="E8" s="41" t="s">
        <v>19</v>
      </c>
      <c r="F8" s="41"/>
      <c r="G8" s="58" t="s">
        <v>20</v>
      </c>
      <c r="H8" s="79">
        <v>12</v>
      </c>
    </row>
    <row r="9" spans="1:8" x14ac:dyDescent="0.2">
      <c r="A9" s="80"/>
      <c r="B9" s="43" t="s">
        <v>21</v>
      </c>
      <c r="C9" s="41">
        <v>7</v>
      </c>
      <c r="D9" s="43" t="s">
        <v>13</v>
      </c>
      <c r="E9" s="41" t="s">
        <v>14</v>
      </c>
      <c r="F9" s="41"/>
      <c r="G9" s="44"/>
      <c r="H9" s="79">
        <v>72</v>
      </c>
    </row>
    <row r="10" spans="1:8" x14ac:dyDescent="0.2">
      <c r="A10" s="80"/>
      <c r="B10" s="43" t="s">
        <v>22</v>
      </c>
      <c r="C10" s="41">
        <v>9</v>
      </c>
      <c r="D10" s="43" t="s">
        <v>13</v>
      </c>
      <c r="E10" s="41" t="s">
        <v>14</v>
      </c>
      <c r="F10" s="41"/>
      <c r="G10" s="58" t="s">
        <v>17</v>
      </c>
      <c r="H10" s="79">
        <v>72</v>
      </c>
    </row>
    <row r="11" spans="1:8" ht="30" x14ac:dyDescent="0.2">
      <c r="A11" s="80"/>
      <c r="B11" s="43" t="s">
        <v>23</v>
      </c>
      <c r="C11" s="41">
        <v>10</v>
      </c>
      <c r="D11" s="43" t="s">
        <v>13</v>
      </c>
      <c r="E11" s="41" t="s">
        <v>14</v>
      </c>
      <c r="F11" s="41"/>
      <c r="G11" s="58" t="s">
        <v>24</v>
      </c>
      <c r="H11" s="79"/>
    </row>
    <row r="12" spans="1:8" x14ac:dyDescent="0.2">
      <c r="A12" s="80"/>
      <c r="B12" s="42" t="s">
        <v>25</v>
      </c>
      <c r="C12" s="41">
        <v>11</v>
      </c>
      <c r="D12" s="43" t="s">
        <v>13</v>
      </c>
      <c r="E12" s="43" t="s">
        <v>14</v>
      </c>
      <c r="F12" s="41"/>
      <c r="G12" s="44"/>
      <c r="H12" s="79">
        <v>72</v>
      </c>
    </row>
    <row r="13" spans="1:8" x14ac:dyDescent="0.2">
      <c r="A13" s="80"/>
      <c r="B13" s="42" t="s">
        <v>26</v>
      </c>
      <c r="C13" s="41">
        <v>13</v>
      </c>
      <c r="D13" s="43" t="s">
        <v>13</v>
      </c>
      <c r="E13" s="43" t="s">
        <v>14</v>
      </c>
      <c r="F13" s="41"/>
      <c r="G13" s="44"/>
      <c r="H13" s="79">
        <v>72</v>
      </c>
    </row>
    <row r="14" spans="1:8" x14ac:dyDescent="0.2">
      <c r="A14" s="80"/>
      <c r="B14" s="42" t="s">
        <v>23</v>
      </c>
      <c r="C14" s="41">
        <v>16</v>
      </c>
      <c r="D14" s="43" t="s">
        <v>13</v>
      </c>
      <c r="E14" s="43" t="s">
        <v>14</v>
      </c>
      <c r="F14" s="41"/>
      <c r="G14" s="44" t="s">
        <v>27</v>
      </c>
      <c r="H14" s="79">
        <v>24</v>
      </c>
    </row>
    <row r="15" spans="1:8" x14ac:dyDescent="0.2">
      <c r="A15" s="80"/>
      <c r="B15" s="42" t="s">
        <v>28</v>
      </c>
      <c r="C15" s="41">
        <v>18</v>
      </c>
      <c r="D15" s="43" t="s">
        <v>13</v>
      </c>
      <c r="E15" s="43" t="s">
        <v>14</v>
      </c>
      <c r="F15" s="41"/>
      <c r="G15" s="44" t="s">
        <v>29</v>
      </c>
      <c r="H15" s="79">
        <v>24</v>
      </c>
    </row>
    <row r="16" spans="1:8" x14ac:dyDescent="0.2">
      <c r="A16" s="80"/>
      <c r="B16" s="42" t="s">
        <v>30</v>
      </c>
      <c r="C16" s="41">
        <v>18</v>
      </c>
      <c r="D16" s="43" t="s">
        <v>13</v>
      </c>
      <c r="E16" s="43" t="s">
        <v>14</v>
      </c>
      <c r="F16" s="41"/>
      <c r="G16" s="44" t="s">
        <v>31</v>
      </c>
      <c r="H16" s="79"/>
    </row>
    <row r="17" spans="1:8" x14ac:dyDescent="0.2">
      <c r="A17" s="80">
        <v>40</v>
      </c>
      <c r="B17" s="42" t="s">
        <v>32</v>
      </c>
      <c r="C17" s="41" t="s">
        <v>33</v>
      </c>
      <c r="D17" s="43" t="s">
        <v>13</v>
      </c>
      <c r="E17" s="43" t="s">
        <v>14</v>
      </c>
      <c r="F17" s="41"/>
      <c r="G17" s="44" t="s">
        <v>34</v>
      </c>
      <c r="H17" s="79">
        <v>24</v>
      </c>
    </row>
    <row r="18" spans="1:8" x14ac:dyDescent="0.2">
      <c r="A18" s="80">
        <v>40</v>
      </c>
      <c r="B18" s="42" t="s">
        <v>32</v>
      </c>
      <c r="C18" s="41" t="s">
        <v>35</v>
      </c>
      <c r="D18" s="43" t="s">
        <v>13</v>
      </c>
      <c r="E18" s="43" t="s">
        <v>14</v>
      </c>
      <c r="F18" s="41"/>
      <c r="G18" s="44" t="s">
        <v>36</v>
      </c>
      <c r="H18" s="79">
        <v>24</v>
      </c>
    </row>
    <row r="19" spans="1:8" x14ac:dyDescent="0.2">
      <c r="A19" s="80">
        <v>14</v>
      </c>
      <c r="B19" s="42" t="s">
        <v>32</v>
      </c>
      <c r="C19" s="41" t="s">
        <v>35</v>
      </c>
      <c r="D19" s="43" t="s">
        <v>10</v>
      </c>
      <c r="E19" s="43" t="s">
        <v>11</v>
      </c>
      <c r="F19" s="41"/>
      <c r="G19" s="44" t="s">
        <v>37</v>
      </c>
      <c r="H19" s="79">
        <v>24</v>
      </c>
    </row>
    <row r="20" spans="1:8" x14ac:dyDescent="0.2">
      <c r="A20" s="80">
        <v>40</v>
      </c>
      <c r="B20" s="42" t="s">
        <v>32</v>
      </c>
      <c r="C20" s="41" t="s">
        <v>38</v>
      </c>
      <c r="D20" s="43" t="s">
        <v>13</v>
      </c>
      <c r="E20" s="43" t="s">
        <v>39</v>
      </c>
      <c r="F20" s="41"/>
      <c r="G20" s="44"/>
      <c r="H20" s="79">
        <v>24</v>
      </c>
    </row>
    <row r="21" spans="1:8" x14ac:dyDescent="0.2">
      <c r="A21" s="83">
        <v>40</v>
      </c>
      <c r="B21" s="47" t="s">
        <v>32</v>
      </c>
      <c r="C21" s="46" t="s">
        <v>40</v>
      </c>
      <c r="D21" s="48" t="s">
        <v>13</v>
      </c>
      <c r="E21" s="48"/>
      <c r="F21" s="46"/>
      <c r="G21" s="85" t="s">
        <v>41</v>
      </c>
      <c r="H21" s="84">
        <v>24</v>
      </c>
    </row>
    <row r="22" spans="1:8" x14ac:dyDescent="0.2">
      <c r="A22" s="80">
        <v>41</v>
      </c>
      <c r="B22" s="42" t="s">
        <v>32</v>
      </c>
      <c r="C22" s="41" t="s">
        <v>42</v>
      </c>
      <c r="D22" s="43" t="s">
        <v>10</v>
      </c>
      <c r="E22" s="43" t="s">
        <v>11</v>
      </c>
      <c r="F22" s="41"/>
      <c r="G22" s="44"/>
      <c r="H22" s="79">
        <v>24</v>
      </c>
    </row>
    <row r="23" spans="1:8" x14ac:dyDescent="0.2">
      <c r="A23" s="80"/>
      <c r="B23" s="42" t="s">
        <v>43</v>
      </c>
      <c r="C23" s="41">
        <v>14</v>
      </c>
      <c r="D23" s="43" t="s">
        <v>13</v>
      </c>
      <c r="E23" s="43" t="s">
        <v>14</v>
      </c>
      <c r="F23" s="41"/>
      <c r="G23" s="44"/>
      <c r="H23" s="79">
        <v>24</v>
      </c>
    </row>
    <row r="24" spans="1:8" x14ac:dyDescent="0.2">
      <c r="A24" s="80"/>
      <c r="B24" s="42" t="s">
        <v>44</v>
      </c>
      <c r="C24" s="41">
        <v>13</v>
      </c>
      <c r="D24" s="43" t="s">
        <v>13</v>
      </c>
      <c r="E24" s="43" t="s">
        <v>14</v>
      </c>
      <c r="F24" s="41"/>
      <c r="G24" s="44"/>
      <c r="H24" s="79">
        <v>72</v>
      </c>
    </row>
    <row r="25" spans="1:8" x14ac:dyDescent="0.2">
      <c r="A25" s="80"/>
      <c r="B25" s="42" t="s">
        <v>45</v>
      </c>
      <c r="C25" s="41">
        <v>23</v>
      </c>
      <c r="D25" s="43" t="s">
        <v>13</v>
      </c>
      <c r="E25" s="43" t="s">
        <v>14</v>
      </c>
      <c r="F25" s="41"/>
      <c r="G25" s="44"/>
      <c r="H25" s="79">
        <v>72</v>
      </c>
    </row>
    <row r="26" spans="1:8" ht="28" x14ac:dyDescent="0.2">
      <c r="A26" s="83"/>
      <c r="B26" s="42" t="s">
        <v>46</v>
      </c>
      <c r="C26" s="46">
        <v>24</v>
      </c>
      <c r="D26" s="48" t="s">
        <v>13</v>
      </c>
      <c r="E26" s="48" t="s">
        <v>14</v>
      </c>
      <c r="F26" s="46"/>
      <c r="G26" s="49"/>
      <c r="H26" s="79">
        <v>72</v>
      </c>
    </row>
    <row r="27" spans="1:8" ht="28" x14ac:dyDescent="0.2">
      <c r="A27" s="83"/>
      <c r="B27" s="42" t="s">
        <v>47</v>
      </c>
      <c r="C27" s="46">
        <v>24</v>
      </c>
      <c r="D27" s="48" t="s">
        <v>13</v>
      </c>
      <c r="E27" s="48" t="s">
        <v>14</v>
      </c>
      <c r="F27" s="46"/>
      <c r="G27" s="58" t="s">
        <v>48</v>
      </c>
      <c r="H27" s="84">
        <v>72</v>
      </c>
    </row>
    <row r="28" spans="1:8" x14ac:dyDescent="0.2">
      <c r="A28" s="80"/>
      <c r="B28" s="42" t="s">
        <v>49</v>
      </c>
      <c r="C28" s="41">
        <v>25</v>
      </c>
      <c r="D28" s="43" t="s">
        <v>13</v>
      </c>
      <c r="E28" s="43" t="s">
        <v>14</v>
      </c>
      <c r="F28" s="41"/>
      <c r="G28" s="44"/>
      <c r="H28" s="79">
        <v>72</v>
      </c>
    </row>
    <row r="29" spans="1:8" x14ac:dyDescent="0.2">
      <c r="A29" s="80"/>
      <c r="B29" s="42" t="s">
        <v>50</v>
      </c>
      <c r="C29" s="41">
        <v>27</v>
      </c>
      <c r="D29" s="43" t="s">
        <v>13</v>
      </c>
      <c r="E29" s="43" t="s">
        <v>14</v>
      </c>
      <c r="F29" s="41"/>
      <c r="G29" s="44"/>
      <c r="H29" s="79">
        <v>72</v>
      </c>
    </row>
    <row r="30" spans="1:8" x14ac:dyDescent="0.2">
      <c r="A30" s="83"/>
      <c r="B30" s="47" t="s">
        <v>51</v>
      </c>
      <c r="C30" s="46">
        <v>29</v>
      </c>
      <c r="D30" s="48" t="s">
        <v>13</v>
      </c>
      <c r="E30" s="48" t="s">
        <v>14</v>
      </c>
      <c r="F30" s="46"/>
      <c r="G30" s="49"/>
      <c r="H30" s="79">
        <v>72</v>
      </c>
    </row>
    <row r="31" spans="1:8" x14ac:dyDescent="0.2">
      <c r="A31" s="83"/>
      <c r="B31" s="47" t="s">
        <v>52</v>
      </c>
      <c r="C31" s="46">
        <v>29</v>
      </c>
      <c r="D31" s="48" t="s">
        <v>13</v>
      </c>
      <c r="E31" s="48" t="s">
        <v>14</v>
      </c>
      <c r="F31" s="46"/>
      <c r="G31" s="49"/>
      <c r="H31" s="79">
        <v>72</v>
      </c>
    </row>
    <row r="32" spans="1:8" x14ac:dyDescent="0.2">
      <c r="A32" s="83"/>
      <c r="B32" s="47" t="s">
        <v>53</v>
      </c>
      <c r="C32" s="46">
        <v>30</v>
      </c>
      <c r="D32" s="48" t="s">
        <v>13</v>
      </c>
      <c r="E32" s="48" t="s">
        <v>14</v>
      </c>
      <c r="F32" s="46"/>
      <c r="G32" s="49"/>
      <c r="H32" s="79">
        <v>72</v>
      </c>
    </row>
    <row r="33" spans="1:8" x14ac:dyDescent="0.2">
      <c r="A33" s="80"/>
      <c r="B33" s="42" t="s">
        <v>54</v>
      </c>
      <c r="C33" s="41">
        <v>31</v>
      </c>
      <c r="D33" s="43" t="s">
        <v>13</v>
      </c>
      <c r="E33" s="43" t="s">
        <v>14</v>
      </c>
      <c r="F33" s="41"/>
      <c r="G33" s="44"/>
      <c r="H33" s="79">
        <v>72</v>
      </c>
    </row>
    <row r="34" spans="1:8" x14ac:dyDescent="0.2">
      <c r="A34" s="80"/>
      <c r="B34" s="42" t="s">
        <v>55</v>
      </c>
      <c r="C34" s="41">
        <v>33</v>
      </c>
      <c r="D34" s="43" t="s">
        <v>13</v>
      </c>
      <c r="E34" s="43" t="s">
        <v>14</v>
      </c>
      <c r="F34" s="41"/>
      <c r="G34" s="44"/>
      <c r="H34" s="79">
        <v>72</v>
      </c>
    </row>
    <row r="35" spans="1:8" x14ac:dyDescent="0.2">
      <c r="A35" s="83">
        <v>48</v>
      </c>
      <c r="B35" s="42" t="s">
        <v>56</v>
      </c>
      <c r="C35" s="46">
        <v>34</v>
      </c>
      <c r="D35" s="48" t="s">
        <v>13</v>
      </c>
      <c r="E35" s="43" t="s">
        <v>14</v>
      </c>
      <c r="F35" s="46"/>
      <c r="G35" s="49"/>
      <c r="H35" s="79">
        <v>72</v>
      </c>
    </row>
    <row r="36" spans="1:8" x14ac:dyDescent="0.2">
      <c r="A36" s="83">
        <v>48</v>
      </c>
      <c r="B36" s="51" t="s">
        <v>57</v>
      </c>
      <c r="C36" s="46">
        <v>34</v>
      </c>
      <c r="D36" s="48" t="s">
        <v>13</v>
      </c>
      <c r="E36" s="43" t="s">
        <v>14</v>
      </c>
      <c r="F36" s="46"/>
      <c r="G36" s="49"/>
      <c r="H36" s="79">
        <v>72</v>
      </c>
    </row>
    <row r="37" spans="1:8" x14ac:dyDescent="0.2">
      <c r="A37" s="80">
        <v>47</v>
      </c>
      <c r="B37" s="51" t="s">
        <v>58</v>
      </c>
      <c r="C37" s="41">
        <v>35</v>
      </c>
      <c r="D37" s="43" t="s">
        <v>13</v>
      </c>
      <c r="E37" s="43" t="s">
        <v>14</v>
      </c>
      <c r="F37" s="41"/>
      <c r="G37" s="44"/>
      <c r="H37" s="79">
        <v>72</v>
      </c>
    </row>
    <row r="38" spans="1:8" x14ac:dyDescent="0.2">
      <c r="A38" s="83">
        <v>82</v>
      </c>
      <c r="B38" s="51" t="s">
        <v>59</v>
      </c>
      <c r="C38" s="46">
        <v>35</v>
      </c>
      <c r="D38" s="48" t="s">
        <v>13</v>
      </c>
      <c r="E38" s="43" t="s">
        <v>14</v>
      </c>
      <c r="F38" s="46"/>
      <c r="G38" s="49"/>
      <c r="H38" s="79">
        <v>72</v>
      </c>
    </row>
    <row r="39" spans="1:8" x14ac:dyDescent="0.2">
      <c r="A39" s="83">
        <v>45</v>
      </c>
      <c r="B39" s="51" t="s">
        <v>60</v>
      </c>
      <c r="C39" s="46">
        <v>36</v>
      </c>
      <c r="D39" s="48" t="s">
        <v>13</v>
      </c>
      <c r="E39" s="43" t="s">
        <v>14</v>
      </c>
      <c r="F39" s="46"/>
      <c r="G39" s="49"/>
      <c r="H39" s="79">
        <v>72</v>
      </c>
    </row>
    <row r="40" spans="1:8" x14ac:dyDescent="0.2">
      <c r="A40" s="83">
        <v>55</v>
      </c>
      <c r="B40" s="51" t="s">
        <v>61</v>
      </c>
      <c r="C40" s="46">
        <v>37</v>
      </c>
      <c r="D40" s="48" t="s">
        <v>13</v>
      </c>
      <c r="E40" s="43" t="s">
        <v>14</v>
      </c>
      <c r="F40" s="46"/>
      <c r="G40" s="49"/>
      <c r="H40" s="79">
        <v>72</v>
      </c>
    </row>
    <row r="41" spans="1:8" x14ac:dyDescent="0.2">
      <c r="A41" s="83">
        <v>40</v>
      </c>
      <c r="B41" s="51" t="s">
        <v>62</v>
      </c>
      <c r="C41" s="46">
        <v>38</v>
      </c>
      <c r="D41" s="48" t="s">
        <v>13</v>
      </c>
      <c r="E41" s="43" t="s">
        <v>14</v>
      </c>
      <c r="F41" s="46"/>
      <c r="G41" s="58" t="s">
        <v>63</v>
      </c>
      <c r="H41" s="79">
        <v>72</v>
      </c>
    </row>
    <row r="42" spans="1:8" x14ac:dyDescent="0.2">
      <c r="A42" s="83"/>
      <c r="B42" s="51" t="s">
        <v>64</v>
      </c>
      <c r="C42" s="46">
        <v>38</v>
      </c>
      <c r="D42" s="48" t="s">
        <v>13</v>
      </c>
      <c r="E42" s="43" t="s">
        <v>14</v>
      </c>
      <c r="F42" s="46"/>
      <c r="G42" s="49" t="s">
        <v>65</v>
      </c>
      <c r="H42" s="79">
        <v>72</v>
      </c>
    </row>
    <row r="43" spans="1:8" x14ac:dyDescent="0.2">
      <c r="A43" s="83"/>
      <c r="B43" s="51" t="s">
        <v>66</v>
      </c>
      <c r="C43" s="46">
        <v>42</v>
      </c>
      <c r="D43" s="48" t="s">
        <v>13</v>
      </c>
      <c r="E43" s="43" t="s">
        <v>14</v>
      </c>
      <c r="F43" s="46"/>
      <c r="G43" s="58" t="s">
        <v>67</v>
      </c>
      <c r="H43" s="79">
        <v>24</v>
      </c>
    </row>
    <row r="44" spans="1:8" ht="28" x14ac:dyDescent="0.2">
      <c r="A44" s="83"/>
      <c r="B44" s="51" t="s">
        <v>68</v>
      </c>
      <c r="C44" s="46">
        <v>43</v>
      </c>
      <c r="D44" s="48" t="s">
        <v>13</v>
      </c>
      <c r="E44" s="43" t="s">
        <v>14</v>
      </c>
      <c r="F44" s="46"/>
      <c r="G44" s="58" t="s">
        <v>67</v>
      </c>
      <c r="H44" s="79">
        <v>24</v>
      </c>
    </row>
    <row r="45" spans="1:8" ht="28" x14ac:dyDescent="0.2">
      <c r="A45" s="83"/>
      <c r="B45" s="51" t="s">
        <v>69</v>
      </c>
      <c r="C45" s="46">
        <v>43</v>
      </c>
      <c r="D45" s="48" t="s">
        <v>13</v>
      </c>
      <c r="E45" s="43" t="s">
        <v>14</v>
      </c>
      <c r="F45" s="46"/>
      <c r="G45" s="58" t="s">
        <v>67</v>
      </c>
      <c r="H45" s="79">
        <v>24</v>
      </c>
    </row>
    <row r="46" spans="1:8" x14ac:dyDescent="0.2">
      <c r="A46" s="83">
        <v>40</v>
      </c>
      <c r="B46" s="51" t="s">
        <v>70</v>
      </c>
      <c r="C46" s="46">
        <v>45</v>
      </c>
      <c r="D46" s="48" t="s">
        <v>13</v>
      </c>
      <c r="E46" s="43" t="s">
        <v>14</v>
      </c>
      <c r="F46" s="46"/>
      <c r="G46" s="58" t="s">
        <v>67</v>
      </c>
      <c r="H46" s="79">
        <v>24</v>
      </c>
    </row>
    <row r="47" spans="1:8" x14ac:dyDescent="0.2">
      <c r="A47" s="83">
        <v>48</v>
      </c>
      <c r="B47" s="51" t="s">
        <v>71</v>
      </c>
      <c r="C47" s="46">
        <v>50</v>
      </c>
      <c r="D47" s="48" t="s">
        <v>13</v>
      </c>
      <c r="E47" s="43" t="s">
        <v>19</v>
      </c>
      <c r="F47" s="46"/>
      <c r="G47" s="48" t="s">
        <v>72</v>
      </c>
      <c r="H47" s="79">
        <v>12</v>
      </c>
    </row>
    <row r="48" spans="1:8" ht="18" customHeight="1" x14ac:dyDescent="0.2">
      <c r="A48" s="80">
        <v>44</v>
      </c>
      <c r="B48" s="52" t="s">
        <v>73</v>
      </c>
      <c r="C48" s="41">
        <v>51</v>
      </c>
      <c r="D48" s="43" t="s">
        <v>13</v>
      </c>
      <c r="E48" s="43" t="s">
        <v>14</v>
      </c>
      <c r="F48" s="41"/>
      <c r="G48" s="44" t="s">
        <v>74</v>
      </c>
      <c r="H48" s="79">
        <v>12</v>
      </c>
    </row>
    <row r="49" spans="1:8" ht="18" customHeight="1" x14ac:dyDescent="0.2">
      <c r="A49" s="80">
        <v>44</v>
      </c>
      <c r="B49" s="52" t="s">
        <v>73</v>
      </c>
      <c r="C49" s="41">
        <v>51</v>
      </c>
      <c r="D49" s="43" t="s">
        <v>13</v>
      </c>
      <c r="E49" s="43" t="s">
        <v>14</v>
      </c>
      <c r="F49" s="41"/>
      <c r="G49" s="44" t="s">
        <v>74</v>
      </c>
      <c r="H49" s="79">
        <v>12</v>
      </c>
    </row>
    <row r="50" spans="1:8" ht="18" customHeight="1" x14ac:dyDescent="0.2">
      <c r="A50" s="80">
        <v>40</v>
      </c>
      <c r="B50" s="52" t="s">
        <v>75</v>
      </c>
      <c r="C50" s="41">
        <v>51</v>
      </c>
      <c r="D50" s="43" t="s">
        <v>13</v>
      </c>
      <c r="E50" s="43" t="s">
        <v>14</v>
      </c>
      <c r="F50" s="41"/>
      <c r="G50" s="44"/>
      <c r="H50" s="79">
        <v>72</v>
      </c>
    </row>
    <row r="51" spans="1:8" ht="28.5" customHeight="1" x14ac:dyDescent="0.2">
      <c r="A51" s="80">
        <v>40</v>
      </c>
      <c r="B51" s="52" t="s">
        <v>76</v>
      </c>
      <c r="C51" s="41">
        <v>52</v>
      </c>
      <c r="D51" s="43" t="s">
        <v>13</v>
      </c>
      <c r="E51" s="43" t="s">
        <v>14</v>
      </c>
      <c r="F51" s="41"/>
      <c r="G51" s="44"/>
      <c r="H51" s="79">
        <v>72</v>
      </c>
    </row>
    <row r="52" spans="1:8" ht="15" customHeight="1" x14ac:dyDescent="0.2">
      <c r="A52" s="80">
        <v>40</v>
      </c>
      <c r="B52" s="52" t="s">
        <v>77</v>
      </c>
      <c r="C52" s="41">
        <v>52</v>
      </c>
      <c r="D52" s="43" t="s">
        <v>13</v>
      </c>
      <c r="E52" s="43" t="s">
        <v>14</v>
      </c>
      <c r="F52" s="41"/>
      <c r="G52" s="44"/>
      <c r="H52" s="79">
        <v>72</v>
      </c>
    </row>
    <row r="53" spans="1:8" x14ac:dyDescent="0.2">
      <c r="A53" s="83">
        <v>50</v>
      </c>
      <c r="B53" s="52" t="s">
        <v>78</v>
      </c>
      <c r="C53" s="46">
        <v>54</v>
      </c>
      <c r="D53" s="48" t="s">
        <v>13</v>
      </c>
      <c r="E53" s="48" t="s">
        <v>14</v>
      </c>
      <c r="F53" s="46"/>
      <c r="G53" s="49" t="s">
        <v>79</v>
      </c>
      <c r="H53" s="79">
        <v>72</v>
      </c>
    </row>
    <row r="54" spans="1:8" ht="30" x14ac:dyDescent="0.2">
      <c r="A54" s="83">
        <v>40</v>
      </c>
      <c r="B54" s="52" t="s">
        <v>80</v>
      </c>
      <c r="C54" s="46">
        <v>55</v>
      </c>
      <c r="D54" s="48" t="s">
        <v>13</v>
      </c>
      <c r="E54" s="48" t="s">
        <v>14</v>
      </c>
      <c r="F54" s="46"/>
      <c r="G54" s="49" t="s">
        <v>81</v>
      </c>
      <c r="H54" s="79">
        <v>12</v>
      </c>
    </row>
    <row r="55" spans="1:8" ht="30" x14ac:dyDescent="0.2">
      <c r="A55" s="83">
        <v>40</v>
      </c>
      <c r="B55" s="52" t="s">
        <v>82</v>
      </c>
      <c r="C55" s="46">
        <v>56</v>
      </c>
      <c r="D55" s="48" t="s">
        <v>13</v>
      </c>
      <c r="E55" s="48" t="s">
        <v>14</v>
      </c>
      <c r="F55" s="46"/>
      <c r="G55" s="49" t="s">
        <v>81</v>
      </c>
      <c r="H55" s="79">
        <v>12</v>
      </c>
    </row>
    <row r="56" spans="1:8" x14ac:dyDescent="0.2">
      <c r="A56" s="80">
        <v>40</v>
      </c>
      <c r="B56" s="52" t="s">
        <v>83</v>
      </c>
      <c r="C56" s="41">
        <v>57</v>
      </c>
      <c r="D56" s="43" t="s">
        <v>13</v>
      </c>
      <c r="E56" s="43" t="s">
        <v>14</v>
      </c>
      <c r="F56" s="41"/>
      <c r="G56" s="44"/>
      <c r="H56" s="79">
        <v>72</v>
      </c>
    </row>
    <row r="57" spans="1:8" x14ac:dyDescent="0.2">
      <c r="A57" s="80">
        <v>40</v>
      </c>
      <c r="B57" s="52" t="s">
        <v>84</v>
      </c>
      <c r="C57" s="41">
        <v>58</v>
      </c>
      <c r="D57" s="43" t="s">
        <v>13</v>
      </c>
      <c r="E57" s="43" t="s">
        <v>14</v>
      </c>
      <c r="F57" s="41"/>
      <c r="G57" s="44" t="s">
        <v>85</v>
      </c>
      <c r="H57" s="79">
        <v>72</v>
      </c>
    </row>
    <row r="58" spans="1:8" x14ac:dyDescent="0.2">
      <c r="A58" s="80"/>
      <c r="B58" s="52" t="s">
        <v>86</v>
      </c>
      <c r="C58" s="41" t="s">
        <v>87</v>
      </c>
      <c r="D58" s="43" t="s">
        <v>10</v>
      </c>
      <c r="E58" s="43"/>
      <c r="F58" s="41"/>
      <c r="G58" s="58" t="s">
        <v>88</v>
      </c>
      <c r="H58" s="79"/>
    </row>
    <row r="59" spans="1:8" x14ac:dyDescent="0.2">
      <c r="A59" s="80"/>
      <c r="B59" s="52" t="s">
        <v>86</v>
      </c>
      <c r="C59" s="41" t="s">
        <v>87</v>
      </c>
      <c r="D59" s="43" t="s">
        <v>10</v>
      </c>
      <c r="E59" s="43"/>
      <c r="F59" s="41"/>
      <c r="G59" s="58" t="s">
        <v>88</v>
      </c>
      <c r="H59" s="79"/>
    </row>
    <row r="60" spans="1:8" x14ac:dyDescent="0.2">
      <c r="A60" s="80"/>
      <c r="B60" s="52" t="s">
        <v>89</v>
      </c>
      <c r="C60" s="41" t="s">
        <v>87</v>
      </c>
      <c r="D60" s="43" t="s">
        <v>10</v>
      </c>
      <c r="E60" s="43"/>
      <c r="F60" s="41"/>
      <c r="G60" s="58" t="s">
        <v>88</v>
      </c>
      <c r="H60" s="79"/>
    </row>
    <row r="61" spans="1:8" x14ac:dyDescent="0.2">
      <c r="A61" s="83"/>
      <c r="B61" s="51" t="s">
        <v>90</v>
      </c>
      <c r="C61" s="46" t="s">
        <v>91</v>
      </c>
      <c r="D61" s="48" t="s">
        <v>10</v>
      </c>
      <c r="E61" s="48"/>
      <c r="F61" s="46"/>
      <c r="G61" s="85" t="s">
        <v>92</v>
      </c>
      <c r="H61" s="84">
        <v>48</v>
      </c>
    </row>
    <row r="62" spans="1:8" s="86" customFormat="1" x14ac:dyDescent="0.2">
      <c r="A62" s="83"/>
      <c r="B62" s="51" t="s">
        <v>93</v>
      </c>
      <c r="C62" s="46" t="s">
        <v>91</v>
      </c>
      <c r="D62" s="48" t="s">
        <v>10</v>
      </c>
      <c r="E62" s="48"/>
      <c r="F62" s="46"/>
      <c r="G62" s="58"/>
      <c r="H62" s="84">
        <v>48</v>
      </c>
    </row>
    <row r="63" spans="1:8" ht="28" x14ac:dyDescent="0.2">
      <c r="A63" s="80">
        <v>30</v>
      </c>
      <c r="B63" s="52" t="s">
        <v>94</v>
      </c>
      <c r="C63" s="41" t="s">
        <v>95</v>
      </c>
      <c r="D63" s="43" t="s">
        <v>10</v>
      </c>
      <c r="E63" s="43" t="s">
        <v>11</v>
      </c>
      <c r="F63" s="41"/>
      <c r="G63" s="44"/>
      <c r="H63" s="79">
        <v>72</v>
      </c>
    </row>
    <row r="64" spans="1:8" x14ac:dyDescent="0.2">
      <c r="A64" s="80">
        <v>11</v>
      </c>
      <c r="B64" s="52" t="s">
        <v>96</v>
      </c>
      <c r="C64" s="41" t="s">
        <v>95</v>
      </c>
      <c r="D64" s="43" t="s">
        <v>10</v>
      </c>
      <c r="E64" s="43" t="s">
        <v>11</v>
      </c>
      <c r="F64" s="41"/>
      <c r="G64" s="44"/>
      <c r="H64" s="79">
        <v>72</v>
      </c>
    </row>
    <row r="65" spans="1:8" x14ac:dyDescent="0.2">
      <c r="A65" s="80">
        <v>40</v>
      </c>
      <c r="B65" s="52" t="s">
        <v>97</v>
      </c>
      <c r="C65" s="41" t="s">
        <v>98</v>
      </c>
      <c r="D65" s="43" t="s">
        <v>10</v>
      </c>
      <c r="E65" s="43" t="s">
        <v>11</v>
      </c>
      <c r="F65" s="41"/>
      <c r="G65" s="44"/>
      <c r="H65" s="79">
        <v>72</v>
      </c>
    </row>
    <row r="66" spans="1:8" ht="28" x14ac:dyDescent="0.2">
      <c r="A66" s="80">
        <v>10</v>
      </c>
      <c r="B66" s="52" t="s">
        <v>99</v>
      </c>
      <c r="C66" s="41" t="s">
        <v>98</v>
      </c>
      <c r="D66" s="43" t="s">
        <v>10</v>
      </c>
      <c r="E66" s="43" t="s">
        <v>11</v>
      </c>
      <c r="F66" s="41"/>
      <c r="G66" s="58"/>
      <c r="H66" s="79">
        <v>72</v>
      </c>
    </row>
    <row r="67" spans="1:8" x14ac:dyDescent="0.2">
      <c r="A67" s="80">
        <v>22</v>
      </c>
      <c r="B67" s="52" t="s">
        <v>100</v>
      </c>
      <c r="C67" s="41" t="s">
        <v>98</v>
      </c>
      <c r="D67" s="43" t="s">
        <v>10</v>
      </c>
      <c r="E67" s="43" t="s">
        <v>11</v>
      </c>
      <c r="F67" s="41"/>
      <c r="G67" s="44"/>
      <c r="H67" s="79">
        <v>72</v>
      </c>
    </row>
    <row r="68" spans="1:8" x14ac:dyDescent="0.2">
      <c r="A68" s="80">
        <v>40</v>
      </c>
      <c r="B68" s="52" t="s">
        <v>101</v>
      </c>
      <c r="C68" s="41">
        <v>60</v>
      </c>
      <c r="D68" s="43" t="s">
        <v>13</v>
      </c>
      <c r="E68" s="43" t="s">
        <v>14</v>
      </c>
      <c r="F68" s="41"/>
      <c r="G68" s="44"/>
      <c r="H68" s="79">
        <v>72</v>
      </c>
    </row>
    <row r="69" spans="1:8" x14ac:dyDescent="0.2">
      <c r="A69" s="80">
        <v>40</v>
      </c>
      <c r="B69" s="52" t="s">
        <v>102</v>
      </c>
      <c r="C69" s="41">
        <v>60</v>
      </c>
      <c r="D69" s="43" t="s">
        <v>13</v>
      </c>
      <c r="E69" s="43" t="s">
        <v>14</v>
      </c>
      <c r="F69" s="41"/>
      <c r="G69" s="44" t="s">
        <v>103</v>
      </c>
      <c r="H69" s="79">
        <v>72</v>
      </c>
    </row>
    <row r="70" spans="1:8" x14ac:dyDescent="0.2">
      <c r="A70" s="83">
        <v>40</v>
      </c>
      <c r="B70" s="51" t="s">
        <v>104</v>
      </c>
      <c r="C70" s="46">
        <v>61</v>
      </c>
      <c r="D70" s="48" t="s">
        <v>13</v>
      </c>
      <c r="E70" s="48" t="s">
        <v>14</v>
      </c>
      <c r="F70" s="46"/>
      <c r="G70" s="44"/>
      <c r="H70" s="79">
        <v>72</v>
      </c>
    </row>
    <row r="71" spans="1:8" x14ac:dyDescent="0.2">
      <c r="A71" s="83">
        <v>40</v>
      </c>
      <c r="B71" s="51" t="s">
        <v>105</v>
      </c>
      <c r="C71" s="46">
        <v>62</v>
      </c>
      <c r="D71" s="48" t="s">
        <v>13</v>
      </c>
      <c r="E71" s="48" t="s">
        <v>14</v>
      </c>
      <c r="F71" s="41"/>
      <c r="G71" s="44" t="s">
        <v>106</v>
      </c>
      <c r="H71" s="79">
        <v>72</v>
      </c>
    </row>
    <row r="72" spans="1:8" ht="16.5" customHeight="1" x14ac:dyDescent="0.2">
      <c r="A72" s="83">
        <v>40</v>
      </c>
      <c r="B72" s="51" t="s">
        <v>107</v>
      </c>
      <c r="C72" s="46" t="s">
        <v>108</v>
      </c>
      <c r="D72" s="48" t="s">
        <v>10</v>
      </c>
      <c r="E72" s="48" t="s">
        <v>11</v>
      </c>
      <c r="F72" s="46"/>
      <c r="G72" s="44"/>
      <c r="H72" s="79">
        <v>72</v>
      </c>
    </row>
    <row r="73" spans="1:8" x14ac:dyDescent="0.2">
      <c r="A73" s="80">
        <v>38</v>
      </c>
      <c r="B73" s="51" t="s">
        <v>109</v>
      </c>
      <c r="C73" s="41" t="s">
        <v>108</v>
      </c>
      <c r="D73" s="43" t="s">
        <v>10</v>
      </c>
      <c r="E73" s="43" t="s">
        <v>11</v>
      </c>
      <c r="F73" s="41"/>
      <c r="G73" s="44" t="s">
        <v>110</v>
      </c>
      <c r="H73" s="79">
        <v>72</v>
      </c>
    </row>
    <row r="74" spans="1:8" x14ac:dyDescent="0.2">
      <c r="A74" s="80">
        <v>40</v>
      </c>
      <c r="B74" s="51" t="s">
        <v>111</v>
      </c>
      <c r="C74" s="41" t="s">
        <v>112</v>
      </c>
      <c r="D74" s="43" t="s">
        <v>10</v>
      </c>
      <c r="E74" s="43" t="s">
        <v>11</v>
      </c>
      <c r="F74" s="41"/>
      <c r="G74" s="44"/>
      <c r="H74" s="79">
        <v>72</v>
      </c>
    </row>
    <row r="75" spans="1:8" x14ac:dyDescent="0.2">
      <c r="A75" s="80">
        <v>28</v>
      </c>
      <c r="B75" s="51" t="s">
        <v>113</v>
      </c>
      <c r="C75" s="41" t="s">
        <v>112</v>
      </c>
      <c r="D75" s="43" t="s">
        <v>10</v>
      </c>
      <c r="E75" s="43" t="s">
        <v>11</v>
      </c>
      <c r="F75" s="41"/>
      <c r="G75" s="58" t="s">
        <v>114</v>
      </c>
      <c r="H75" s="79">
        <v>72</v>
      </c>
    </row>
    <row r="76" spans="1:8" ht="28" x14ac:dyDescent="0.2">
      <c r="A76" s="80"/>
      <c r="B76" s="52" t="s">
        <v>115</v>
      </c>
      <c r="C76" s="41">
        <v>65</v>
      </c>
      <c r="D76" s="43" t="s">
        <v>13</v>
      </c>
      <c r="E76" s="43" t="s">
        <v>14</v>
      </c>
      <c r="F76" s="41"/>
      <c r="G76" s="58" t="s">
        <v>116</v>
      </c>
      <c r="H76" s="79">
        <v>72</v>
      </c>
    </row>
    <row r="77" spans="1:8" ht="15.75" customHeight="1" x14ac:dyDescent="0.2">
      <c r="A77" s="83">
        <v>40</v>
      </c>
      <c r="B77" s="51" t="s">
        <v>117</v>
      </c>
      <c r="C77" s="46">
        <v>66</v>
      </c>
      <c r="D77" s="48" t="s">
        <v>13</v>
      </c>
      <c r="E77" s="48" t="s">
        <v>14</v>
      </c>
      <c r="F77" s="46"/>
      <c r="G77" s="44"/>
      <c r="H77" s="79">
        <v>48</v>
      </c>
    </row>
    <row r="78" spans="1:8" ht="24" customHeight="1" x14ac:dyDescent="0.2">
      <c r="A78" s="83">
        <v>40</v>
      </c>
      <c r="B78" s="51" t="s">
        <v>118</v>
      </c>
      <c r="C78" s="46">
        <v>68</v>
      </c>
      <c r="D78" s="48" t="s">
        <v>13</v>
      </c>
      <c r="E78" s="48" t="s">
        <v>14</v>
      </c>
      <c r="F78" s="46"/>
      <c r="G78" s="58" t="s">
        <v>119</v>
      </c>
      <c r="H78" s="79">
        <v>48</v>
      </c>
    </row>
    <row r="79" spans="1:8" ht="24" customHeight="1" x14ac:dyDescent="0.2">
      <c r="A79" s="83">
        <v>40</v>
      </c>
      <c r="B79" s="51" t="s">
        <v>120</v>
      </c>
      <c r="C79" s="46">
        <v>69</v>
      </c>
      <c r="D79" s="48" t="s">
        <v>13</v>
      </c>
      <c r="E79" s="48" t="s">
        <v>14</v>
      </c>
      <c r="F79" s="46"/>
      <c r="G79" s="44" t="s">
        <v>121</v>
      </c>
      <c r="H79" s="79">
        <v>48</v>
      </c>
    </row>
    <row r="80" spans="1:8" ht="15.75" customHeight="1" x14ac:dyDescent="0.2">
      <c r="A80" s="83">
        <v>46</v>
      </c>
      <c r="B80" s="51" t="s">
        <v>122</v>
      </c>
      <c r="C80" s="46" t="s">
        <v>123</v>
      </c>
      <c r="D80" s="48" t="s">
        <v>10</v>
      </c>
      <c r="E80" s="48" t="s">
        <v>11</v>
      </c>
      <c r="F80" s="46"/>
      <c r="G80" s="58" t="s">
        <v>124</v>
      </c>
      <c r="H80" s="79">
        <v>48</v>
      </c>
    </row>
    <row r="81" spans="1:11" x14ac:dyDescent="0.2">
      <c r="A81" s="80">
        <v>12</v>
      </c>
      <c r="B81" s="52" t="s">
        <v>125</v>
      </c>
      <c r="C81" s="41" t="s">
        <v>123</v>
      </c>
      <c r="D81" s="43" t="s">
        <v>10</v>
      </c>
      <c r="E81" s="43" t="s">
        <v>11</v>
      </c>
      <c r="F81" s="41"/>
      <c r="G81" s="44" t="s">
        <v>126</v>
      </c>
      <c r="H81" s="79">
        <v>48</v>
      </c>
    </row>
    <row r="82" spans="1:11" x14ac:dyDescent="0.2">
      <c r="A82" s="80">
        <v>38</v>
      </c>
      <c r="B82" s="52" t="s">
        <v>127</v>
      </c>
      <c r="C82" s="41" t="s">
        <v>123</v>
      </c>
      <c r="D82" s="43" t="s">
        <v>10</v>
      </c>
      <c r="E82" s="43" t="s">
        <v>11</v>
      </c>
      <c r="F82" s="41"/>
      <c r="G82" s="67"/>
      <c r="H82" s="79">
        <v>48</v>
      </c>
    </row>
    <row r="83" spans="1:11" ht="15" customHeight="1" x14ac:dyDescent="0.2">
      <c r="A83" s="80">
        <v>40</v>
      </c>
      <c r="B83" s="52" t="s">
        <v>128</v>
      </c>
      <c r="C83" s="41" t="s">
        <v>123</v>
      </c>
      <c r="D83" s="43" t="s">
        <v>10</v>
      </c>
      <c r="E83" s="43" t="s">
        <v>11</v>
      </c>
      <c r="F83" s="41"/>
      <c r="G83" s="44" t="s">
        <v>129</v>
      </c>
      <c r="H83" s="79">
        <v>48</v>
      </c>
    </row>
    <row r="84" spans="1:11" x14ac:dyDescent="0.2">
      <c r="A84" s="80">
        <v>41</v>
      </c>
      <c r="B84" s="52" t="s">
        <v>130</v>
      </c>
      <c r="C84" s="41" t="s">
        <v>131</v>
      </c>
      <c r="D84" s="43" t="s">
        <v>10</v>
      </c>
      <c r="E84" s="43" t="s">
        <v>11</v>
      </c>
      <c r="F84" s="41"/>
      <c r="G84" s="44" t="s">
        <v>132</v>
      </c>
      <c r="H84" s="79">
        <v>48</v>
      </c>
    </row>
    <row r="85" spans="1:11" ht="28" x14ac:dyDescent="0.2">
      <c r="A85" s="83">
        <v>40</v>
      </c>
      <c r="B85" s="51" t="s">
        <v>133</v>
      </c>
      <c r="C85" s="46" t="s">
        <v>134</v>
      </c>
      <c r="D85" s="48" t="s">
        <v>10</v>
      </c>
      <c r="E85" s="48"/>
      <c r="F85" s="46"/>
      <c r="G85" s="85" t="s">
        <v>135</v>
      </c>
      <c r="H85" s="84">
        <v>48</v>
      </c>
    </row>
    <row r="86" spans="1:11" x14ac:dyDescent="0.2">
      <c r="A86" s="83">
        <v>40</v>
      </c>
      <c r="B86" s="51" t="s">
        <v>136</v>
      </c>
      <c r="C86" s="46" t="s">
        <v>137</v>
      </c>
      <c r="D86" s="48" t="s">
        <v>10</v>
      </c>
      <c r="E86" s="48" t="s">
        <v>11</v>
      </c>
      <c r="F86" s="46"/>
      <c r="G86" s="49"/>
      <c r="H86" s="84">
        <v>48</v>
      </c>
    </row>
    <row r="87" spans="1:11" ht="17.25" customHeight="1" x14ac:dyDescent="0.2">
      <c r="A87" s="83">
        <v>40</v>
      </c>
      <c r="B87" s="51" t="s">
        <v>138</v>
      </c>
      <c r="C87" s="46" t="s">
        <v>137</v>
      </c>
      <c r="D87" s="48" t="s">
        <v>10</v>
      </c>
      <c r="E87" s="48"/>
      <c r="F87" s="46"/>
      <c r="G87" s="85" t="s">
        <v>135</v>
      </c>
      <c r="H87" s="84">
        <v>48</v>
      </c>
    </row>
    <row r="88" spans="1:11" ht="17.25" customHeight="1" x14ac:dyDescent="0.2">
      <c r="A88" s="83">
        <v>23</v>
      </c>
      <c r="B88" s="51" t="s">
        <v>139</v>
      </c>
      <c r="C88" s="46" t="s">
        <v>134</v>
      </c>
      <c r="D88" s="48" t="s">
        <v>10</v>
      </c>
      <c r="E88" s="48" t="s">
        <v>11</v>
      </c>
      <c r="F88" s="46"/>
      <c r="G88" s="49" t="s">
        <v>140</v>
      </c>
      <c r="H88" s="84">
        <v>48</v>
      </c>
    </row>
    <row r="89" spans="1:11" x14ac:dyDescent="0.2">
      <c r="A89" s="83">
        <v>36</v>
      </c>
      <c r="B89" s="51" t="s">
        <v>141</v>
      </c>
      <c r="C89" s="46" t="s">
        <v>134</v>
      </c>
      <c r="D89" s="48" t="s">
        <v>10</v>
      </c>
      <c r="E89" s="48" t="s">
        <v>11</v>
      </c>
      <c r="F89" s="46"/>
      <c r="G89" s="58" t="s">
        <v>48</v>
      </c>
      <c r="H89" s="84">
        <v>48</v>
      </c>
    </row>
    <row r="90" spans="1:11" x14ac:dyDescent="0.2">
      <c r="A90" s="83">
        <v>42</v>
      </c>
      <c r="B90" s="51" t="s">
        <v>142</v>
      </c>
      <c r="C90" s="46" t="s">
        <v>143</v>
      </c>
      <c r="D90" s="48" t="s">
        <v>10</v>
      </c>
      <c r="E90" s="48" t="s">
        <v>11</v>
      </c>
      <c r="F90" s="46"/>
      <c r="G90" s="49" t="s">
        <v>144</v>
      </c>
      <c r="H90" s="84">
        <v>48</v>
      </c>
    </row>
    <row r="91" spans="1:11" x14ac:dyDescent="0.2">
      <c r="A91" s="83">
        <v>100</v>
      </c>
      <c r="B91" s="51" t="s">
        <v>145</v>
      </c>
      <c r="C91" s="46" t="s">
        <v>146</v>
      </c>
      <c r="D91" s="48" t="s">
        <v>10</v>
      </c>
      <c r="E91" s="48" t="s">
        <v>11</v>
      </c>
      <c r="F91" s="46"/>
      <c r="G91" s="49"/>
      <c r="H91" s="84">
        <v>48</v>
      </c>
    </row>
    <row r="92" spans="1:11" x14ac:dyDescent="0.2">
      <c r="A92" s="83">
        <v>20</v>
      </c>
      <c r="B92" s="51" t="s">
        <v>147</v>
      </c>
      <c r="C92" s="46" t="s">
        <v>146</v>
      </c>
      <c r="D92" s="48" t="s">
        <v>10</v>
      </c>
      <c r="E92" s="48" t="s">
        <v>11</v>
      </c>
      <c r="F92" s="46"/>
      <c r="G92" s="85" t="s">
        <v>135</v>
      </c>
      <c r="H92" s="84">
        <v>48</v>
      </c>
    </row>
    <row r="93" spans="1:11" ht="28" x14ac:dyDescent="0.2">
      <c r="A93" s="83">
        <v>15</v>
      </c>
      <c r="B93" s="51" t="s">
        <v>148</v>
      </c>
      <c r="C93" s="46" t="s">
        <v>143</v>
      </c>
      <c r="D93" s="48" t="s">
        <v>10</v>
      </c>
      <c r="E93" s="48" t="s">
        <v>11</v>
      </c>
      <c r="F93" s="46"/>
      <c r="G93" s="58" t="s">
        <v>48</v>
      </c>
      <c r="H93" s="79">
        <v>48</v>
      </c>
    </row>
    <row r="94" spans="1:11" ht="28" x14ac:dyDescent="0.2">
      <c r="A94" s="83">
        <v>40</v>
      </c>
      <c r="B94" s="51" t="s">
        <v>149</v>
      </c>
      <c r="C94" s="46" t="s">
        <v>150</v>
      </c>
      <c r="D94" s="48" t="s">
        <v>10</v>
      </c>
      <c r="E94" s="48" t="s">
        <v>11</v>
      </c>
      <c r="F94" s="46"/>
      <c r="G94" s="49"/>
      <c r="H94" s="79">
        <v>48</v>
      </c>
      <c r="K94" s="64"/>
    </row>
    <row r="95" spans="1:11" ht="28" x14ac:dyDescent="0.2">
      <c r="A95" s="83">
        <v>40</v>
      </c>
      <c r="B95" s="51" t="s">
        <v>151</v>
      </c>
      <c r="C95" s="46" t="s">
        <v>152</v>
      </c>
      <c r="D95" s="48" t="s">
        <v>10</v>
      </c>
      <c r="E95" s="48" t="s">
        <v>11</v>
      </c>
      <c r="F95" s="46"/>
      <c r="G95" s="49"/>
      <c r="H95" s="79">
        <v>48</v>
      </c>
      <c r="K95" s="64"/>
    </row>
    <row r="96" spans="1:11" ht="28" x14ac:dyDescent="0.2">
      <c r="A96" s="83">
        <v>40</v>
      </c>
      <c r="B96" s="51" t="s">
        <v>153</v>
      </c>
      <c r="C96" s="46" t="s">
        <v>152</v>
      </c>
      <c r="D96" s="48" t="s">
        <v>10</v>
      </c>
      <c r="E96" s="48" t="s">
        <v>11</v>
      </c>
      <c r="F96" s="46"/>
      <c r="G96" s="49"/>
      <c r="H96" s="79">
        <v>48</v>
      </c>
    </row>
    <row r="97" spans="1:8" ht="28" x14ac:dyDescent="0.2">
      <c r="A97" s="83">
        <v>54</v>
      </c>
      <c r="B97" s="51" t="s">
        <v>154</v>
      </c>
      <c r="C97" s="46" t="s">
        <v>152</v>
      </c>
      <c r="D97" s="48" t="s">
        <v>10</v>
      </c>
      <c r="E97" s="48" t="s">
        <v>11</v>
      </c>
      <c r="F97" s="46"/>
      <c r="G97" s="49"/>
      <c r="H97" s="79">
        <v>48</v>
      </c>
    </row>
    <row r="98" spans="1:8" x14ac:dyDescent="0.2">
      <c r="A98" s="83">
        <v>40</v>
      </c>
      <c r="B98" s="51" t="s">
        <v>155</v>
      </c>
      <c r="C98" s="46" t="s">
        <v>156</v>
      </c>
      <c r="D98" s="48" t="s">
        <v>10</v>
      </c>
      <c r="E98" s="48" t="s">
        <v>11</v>
      </c>
      <c r="F98" s="46"/>
      <c r="G98" s="49" t="s">
        <v>157</v>
      </c>
      <c r="H98" s="79">
        <v>48</v>
      </c>
    </row>
    <row r="99" spans="1:8" ht="28" x14ac:dyDescent="0.2">
      <c r="A99" s="83">
        <v>36</v>
      </c>
      <c r="B99" s="51" t="s">
        <v>158</v>
      </c>
      <c r="C99" s="46" t="s">
        <v>159</v>
      </c>
      <c r="D99" s="48" t="s">
        <v>10</v>
      </c>
      <c r="E99" s="48" t="s">
        <v>11</v>
      </c>
      <c r="F99" s="46"/>
      <c r="G99" s="49"/>
      <c r="H99" s="79">
        <v>48</v>
      </c>
    </row>
    <row r="100" spans="1:8" ht="25.5" customHeight="1" x14ac:dyDescent="0.2">
      <c r="A100" s="83">
        <v>40</v>
      </c>
      <c r="B100" s="51" t="s">
        <v>160</v>
      </c>
      <c r="C100" s="46" t="s">
        <v>159</v>
      </c>
      <c r="D100" s="48" t="s">
        <v>10</v>
      </c>
      <c r="E100" s="48" t="s">
        <v>11</v>
      </c>
      <c r="F100" s="46"/>
      <c r="G100" s="49" t="s">
        <v>161</v>
      </c>
      <c r="H100" s="79">
        <v>48</v>
      </c>
    </row>
    <row r="101" spans="1:8" x14ac:dyDescent="0.2">
      <c r="A101" s="83">
        <v>43</v>
      </c>
      <c r="B101" s="51" t="s">
        <v>162</v>
      </c>
      <c r="C101" s="46" t="s">
        <v>163</v>
      </c>
      <c r="D101" s="48" t="s">
        <v>10</v>
      </c>
      <c r="E101" s="48" t="s">
        <v>11</v>
      </c>
      <c r="F101" s="46"/>
      <c r="G101" s="49"/>
      <c r="H101" s="79">
        <v>48</v>
      </c>
    </row>
    <row r="102" spans="1:8" x14ac:dyDescent="0.2">
      <c r="A102" s="83">
        <v>53</v>
      </c>
      <c r="B102" s="51" t="s">
        <v>164</v>
      </c>
      <c r="C102" s="46" t="s">
        <v>165</v>
      </c>
      <c r="D102" s="48" t="s">
        <v>10</v>
      </c>
      <c r="E102" s="48" t="s">
        <v>11</v>
      </c>
      <c r="F102" s="46"/>
      <c r="G102" s="49" t="s">
        <v>166</v>
      </c>
      <c r="H102" s="79">
        <v>48</v>
      </c>
    </row>
    <row r="103" spans="1:8" x14ac:dyDescent="0.2">
      <c r="A103" s="83">
        <v>40</v>
      </c>
      <c r="B103" s="51" t="s">
        <v>167</v>
      </c>
      <c r="C103" s="46">
        <v>75</v>
      </c>
      <c r="D103" s="48" t="s">
        <v>13</v>
      </c>
      <c r="E103" s="48" t="s">
        <v>14</v>
      </c>
      <c r="F103" s="46"/>
      <c r="G103" s="49" t="s">
        <v>168</v>
      </c>
      <c r="H103" s="79">
        <v>48</v>
      </c>
    </row>
    <row r="104" spans="1:8" x14ac:dyDescent="0.2">
      <c r="A104" s="83">
        <v>40</v>
      </c>
      <c r="B104" s="51" t="s">
        <v>169</v>
      </c>
      <c r="C104" s="46">
        <v>70</v>
      </c>
      <c r="D104" s="48" t="s">
        <v>13</v>
      </c>
      <c r="E104" s="48" t="s">
        <v>14</v>
      </c>
      <c r="F104" s="46"/>
      <c r="G104" s="49"/>
      <c r="H104" s="79">
        <v>48</v>
      </c>
    </row>
    <row r="105" spans="1:8" ht="28" x14ac:dyDescent="0.2">
      <c r="A105" s="83"/>
      <c r="B105" s="51" t="s">
        <v>170</v>
      </c>
      <c r="C105" s="46">
        <v>59</v>
      </c>
      <c r="D105" s="48" t="s">
        <v>13</v>
      </c>
      <c r="E105" s="48" t="s">
        <v>14</v>
      </c>
      <c r="F105" s="46"/>
      <c r="G105" s="49"/>
      <c r="H105" s="79">
        <v>36</v>
      </c>
    </row>
    <row r="106" spans="1:8" ht="28" x14ac:dyDescent="0.2">
      <c r="A106" s="83"/>
      <c r="B106" s="51" t="s">
        <v>171</v>
      </c>
      <c r="C106" s="46">
        <v>59</v>
      </c>
      <c r="D106" s="48" t="s">
        <v>13</v>
      </c>
      <c r="E106" s="48" t="s">
        <v>14</v>
      </c>
      <c r="F106" s="46"/>
      <c r="G106" s="49"/>
      <c r="H106" s="79">
        <v>36</v>
      </c>
    </row>
    <row r="107" spans="1:8" x14ac:dyDescent="0.2">
      <c r="A107" s="83">
        <v>40</v>
      </c>
      <c r="B107" s="51" t="s">
        <v>172</v>
      </c>
      <c r="C107" s="46">
        <v>63</v>
      </c>
      <c r="D107" s="48" t="s">
        <v>13</v>
      </c>
      <c r="E107" s="48" t="s">
        <v>39</v>
      </c>
      <c r="F107" s="46"/>
      <c r="G107" s="49"/>
      <c r="H107" s="79">
        <v>36</v>
      </c>
    </row>
    <row r="108" spans="1:8" ht="28" x14ac:dyDescent="0.2">
      <c r="A108" s="83">
        <v>40</v>
      </c>
      <c r="B108" s="51" t="s">
        <v>173</v>
      </c>
      <c r="C108" s="46">
        <v>79</v>
      </c>
      <c r="D108" s="48" t="s">
        <v>13</v>
      </c>
      <c r="E108" s="48" t="s">
        <v>14</v>
      </c>
      <c r="F108" s="46"/>
      <c r="G108" s="49"/>
      <c r="H108" s="79">
        <v>36</v>
      </c>
    </row>
    <row r="109" spans="1:8" ht="28" x14ac:dyDescent="0.2">
      <c r="A109" s="83">
        <v>40</v>
      </c>
      <c r="B109" s="51" t="s">
        <v>174</v>
      </c>
      <c r="C109" s="46">
        <v>81</v>
      </c>
      <c r="D109" s="48" t="s">
        <v>13</v>
      </c>
      <c r="E109" s="48" t="s">
        <v>39</v>
      </c>
      <c r="F109" s="46"/>
      <c r="G109" s="49"/>
      <c r="H109" s="79">
        <v>12</v>
      </c>
    </row>
    <row r="110" spans="1:8" ht="28" x14ac:dyDescent="0.2">
      <c r="A110" s="83">
        <v>40</v>
      </c>
      <c r="B110" s="51" t="s">
        <v>174</v>
      </c>
      <c r="C110" s="46">
        <v>82</v>
      </c>
      <c r="D110" s="48" t="s">
        <v>13</v>
      </c>
      <c r="E110" s="48" t="s">
        <v>39</v>
      </c>
      <c r="F110" s="46"/>
      <c r="G110" s="49"/>
      <c r="H110" s="79">
        <v>12</v>
      </c>
    </row>
    <row r="111" spans="1:8" x14ac:dyDescent="0.2">
      <c r="A111" s="83">
        <v>40</v>
      </c>
      <c r="B111" s="51" t="s">
        <v>175</v>
      </c>
      <c r="C111" s="46">
        <v>83</v>
      </c>
      <c r="D111" s="48" t="s">
        <v>13</v>
      </c>
      <c r="E111" s="48" t="s">
        <v>39</v>
      </c>
      <c r="F111" s="46"/>
      <c r="G111" s="49"/>
      <c r="H111" s="79">
        <v>12</v>
      </c>
    </row>
    <row r="112" spans="1:8" ht="28" x14ac:dyDescent="0.2">
      <c r="A112" s="83">
        <v>48</v>
      </c>
      <c r="B112" s="51" t="s">
        <v>176</v>
      </c>
      <c r="C112" s="46">
        <v>85</v>
      </c>
      <c r="D112" s="48" t="s">
        <v>13</v>
      </c>
      <c r="E112" s="48" t="s">
        <v>39</v>
      </c>
      <c r="F112" s="46"/>
      <c r="G112" s="49"/>
      <c r="H112" s="79">
        <v>12</v>
      </c>
    </row>
    <row r="113" spans="1:8" ht="28" x14ac:dyDescent="0.2">
      <c r="A113" s="83">
        <v>45</v>
      </c>
      <c r="B113" s="51" t="s">
        <v>177</v>
      </c>
      <c r="C113" s="46">
        <v>85</v>
      </c>
      <c r="D113" s="48" t="s">
        <v>13</v>
      </c>
      <c r="E113" s="48" t="s">
        <v>39</v>
      </c>
      <c r="F113" s="46"/>
      <c r="G113" s="49"/>
      <c r="H113" s="79">
        <v>12</v>
      </c>
    </row>
    <row r="114" spans="1:8" x14ac:dyDescent="0.2">
      <c r="A114" s="83">
        <v>58</v>
      </c>
      <c r="B114" s="51" t="s">
        <v>178</v>
      </c>
      <c r="C114" s="46">
        <v>85</v>
      </c>
      <c r="D114" s="48" t="s">
        <v>13</v>
      </c>
      <c r="E114" s="48" t="s">
        <v>39</v>
      </c>
      <c r="F114" s="46"/>
      <c r="G114" s="49"/>
      <c r="H114" s="79">
        <v>12</v>
      </c>
    </row>
    <row r="115" spans="1:8" ht="28" x14ac:dyDescent="0.2">
      <c r="A115" s="83">
        <v>64</v>
      </c>
      <c r="B115" s="51" t="s">
        <v>179</v>
      </c>
      <c r="C115" s="46">
        <v>86</v>
      </c>
      <c r="D115" s="48" t="s">
        <v>13</v>
      </c>
      <c r="E115" s="48" t="s">
        <v>39</v>
      </c>
      <c r="F115" s="46"/>
      <c r="G115" s="49"/>
      <c r="H115" s="79">
        <v>12</v>
      </c>
    </row>
    <row r="116" spans="1:8" ht="28" x14ac:dyDescent="0.2">
      <c r="A116" s="87">
        <v>40</v>
      </c>
      <c r="B116" s="88" t="s">
        <v>180</v>
      </c>
      <c r="C116" s="89">
        <v>91</v>
      </c>
      <c r="D116" s="90" t="s">
        <v>13</v>
      </c>
      <c r="E116" s="90" t="s">
        <v>39</v>
      </c>
      <c r="F116" s="89"/>
      <c r="G116" s="91"/>
      <c r="H116" s="92">
        <v>12</v>
      </c>
    </row>
    <row r="117" spans="1:8" x14ac:dyDescent="0.2">
      <c r="A117" s="87"/>
      <c r="B117" s="88"/>
      <c r="C117" s="89"/>
      <c r="D117" s="90"/>
      <c r="E117" s="90"/>
      <c r="F117" s="89"/>
      <c r="G117" s="91"/>
      <c r="H117" s="92"/>
    </row>
    <row r="118" spans="1:8" ht="16" thickBot="1" x14ac:dyDescent="0.25">
      <c r="A118" s="93"/>
      <c r="B118" s="94"/>
      <c r="C118" s="95"/>
      <c r="D118" s="96"/>
      <c r="E118" s="96"/>
      <c r="F118" s="95"/>
      <c r="G118" s="97"/>
      <c r="H118" s="98"/>
    </row>
    <row r="119" spans="1:8" ht="16" thickBot="1" x14ac:dyDescent="0.25"/>
    <row r="120" spans="1:8" ht="16" thickBot="1" x14ac:dyDescent="0.25">
      <c r="A120" s="99"/>
      <c r="B120" s="36" t="s">
        <v>181</v>
      </c>
    </row>
    <row r="121" spans="1:8" x14ac:dyDescent="0.2">
      <c r="A121" s="100"/>
      <c r="B121" s="36" t="s">
        <v>182</v>
      </c>
      <c r="D121" s="36"/>
      <c r="E121" s="36"/>
      <c r="G121" s="36"/>
    </row>
    <row r="122" spans="1:8" x14ac:dyDescent="0.2">
      <c r="D122" s="36"/>
      <c r="E122" s="36"/>
      <c r="G122" s="36"/>
    </row>
    <row r="123" spans="1:8" x14ac:dyDescent="0.2">
      <c r="D123" s="36"/>
      <c r="E123" s="36"/>
      <c r="G123" s="36"/>
    </row>
    <row r="124" spans="1:8" x14ac:dyDescent="0.2">
      <c r="D124" s="36"/>
      <c r="E124" s="36"/>
      <c r="G124" s="36"/>
    </row>
  </sheetData>
  <mergeCells count="3">
    <mergeCell ref="A1:A2"/>
    <mergeCell ref="B1:G2"/>
    <mergeCell ref="H1:H2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5D51-3C55-4DD3-B0EF-0129152E6C5B}">
  <dimension ref="A1:K147"/>
  <sheetViews>
    <sheetView topLeftCell="D25" zoomScaleNormal="100" workbookViewId="0">
      <selection activeCell="D16" sqref="D16"/>
    </sheetView>
  </sheetViews>
  <sheetFormatPr baseColWidth="10" defaultColWidth="9.1640625" defaultRowHeight="15" x14ac:dyDescent="0.2"/>
  <cols>
    <col min="1" max="1" width="8.5" style="36" customWidth="1"/>
    <col min="2" max="2" width="36.83203125" style="36" customWidth="1"/>
    <col min="3" max="3" width="11.83203125" style="36" customWidth="1"/>
    <col min="4" max="4" width="15.1640625" style="78" bestFit="1" customWidth="1"/>
    <col min="5" max="5" width="11.6640625" style="78" bestFit="1" customWidth="1"/>
    <col min="6" max="6" width="10.33203125" style="36" bestFit="1" customWidth="1"/>
    <col min="7" max="7" width="39.5" style="78" bestFit="1" customWidth="1"/>
    <col min="8" max="8" width="14.5" style="36" bestFit="1" customWidth="1"/>
    <col min="9" max="9" width="12.83203125" style="36" customWidth="1"/>
    <col min="10" max="10" width="9.5" style="36" bestFit="1" customWidth="1"/>
    <col min="11" max="12" width="9.1640625" style="36"/>
    <col min="13" max="13" width="10.33203125" style="36" customWidth="1"/>
    <col min="14" max="16384" width="9.1640625" style="36"/>
  </cols>
  <sheetData>
    <row r="1" spans="1:8" x14ac:dyDescent="0.2">
      <c r="A1" s="164"/>
      <c r="B1" s="165" t="s">
        <v>183</v>
      </c>
      <c r="C1" s="165"/>
      <c r="D1" s="165"/>
      <c r="E1" s="165"/>
      <c r="F1" s="165"/>
      <c r="G1" s="165"/>
    </row>
    <row r="2" spans="1:8" x14ac:dyDescent="0.2">
      <c r="A2" s="164"/>
      <c r="B2" s="165"/>
      <c r="C2" s="165"/>
      <c r="D2" s="165"/>
      <c r="E2" s="165"/>
      <c r="F2" s="165"/>
      <c r="G2" s="165"/>
    </row>
    <row r="3" spans="1:8" x14ac:dyDescent="0.2">
      <c r="A3" s="37" t="s">
        <v>184</v>
      </c>
      <c r="B3" s="38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40" t="s">
        <v>7</v>
      </c>
    </row>
    <row r="4" spans="1:8" x14ac:dyDescent="0.2">
      <c r="A4" s="41">
        <v>5</v>
      </c>
      <c r="B4" s="42" t="s">
        <v>185</v>
      </c>
      <c r="C4" s="41">
        <v>3</v>
      </c>
      <c r="D4" s="43" t="s">
        <v>13</v>
      </c>
      <c r="E4" s="43" t="s">
        <v>19</v>
      </c>
      <c r="F4" s="41"/>
      <c r="G4" s="44"/>
    </row>
    <row r="5" spans="1:8" x14ac:dyDescent="0.2">
      <c r="A5" s="41">
        <v>6</v>
      </c>
      <c r="B5" s="42" t="s">
        <v>186</v>
      </c>
      <c r="C5" s="41">
        <v>3</v>
      </c>
      <c r="D5" s="43" t="s">
        <v>13</v>
      </c>
      <c r="E5" s="43" t="s">
        <v>19</v>
      </c>
      <c r="F5" s="41"/>
      <c r="G5" s="44"/>
    </row>
    <row r="6" spans="1:8" x14ac:dyDescent="0.2">
      <c r="A6" s="41">
        <v>10</v>
      </c>
      <c r="B6" s="42" t="s">
        <v>187</v>
      </c>
      <c r="C6" s="41">
        <v>4</v>
      </c>
      <c r="D6" s="43" t="s">
        <v>13</v>
      </c>
      <c r="E6" s="43" t="s">
        <v>14</v>
      </c>
      <c r="F6" s="41"/>
      <c r="G6" s="44"/>
    </row>
    <row r="7" spans="1:8" ht="28" x14ac:dyDescent="0.2">
      <c r="A7" s="41">
        <v>15</v>
      </c>
      <c r="B7" s="42" t="s">
        <v>188</v>
      </c>
      <c r="C7" s="41">
        <v>6</v>
      </c>
      <c r="D7" s="43" t="s">
        <v>13</v>
      </c>
      <c r="E7" s="43" t="s">
        <v>14</v>
      </c>
      <c r="F7" s="41"/>
      <c r="G7" s="44"/>
    </row>
    <row r="8" spans="1:8" ht="19" x14ac:dyDescent="0.25">
      <c r="A8" s="41">
        <v>20</v>
      </c>
      <c r="B8" s="42" t="s">
        <v>189</v>
      </c>
      <c r="C8" s="41">
        <v>6</v>
      </c>
      <c r="D8" s="43" t="s">
        <v>13</v>
      </c>
      <c r="E8" s="43" t="s">
        <v>14</v>
      </c>
      <c r="F8" s="41"/>
      <c r="G8" s="44"/>
      <c r="H8" s="45"/>
    </row>
    <row r="9" spans="1:8" ht="25.5" customHeight="1" x14ac:dyDescent="0.2">
      <c r="A9" s="41">
        <v>30</v>
      </c>
      <c r="B9" s="42" t="s">
        <v>190</v>
      </c>
      <c r="C9" s="41">
        <v>7</v>
      </c>
      <c r="D9" s="43" t="s">
        <v>13</v>
      </c>
      <c r="E9" s="43" t="s">
        <v>14</v>
      </c>
      <c r="F9" s="41"/>
      <c r="G9" s="44"/>
    </row>
    <row r="10" spans="1:8" ht="28" x14ac:dyDescent="0.2">
      <c r="A10" s="41">
        <v>40</v>
      </c>
      <c r="B10" s="42" t="s">
        <v>191</v>
      </c>
      <c r="C10" s="41">
        <v>8</v>
      </c>
      <c r="D10" s="43" t="s">
        <v>13</v>
      </c>
      <c r="E10" s="43" t="s">
        <v>14</v>
      </c>
      <c r="F10" s="41"/>
      <c r="G10" s="44"/>
    </row>
    <row r="11" spans="1:8" x14ac:dyDescent="0.2">
      <c r="A11" s="41">
        <v>42</v>
      </c>
      <c r="B11" s="42" t="s">
        <v>192</v>
      </c>
      <c r="C11" s="41">
        <v>8</v>
      </c>
      <c r="D11" s="43" t="s">
        <v>13</v>
      </c>
      <c r="E11" s="43" t="s">
        <v>14</v>
      </c>
      <c r="F11" s="41"/>
      <c r="G11" s="44"/>
    </row>
    <row r="12" spans="1:8" x14ac:dyDescent="0.2">
      <c r="A12" s="46">
        <v>50</v>
      </c>
      <c r="B12" s="47" t="s">
        <v>193</v>
      </c>
      <c r="C12" s="46">
        <v>9</v>
      </c>
      <c r="D12" s="48" t="s">
        <v>13</v>
      </c>
      <c r="E12" s="48" t="s">
        <v>14</v>
      </c>
      <c r="F12" s="46"/>
      <c r="G12" s="49"/>
    </row>
    <row r="13" spans="1:8" ht="28" x14ac:dyDescent="0.2">
      <c r="A13" s="41">
        <v>60</v>
      </c>
      <c r="B13" s="42" t="s">
        <v>194</v>
      </c>
      <c r="C13" s="41">
        <v>11</v>
      </c>
      <c r="D13" s="43" t="s">
        <v>13</v>
      </c>
      <c r="E13" s="43" t="s">
        <v>14</v>
      </c>
      <c r="F13" s="41"/>
      <c r="G13" s="44" t="s">
        <v>195</v>
      </c>
    </row>
    <row r="14" spans="1:8" x14ac:dyDescent="0.2">
      <c r="A14" s="41">
        <v>64</v>
      </c>
      <c r="B14" s="42" t="s">
        <v>196</v>
      </c>
      <c r="C14" s="41">
        <v>11</v>
      </c>
      <c r="D14" s="43" t="s">
        <v>13</v>
      </c>
      <c r="E14" s="43" t="s">
        <v>19</v>
      </c>
      <c r="F14" s="41"/>
      <c r="G14" s="44"/>
    </row>
    <row r="15" spans="1:8" ht="28" x14ac:dyDescent="0.2">
      <c r="A15" s="46">
        <v>71</v>
      </c>
      <c r="B15" s="47" t="s">
        <v>197</v>
      </c>
      <c r="C15" s="46">
        <v>12</v>
      </c>
      <c r="D15" s="48" t="s">
        <v>13</v>
      </c>
      <c r="E15" s="48" t="s">
        <v>14</v>
      </c>
      <c r="F15" s="46"/>
      <c r="G15" s="49"/>
    </row>
    <row r="16" spans="1:8" x14ac:dyDescent="0.2">
      <c r="A16" s="46">
        <v>80</v>
      </c>
      <c r="B16" s="47" t="s">
        <v>198</v>
      </c>
      <c r="C16" s="46">
        <v>14</v>
      </c>
      <c r="D16" s="48" t="s">
        <v>13</v>
      </c>
      <c r="E16" s="48" t="s">
        <v>14</v>
      </c>
      <c r="F16" s="46"/>
      <c r="G16" s="49"/>
    </row>
    <row r="17" spans="1:7" ht="28" x14ac:dyDescent="0.2">
      <c r="A17" s="46">
        <v>90</v>
      </c>
      <c r="B17" s="47" t="s">
        <v>199</v>
      </c>
      <c r="C17" s="46">
        <v>18</v>
      </c>
      <c r="D17" s="48" t="s">
        <v>13</v>
      </c>
      <c r="E17" s="48" t="s">
        <v>14</v>
      </c>
      <c r="F17" s="46"/>
      <c r="G17" s="49"/>
    </row>
    <row r="18" spans="1:7" x14ac:dyDescent="0.2">
      <c r="A18" s="41">
        <v>100</v>
      </c>
      <c r="B18" s="42" t="s">
        <v>200</v>
      </c>
      <c r="C18" s="41">
        <v>18</v>
      </c>
      <c r="D18" s="43" t="s">
        <v>13</v>
      </c>
      <c r="E18" s="43" t="s">
        <v>14</v>
      </c>
      <c r="F18" s="41"/>
      <c r="G18" s="44" t="s">
        <v>201</v>
      </c>
    </row>
    <row r="19" spans="1:7" x14ac:dyDescent="0.2">
      <c r="A19" s="41">
        <v>102</v>
      </c>
      <c r="B19" s="42" t="s">
        <v>200</v>
      </c>
      <c r="C19" s="41">
        <v>18</v>
      </c>
      <c r="D19" s="43" t="s">
        <v>13</v>
      </c>
      <c r="E19" s="43" t="s">
        <v>19</v>
      </c>
      <c r="F19" s="41"/>
      <c r="G19" s="49"/>
    </row>
    <row r="20" spans="1:7" x14ac:dyDescent="0.2">
      <c r="A20" s="46">
        <v>110</v>
      </c>
      <c r="B20" s="47" t="s">
        <v>200</v>
      </c>
      <c r="C20" s="46">
        <v>19</v>
      </c>
      <c r="D20" s="48" t="s">
        <v>13</v>
      </c>
      <c r="E20" s="48" t="s">
        <v>19</v>
      </c>
      <c r="F20" s="46"/>
      <c r="G20" s="49" t="s">
        <v>202</v>
      </c>
    </row>
    <row r="21" spans="1:7" x14ac:dyDescent="0.2">
      <c r="A21" s="46">
        <v>120</v>
      </c>
      <c r="B21" s="47" t="s">
        <v>203</v>
      </c>
      <c r="C21" s="46">
        <v>18</v>
      </c>
      <c r="D21" s="48" t="s">
        <v>13</v>
      </c>
      <c r="E21" s="48" t="s">
        <v>204</v>
      </c>
      <c r="F21" s="46"/>
      <c r="G21" s="50" t="s">
        <v>205</v>
      </c>
    </row>
    <row r="22" spans="1:7" x14ac:dyDescent="0.2">
      <c r="A22" s="46">
        <v>122</v>
      </c>
      <c r="B22" s="51" t="s">
        <v>206</v>
      </c>
      <c r="C22" s="46">
        <v>20</v>
      </c>
      <c r="D22" s="48" t="s">
        <v>13</v>
      </c>
      <c r="E22" s="48" t="s">
        <v>204</v>
      </c>
      <c r="F22" s="46"/>
      <c r="G22" s="50" t="s">
        <v>207</v>
      </c>
    </row>
    <row r="23" spans="1:7" x14ac:dyDescent="0.2">
      <c r="A23" s="46">
        <v>123</v>
      </c>
      <c r="B23" s="51" t="s">
        <v>208</v>
      </c>
      <c r="C23" s="46">
        <v>21</v>
      </c>
      <c r="D23" s="48" t="s">
        <v>13</v>
      </c>
      <c r="E23" s="48"/>
      <c r="F23" s="46"/>
      <c r="G23" s="50" t="s">
        <v>209</v>
      </c>
    </row>
    <row r="24" spans="1:7" x14ac:dyDescent="0.2">
      <c r="A24" s="46">
        <v>124</v>
      </c>
      <c r="B24" s="51" t="s">
        <v>32</v>
      </c>
      <c r="C24" s="46"/>
      <c r="D24" s="48"/>
      <c r="E24" s="48"/>
      <c r="F24" s="46"/>
      <c r="G24" s="50" t="s">
        <v>210</v>
      </c>
    </row>
    <row r="25" spans="1:7" x14ac:dyDescent="0.2">
      <c r="A25" s="46">
        <v>126</v>
      </c>
      <c r="B25" s="51" t="s">
        <v>32</v>
      </c>
      <c r="C25" s="46"/>
      <c r="D25" s="48"/>
      <c r="E25" s="48"/>
      <c r="F25" s="46"/>
      <c r="G25" s="50" t="s">
        <v>211</v>
      </c>
    </row>
    <row r="26" spans="1:7" ht="28" x14ac:dyDescent="0.2">
      <c r="A26" s="46">
        <v>129</v>
      </c>
      <c r="B26" s="52" t="s">
        <v>212</v>
      </c>
      <c r="C26" s="46" t="s">
        <v>213</v>
      </c>
      <c r="D26" s="48" t="s">
        <v>10</v>
      </c>
      <c r="E26" s="48" t="s">
        <v>11</v>
      </c>
      <c r="F26" s="46"/>
      <c r="G26" s="50" t="s">
        <v>214</v>
      </c>
    </row>
    <row r="27" spans="1:7" ht="28" x14ac:dyDescent="0.2">
      <c r="A27" s="41">
        <v>130</v>
      </c>
      <c r="B27" s="52" t="s">
        <v>215</v>
      </c>
      <c r="C27" s="41" t="s">
        <v>38</v>
      </c>
      <c r="D27" s="43" t="s">
        <v>10</v>
      </c>
      <c r="E27" s="43" t="s">
        <v>11</v>
      </c>
      <c r="F27" s="41"/>
      <c r="G27" s="50" t="s">
        <v>216</v>
      </c>
    </row>
    <row r="28" spans="1:7" x14ac:dyDescent="0.2">
      <c r="A28" s="46">
        <v>143</v>
      </c>
      <c r="B28" s="51" t="s">
        <v>32</v>
      </c>
      <c r="C28" s="46" t="s">
        <v>217</v>
      </c>
      <c r="D28" s="48"/>
      <c r="E28" s="48"/>
      <c r="F28" s="46"/>
      <c r="G28" s="50"/>
    </row>
    <row r="29" spans="1:7" x14ac:dyDescent="0.2">
      <c r="A29" s="46">
        <v>146</v>
      </c>
      <c r="B29" s="51" t="s">
        <v>32</v>
      </c>
      <c r="C29" s="53" t="s">
        <v>40</v>
      </c>
      <c r="D29" s="48"/>
      <c r="E29" s="48"/>
      <c r="F29" s="46"/>
      <c r="G29" s="50"/>
    </row>
    <row r="30" spans="1:7" x14ac:dyDescent="0.2">
      <c r="A30" s="46">
        <v>150</v>
      </c>
      <c r="B30" s="51" t="s">
        <v>218</v>
      </c>
      <c r="C30" s="46">
        <v>16</v>
      </c>
      <c r="D30" s="48" t="s">
        <v>13</v>
      </c>
      <c r="E30" s="48" t="s">
        <v>219</v>
      </c>
      <c r="F30" s="46"/>
      <c r="G30" s="50" t="s">
        <v>220</v>
      </c>
    </row>
    <row r="31" spans="1:7" x14ac:dyDescent="0.2">
      <c r="A31" s="53">
        <v>178</v>
      </c>
      <c r="B31" s="54" t="s">
        <v>221</v>
      </c>
      <c r="C31" s="53"/>
      <c r="D31" s="48" t="s">
        <v>13</v>
      </c>
      <c r="E31" s="53"/>
      <c r="F31" s="53"/>
      <c r="G31" s="54"/>
    </row>
    <row r="32" spans="1:7" x14ac:dyDescent="0.2">
      <c r="A32" s="53">
        <v>179</v>
      </c>
      <c r="B32" s="54" t="s">
        <v>221</v>
      </c>
      <c r="C32" s="53"/>
      <c r="D32" s="53"/>
      <c r="E32" s="53"/>
      <c r="F32" s="53"/>
      <c r="G32" s="54"/>
    </row>
    <row r="33" spans="1:7" ht="28" x14ac:dyDescent="0.2">
      <c r="A33" s="46">
        <v>180</v>
      </c>
      <c r="B33" s="51" t="s">
        <v>222</v>
      </c>
      <c r="C33" s="46">
        <v>23</v>
      </c>
      <c r="D33" s="48" t="s">
        <v>13</v>
      </c>
      <c r="E33" s="48" t="s">
        <v>14</v>
      </c>
      <c r="F33" s="46"/>
      <c r="G33" s="49"/>
    </row>
    <row r="34" spans="1:7" ht="30" customHeight="1" x14ac:dyDescent="0.2">
      <c r="A34" s="41">
        <v>190</v>
      </c>
      <c r="B34" s="52" t="s">
        <v>223</v>
      </c>
      <c r="C34" s="41">
        <v>25</v>
      </c>
      <c r="D34" s="43" t="s">
        <v>13</v>
      </c>
      <c r="E34" s="43" t="s">
        <v>14</v>
      </c>
      <c r="F34" s="41"/>
      <c r="G34" s="44"/>
    </row>
    <row r="35" spans="1:7" ht="18" customHeight="1" x14ac:dyDescent="0.2">
      <c r="A35" s="41">
        <v>200</v>
      </c>
      <c r="B35" s="52" t="s">
        <v>224</v>
      </c>
      <c r="C35" s="41">
        <v>25</v>
      </c>
      <c r="D35" s="43" t="s">
        <v>13</v>
      </c>
      <c r="E35" s="43" t="s">
        <v>14</v>
      </c>
      <c r="F35" s="41"/>
      <c r="G35" s="44"/>
    </row>
    <row r="36" spans="1:7" ht="29.25" customHeight="1" x14ac:dyDescent="0.2">
      <c r="A36" s="41">
        <v>210</v>
      </c>
      <c r="B36" s="52" t="s">
        <v>225</v>
      </c>
      <c r="C36" s="41">
        <v>26</v>
      </c>
      <c r="D36" s="43" t="s">
        <v>13</v>
      </c>
      <c r="E36" s="43" t="s">
        <v>14</v>
      </c>
      <c r="F36" s="41"/>
      <c r="G36" s="44"/>
    </row>
    <row r="37" spans="1:7" ht="28" x14ac:dyDescent="0.2">
      <c r="A37" s="46">
        <v>220</v>
      </c>
      <c r="B37" s="51" t="s">
        <v>226</v>
      </c>
      <c r="C37" s="46">
        <v>26</v>
      </c>
      <c r="D37" s="48" t="s">
        <v>13</v>
      </c>
      <c r="E37" s="48" t="s">
        <v>14</v>
      </c>
      <c r="F37" s="46"/>
      <c r="G37" s="49"/>
    </row>
    <row r="38" spans="1:7" ht="28" x14ac:dyDescent="0.2">
      <c r="A38" s="41">
        <v>230</v>
      </c>
      <c r="B38" s="52" t="s">
        <v>227</v>
      </c>
      <c r="C38" s="41">
        <v>28</v>
      </c>
      <c r="D38" s="43" t="s">
        <v>13</v>
      </c>
      <c r="E38" s="43" t="s">
        <v>14</v>
      </c>
      <c r="F38" s="41"/>
      <c r="G38" s="44"/>
    </row>
    <row r="39" spans="1:7" x14ac:dyDescent="0.2">
      <c r="A39" s="53">
        <v>234</v>
      </c>
      <c r="B39" s="54" t="s">
        <v>228</v>
      </c>
      <c r="C39" s="53">
        <v>29</v>
      </c>
      <c r="D39" s="54" t="s">
        <v>13</v>
      </c>
      <c r="E39" s="53" t="s">
        <v>19</v>
      </c>
      <c r="F39" s="53"/>
      <c r="G39" s="44"/>
    </row>
    <row r="40" spans="1:7" ht="28" x14ac:dyDescent="0.2">
      <c r="A40" s="41">
        <v>240</v>
      </c>
      <c r="B40" s="52" t="s">
        <v>229</v>
      </c>
      <c r="C40" s="41">
        <v>31</v>
      </c>
      <c r="D40" s="43" t="s">
        <v>13</v>
      </c>
      <c r="E40" s="43" t="s">
        <v>14</v>
      </c>
      <c r="F40" s="41"/>
      <c r="G40" s="44"/>
    </row>
    <row r="41" spans="1:7" x14ac:dyDescent="0.2">
      <c r="A41" s="53">
        <v>244</v>
      </c>
      <c r="B41" s="54" t="s">
        <v>228</v>
      </c>
      <c r="C41" s="53">
        <v>31</v>
      </c>
      <c r="D41" s="54" t="s">
        <v>13</v>
      </c>
      <c r="E41" s="53" t="s">
        <v>14</v>
      </c>
      <c r="F41" s="53"/>
      <c r="G41" s="54"/>
    </row>
    <row r="42" spans="1:7" x14ac:dyDescent="0.2">
      <c r="A42" s="53">
        <v>245</v>
      </c>
      <c r="B42" s="54" t="s">
        <v>228</v>
      </c>
      <c r="C42" s="53">
        <v>32</v>
      </c>
      <c r="D42" s="54" t="s">
        <v>13</v>
      </c>
      <c r="E42" s="53" t="s">
        <v>19</v>
      </c>
      <c r="F42" s="53"/>
      <c r="G42" s="54" t="s">
        <v>230</v>
      </c>
    </row>
    <row r="43" spans="1:7" x14ac:dyDescent="0.2">
      <c r="A43" s="53">
        <v>247</v>
      </c>
      <c r="B43" s="54" t="s">
        <v>231</v>
      </c>
      <c r="C43" s="53" t="s">
        <v>232</v>
      </c>
      <c r="D43" s="54" t="s">
        <v>13</v>
      </c>
      <c r="E43" s="53" t="s">
        <v>19</v>
      </c>
      <c r="F43" s="53"/>
      <c r="G43" s="54"/>
    </row>
    <row r="44" spans="1:7" x14ac:dyDescent="0.2">
      <c r="A44" s="53">
        <v>249</v>
      </c>
      <c r="B44" s="54" t="s">
        <v>231</v>
      </c>
      <c r="C44" s="53" t="s">
        <v>232</v>
      </c>
      <c r="D44" s="54" t="s">
        <v>13</v>
      </c>
      <c r="E44" s="53" t="s">
        <v>19</v>
      </c>
      <c r="F44" s="53"/>
      <c r="G44" s="54"/>
    </row>
    <row r="45" spans="1:7" x14ac:dyDescent="0.2">
      <c r="A45" s="46">
        <v>250</v>
      </c>
      <c r="B45" s="51" t="s">
        <v>231</v>
      </c>
      <c r="C45" s="46" t="s">
        <v>232</v>
      </c>
      <c r="D45" s="48" t="s">
        <v>13</v>
      </c>
      <c r="E45" s="48" t="s">
        <v>19</v>
      </c>
      <c r="F45" s="46"/>
      <c r="G45" s="49" t="s">
        <v>233</v>
      </c>
    </row>
    <row r="46" spans="1:7" x14ac:dyDescent="0.2">
      <c r="A46" s="46">
        <v>260</v>
      </c>
      <c r="B46" s="51" t="s">
        <v>231</v>
      </c>
      <c r="C46" s="46" t="s">
        <v>232</v>
      </c>
      <c r="D46" s="48" t="s">
        <v>13</v>
      </c>
      <c r="E46" s="48" t="s">
        <v>19</v>
      </c>
      <c r="F46" s="46"/>
      <c r="G46" s="49" t="s">
        <v>234</v>
      </c>
    </row>
    <row r="47" spans="1:7" ht="28" x14ac:dyDescent="0.2">
      <c r="A47" s="41">
        <v>280</v>
      </c>
      <c r="B47" s="52" t="s">
        <v>235</v>
      </c>
      <c r="C47" s="41">
        <v>31</v>
      </c>
      <c r="D47" s="43" t="s">
        <v>13</v>
      </c>
      <c r="E47" s="43" t="s">
        <v>14</v>
      </c>
      <c r="F47" s="41"/>
      <c r="G47" s="44"/>
    </row>
    <row r="48" spans="1:7" x14ac:dyDescent="0.2">
      <c r="A48" s="41">
        <v>290</v>
      </c>
      <c r="B48" s="52" t="s">
        <v>236</v>
      </c>
      <c r="C48" s="41">
        <v>33</v>
      </c>
      <c r="D48" s="43" t="s">
        <v>13</v>
      </c>
      <c r="E48" s="43" t="s">
        <v>14</v>
      </c>
      <c r="F48" s="41"/>
      <c r="G48" s="44"/>
    </row>
    <row r="49" spans="1:7" x14ac:dyDescent="0.2">
      <c r="A49" s="55">
        <v>295</v>
      </c>
      <c r="B49" s="56" t="s">
        <v>237</v>
      </c>
      <c r="C49" s="55" t="s">
        <v>238</v>
      </c>
      <c r="D49" s="57"/>
      <c r="E49" s="57"/>
      <c r="F49" s="55"/>
      <c r="G49" s="58" t="s">
        <v>239</v>
      </c>
    </row>
    <row r="50" spans="1:7" ht="28" x14ac:dyDescent="0.2">
      <c r="A50" s="41">
        <v>300</v>
      </c>
      <c r="B50" s="52" t="s">
        <v>240</v>
      </c>
      <c r="C50" s="41">
        <v>37</v>
      </c>
      <c r="D50" s="43" t="s">
        <v>13</v>
      </c>
      <c r="E50" s="43" t="s">
        <v>14</v>
      </c>
      <c r="F50" s="41"/>
      <c r="G50" s="44"/>
    </row>
    <row r="51" spans="1:7" ht="28" x14ac:dyDescent="0.2">
      <c r="A51" s="46">
        <v>310</v>
      </c>
      <c r="B51" s="51" t="s">
        <v>241</v>
      </c>
      <c r="C51" s="46">
        <v>38</v>
      </c>
      <c r="D51" s="48" t="s">
        <v>13</v>
      </c>
      <c r="E51" s="48" t="s">
        <v>14</v>
      </c>
      <c r="F51" s="46"/>
      <c r="G51" s="44"/>
    </row>
    <row r="52" spans="1:7" ht="28" x14ac:dyDescent="0.2">
      <c r="A52" s="46">
        <v>318</v>
      </c>
      <c r="B52" s="51" t="s">
        <v>242</v>
      </c>
      <c r="C52" s="46">
        <v>40</v>
      </c>
      <c r="D52" s="48" t="s">
        <v>13</v>
      </c>
      <c r="E52" s="48" t="s">
        <v>19</v>
      </c>
      <c r="F52" s="46"/>
      <c r="G52" s="44"/>
    </row>
    <row r="53" spans="1:7" ht="27" customHeight="1" x14ac:dyDescent="0.2">
      <c r="A53" s="46">
        <v>330</v>
      </c>
      <c r="B53" s="51" t="s">
        <v>243</v>
      </c>
      <c r="C53" s="46">
        <v>41</v>
      </c>
      <c r="D53" s="48" t="s">
        <v>13</v>
      </c>
      <c r="E53" s="48" t="s">
        <v>14</v>
      </c>
      <c r="F53" s="46"/>
      <c r="G53" s="44"/>
    </row>
    <row r="54" spans="1:7" ht="28" x14ac:dyDescent="0.2">
      <c r="A54" s="41">
        <v>340</v>
      </c>
      <c r="B54" s="52" t="s">
        <v>244</v>
      </c>
      <c r="C54" s="41">
        <v>47</v>
      </c>
      <c r="D54" s="43" t="s">
        <v>13</v>
      </c>
      <c r="E54" s="43" t="s">
        <v>14</v>
      </c>
      <c r="F54" s="41"/>
      <c r="G54" s="44" t="s">
        <v>245</v>
      </c>
    </row>
    <row r="55" spans="1:7" x14ac:dyDescent="0.2">
      <c r="A55" s="59" t="s">
        <v>246</v>
      </c>
      <c r="B55" s="59" t="s">
        <v>247</v>
      </c>
      <c r="C55" s="59">
        <v>49</v>
      </c>
      <c r="D55" s="43" t="s">
        <v>13</v>
      </c>
      <c r="E55" s="43" t="s">
        <v>19</v>
      </c>
      <c r="F55" s="41"/>
      <c r="G55" s="50" t="s">
        <v>248</v>
      </c>
    </row>
    <row r="56" spans="1:7" ht="32" x14ac:dyDescent="0.2">
      <c r="A56" s="53">
        <v>344</v>
      </c>
      <c r="B56" s="60" t="s">
        <v>244</v>
      </c>
      <c r="C56" s="53">
        <v>50</v>
      </c>
      <c r="D56" s="54" t="s">
        <v>13</v>
      </c>
      <c r="E56" s="53" t="s">
        <v>19</v>
      </c>
      <c r="F56" s="53"/>
      <c r="G56" s="54"/>
    </row>
    <row r="57" spans="1:7" ht="16" x14ac:dyDescent="0.2">
      <c r="A57" s="53">
        <v>346</v>
      </c>
      <c r="B57" s="60" t="s">
        <v>249</v>
      </c>
      <c r="C57" s="53">
        <v>50</v>
      </c>
      <c r="D57" s="54" t="s">
        <v>13</v>
      </c>
      <c r="E57" s="53" t="s">
        <v>19</v>
      </c>
      <c r="F57" s="53"/>
      <c r="G57" s="54"/>
    </row>
    <row r="58" spans="1:7" ht="28" x14ac:dyDescent="0.2">
      <c r="A58" s="41">
        <v>350</v>
      </c>
      <c r="B58" s="52" t="s">
        <v>250</v>
      </c>
      <c r="C58" s="41">
        <v>52</v>
      </c>
      <c r="D58" s="43" t="s">
        <v>13</v>
      </c>
      <c r="E58" s="43" t="s">
        <v>14</v>
      </c>
      <c r="F58" s="41"/>
      <c r="G58" s="44"/>
    </row>
    <row r="59" spans="1:7" ht="28" x14ac:dyDescent="0.2">
      <c r="A59" s="41">
        <v>360</v>
      </c>
      <c r="B59" s="52" t="s">
        <v>251</v>
      </c>
      <c r="C59" s="41">
        <v>52</v>
      </c>
      <c r="D59" s="43" t="s">
        <v>13</v>
      </c>
      <c r="E59" s="43" t="s">
        <v>14</v>
      </c>
      <c r="F59" s="41"/>
      <c r="G59" s="44"/>
    </row>
    <row r="60" spans="1:7" ht="32" x14ac:dyDescent="0.2">
      <c r="A60" s="60">
        <v>362</v>
      </c>
      <c r="B60" s="60" t="s">
        <v>252</v>
      </c>
      <c r="C60" s="60">
        <v>53</v>
      </c>
      <c r="D60" s="61" t="s">
        <v>13</v>
      </c>
      <c r="E60" s="60" t="s">
        <v>19</v>
      </c>
      <c r="F60" s="60"/>
      <c r="G60" s="61"/>
    </row>
    <row r="61" spans="1:7" ht="27.75" customHeight="1" x14ac:dyDescent="0.2">
      <c r="A61" s="46">
        <v>370</v>
      </c>
      <c r="B61" s="51" t="s">
        <v>253</v>
      </c>
      <c r="C61" s="46">
        <v>54</v>
      </c>
      <c r="D61" s="48" t="s">
        <v>13</v>
      </c>
      <c r="E61" s="48" t="s">
        <v>14</v>
      </c>
      <c r="F61" s="46"/>
      <c r="G61" s="44"/>
    </row>
    <row r="62" spans="1:7" ht="27.75" customHeight="1" x14ac:dyDescent="0.2">
      <c r="A62" s="46">
        <v>374</v>
      </c>
      <c r="B62" s="51" t="s">
        <v>254</v>
      </c>
      <c r="C62" s="46">
        <v>55</v>
      </c>
      <c r="D62" s="48" t="s">
        <v>13</v>
      </c>
      <c r="E62" s="48" t="s">
        <v>19</v>
      </c>
      <c r="F62" s="46"/>
      <c r="G62" s="44" t="s">
        <v>255</v>
      </c>
    </row>
    <row r="63" spans="1:7" ht="28" x14ac:dyDescent="0.2">
      <c r="A63" s="41">
        <v>380</v>
      </c>
      <c r="B63" s="52" t="s">
        <v>256</v>
      </c>
      <c r="C63" s="41">
        <v>55</v>
      </c>
      <c r="D63" s="43" t="s">
        <v>13</v>
      </c>
      <c r="E63" s="43" t="s">
        <v>19</v>
      </c>
      <c r="F63" s="41"/>
      <c r="G63" s="44" t="s">
        <v>257</v>
      </c>
    </row>
    <row r="64" spans="1:7" x14ac:dyDescent="0.2">
      <c r="A64" s="41">
        <v>388</v>
      </c>
      <c r="B64" s="52" t="s">
        <v>258</v>
      </c>
      <c r="C64" s="41" t="s">
        <v>259</v>
      </c>
      <c r="D64" s="43" t="s">
        <v>13</v>
      </c>
      <c r="E64" s="43"/>
      <c r="F64" s="41"/>
      <c r="G64" s="44"/>
    </row>
    <row r="65" spans="1:7" ht="28" x14ac:dyDescent="0.2">
      <c r="A65" s="41">
        <v>390</v>
      </c>
      <c r="B65" s="52" t="s">
        <v>260</v>
      </c>
      <c r="C65" s="41" t="s">
        <v>261</v>
      </c>
      <c r="D65" s="43" t="s">
        <v>10</v>
      </c>
      <c r="E65" s="43" t="s">
        <v>11</v>
      </c>
      <c r="F65" s="41"/>
      <c r="G65" s="44"/>
    </row>
    <row r="66" spans="1:7" ht="28.5" customHeight="1" x14ac:dyDescent="0.2">
      <c r="A66" s="41">
        <v>400</v>
      </c>
      <c r="B66" s="52" t="s">
        <v>262</v>
      </c>
      <c r="C66" s="41" t="s">
        <v>263</v>
      </c>
      <c r="D66" s="43" t="s">
        <v>10</v>
      </c>
      <c r="E66" s="43" t="s">
        <v>11</v>
      </c>
      <c r="F66" s="41"/>
      <c r="G66" s="44"/>
    </row>
    <row r="67" spans="1:7" x14ac:dyDescent="0.2">
      <c r="A67" s="41">
        <v>410</v>
      </c>
      <c r="B67" s="52" t="s">
        <v>264</v>
      </c>
      <c r="C67" s="41">
        <v>61</v>
      </c>
      <c r="D67" s="43" t="s">
        <v>13</v>
      </c>
      <c r="E67" s="43" t="s">
        <v>14</v>
      </c>
      <c r="F67" s="41"/>
      <c r="G67" s="44" t="s">
        <v>265</v>
      </c>
    </row>
    <row r="68" spans="1:7" ht="28" x14ac:dyDescent="0.2">
      <c r="A68" s="41">
        <v>420</v>
      </c>
      <c r="B68" s="52" t="s">
        <v>266</v>
      </c>
      <c r="C68" s="41">
        <v>62</v>
      </c>
      <c r="D68" s="43" t="s">
        <v>13</v>
      </c>
      <c r="E68" s="43" t="s">
        <v>14</v>
      </c>
      <c r="F68" s="41"/>
      <c r="G68" s="44"/>
    </row>
    <row r="69" spans="1:7" ht="32" x14ac:dyDescent="0.2">
      <c r="A69" s="53">
        <v>423</v>
      </c>
      <c r="B69" s="62" t="s">
        <v>267</v>
      </c>
      <c r="C69" s="53">
        <v>62</v>
      </c>
      <c r="D69" s="54" t="s">
        <v>13</v>
      </c>
      <c r="E69" s="53" t="s">
        <v>19</v>
      </c>
      <c r="F69" s="53"/>
      <c r="G69" s="44"/>
    </row>
    <row r="70" spans="1:7" ht="32" x14ac:dyDescent="0.2">
      <c r="A70" s="53">
        <v>424</v>
      </c>
      <c r="B70" s="62" t="s">
        <v>268</v>
      </c>
      <c r="C70" s="53">
        <v>62</v>
      </c>
      <c r="D70" s="54" t="s">
        <v>13</v>
      </c>
      <c r="E70" s="53" t="s">
        <v>19</v>
      </c>
      <c r="F70" s="53"/>
      <c r="G70" s="63"/>
    </row>
    <row r="71" spans="1:7" ht="28" x14ac:dyDescent="0.2">
      <c r="A71" s="41">
        <v>430</v>
      </c>
      <c r="B71" s="52" t="s">
        <v>269</v>
      </c>
      <c r="C71" s="41" t="s">
        <v>270</v>
      </c>
      <c r="D71" s="43" t="s">
        <v>10</v>
      </c>
      <c r="E71" s="43" t="s">
        <v>11</v>
      </c>
      <c r="F71" s="41"/>
      <c r="G71" s="44"/>
    </row>
    <row r="72" spans="1:7" x14ac:dyDescent="0.2">
      <c r="A72" s="41">
        <v>438</v>
      </c>
      <c r="B72" s="52" t="s">
        <v>271</v>
      </c>
      <c r="C72" s="41"/>
      <c r="D72" s="43"/>
      <c r="E72" s="43"/>
      <c r="F72" s="41"/>
      <c r="G72" s="44"/>
    </row>
    <row r="73" spans="1:7" x14ac:dyDescent="0.2">
      <c r="A73" s="41">
        <v>440</v>
      </c>
      <c r="B73" s="52" t="s">
        <v>272</v>
      </c>
      <c r="C73" s="41" t="s">
        <v>273</v>
      </c>
      <c r="D73" s="43" t="s">
        <v>10</v>
      </c>
      <c r="E73" s="43" t="s">
        <v>11</v>
      </c>
      <c r="F73" s="41"/>
      <c r="G73" s="44"/>
    </row>
    <row r="74" spans="1:7" ht="28" x14ac:dyDescent="0.2">
      <c r="A74" s="46">
        <v>442</v>
      </c>
      <c r="B74" s="51" t="s">
        <v>274</v>
      </c>
      <c r="C74" s="46" t="s">
        <v>275</v>
      </c>
      <c r="D74" s="48" t="s">
        <v>13</v>
      </c>
      <c r="E74" s="48" t="s">
        <v>204</v>
      </c>
      <c r="F74" s="46"/>
      <c r="G74" s="44" t="s">
        <v>276</v>
      </c>
    </row>
    <row r="75" spans="1:7" ht="28" x14ac:dyDescent="0.2">
      <c r="A75" s="46">
        <v>444</v>
      </c>
      <c r="B75" s="51" t="s">
        <v>274</v>
      </c>
      <c r="C75" s="46" t="s">
        <v>275</v>
      </c>
      <c r="D75" s="48" t="s">
        <v>13</v>
      </c>
      <c r="E75" s="48" t="s">
        <v>204</v>
      </c>
      <c r="F75" s="46"/>
      <c r="G75" s="44" t="s">
        <v>276</v>
      </c>
    </row>
    <row r="76" spans="1:7" ht="28" x14ac:dyDescent="0.2">
      <c r="A76" s="41">
        <v>450</v>
      </c>
      <c r="B76" s="52" t="s">
        <v>277</v>
      </c>
      <c r="C76" s="41" t="s">
        <v>278</v>
      </c>
      <c r="D76" s="43" t="s">
        <v>10</v>
      </c>
      <c r="E76" s="43" t="s">
        <v>11</v>
      </c>
      <c r="F76" s="41"/>
      <c r="G76" s="44"/>
    </row>
    <row r="77" spans="1:7" ht="28" x14ac:dyDescent="0.2">
      <c r="A77" s="55">
        <v>452</v>
      </c>
      <c r="B77" s="52" t="s">
        <v>279</v>
      </c>
      <c r="C77" s="41">
        <v>64</v>
      </c>
      <c r="D77" s="43" t="s">
        <v>13</v>
      </c>
      <c r="E77" s="48" t="s">
        <v>14</v>
      </c>
      <c r="F77" s="41"/>
      <c r="G77" s="44"/>
    </row>
    <row r="78" spans="1:7" ht="28" x14ac:dyDescent="0.2">
      <c r="A78" s="55">
        <v>454</v>
      </c>
      <c r="B78" s="52" t="s">
        <v>280</v>
      </c>
      <c r="C78" s="41">
        <v>64</v>
      </c>
      <c r="D78" s="43" t="s">
        <v>13</v>
      </c>
      <c r="E78" s="48" t="s">
        <v>14</v>
      </c>
      <c r="F78" s="41"/>
      <c r="G78" s="44"/>
    </row>
    <row r="79" spans="1:7" ht="24.75" customHeight="1" x14ac:dyDescent="0.2">
      <c r="A79" s="46">
        <v>460</v>
      </c>
      <c r="B79" s="51" t="s">
        <v>115</v>
      </c>
      <c r="C79" s="46">
        <v>65</v>
      </c>
      <c r="D79" s="48" t="s">
        <v>13</v>
      </c>
      <c r="E79" s="48" t="s">
        <v>14</v>
      </c>
      <c r="F79" s="46"/>
      <c r="G79" s="44"/>
    </row>
    <row r="80" spans="1:7" ht="24.75" customHeight="1" x14ac:dyDescent="0.2">
      <c r="A80" s="46">
        <v>464</v>
      </c>
      <c r="B80" s="51" t="s">
        <v>281</v>
      </c>
      <c r="C80" s="46">
        <v>66</v>
      </c>
      <c r="D80" s="48" t="s">
        <v>13</v>
      </c>
      <c r="E80" s="48" t="s">
        <v>19</v>
      </c>
      <c r="F80" s="46"/>
      <c r="G80" s="44" t="s">
        <v>282</v>
      </c>
    </row>
    <row r="81" spans="1:11" ht="24.75" customHeight="1" x14ac:dyDescent="0.2">
      <c r="A81" s="46">
        <v>466</v>
      </c>
      <c r="B81" s="51" t="s">
        <v>283</v>
      </c>
      <c r="C81" s="46">
        <v>66</v>
      </c>
      <c r="D81" s="48" t="s">
        <v>13</v>
      </c>
      <c r="E81" s="48" t="s">
        <v>19</v>
      </c>
      <c r="F81" s="46"/>
      <c r="G81" s="44"/>
    </row>
    <row r="82" spans="1:11" x14ac:dyDescent="0.2">
      <c r="A82" s="41">
        <v>470</v>
      </c>
      <c r="B82" s="52" t="s">
        <v>284</v>
      </c>
      <c r="C82" s="41" t="s">
        <v>285</v>
      </c>
      <c r="D82" s="43" t="s">
        <v>10</v>
      </c>
      <c r="E82" s="43" t="s">
        <v>11</v>
      </c>
      <c r="F82" s="41"/>
      <c r="G82" s="44"/>
    </row>
    <row r="83" spans="1:11" x14ac:dyDescent="0.2">
      <c r="A83" s="41">
        <v>480</v>
      </c>
      <c r="B83" s="52" t="s">
        <v>284</v>
      </c>
      <c r="C83" s="41" t="s">
        <v>285</v>
      </c>
      <c r="D83" s="43" t="s">
        <v>10</v>
      </c>
      <c r="E83" s="43" t="s">
        <v>11</v>
      </c>
      <c r="F83" s="41"/>
      <c r="G83" s="44"/>
    </row>
    <row r="84" spans="1:11" x14ac:dyDescent="0.2">
      <c r="A84" s="41">
        <v>490</v>
      </c>
      <c r="B84" s="52" t="s">
        <v>286</v>
      </c>
      <c r="C84" s="41">
        <v>68</v>
      </c>
      <c r="D84" s="43" t="s">
        <v>13</v>
      </c>
      <c r="E84" s="43" t="s">
        <v>14</v>
      </c>
      <c r="F84" s="41"/>
      <c r="G84" s="44"/>
    </row>
    <row r="85" spans="1:11" ht="28" x14ac:dyDescent="0.2">
      <c r="A85" s="46">
        <v>500</v>
      </c>
      <c r="B85" s="51" t="s">
        <v>287</v>
      </c>
      <c r="C85" s="46">
        <v>68</v>
      </c>
      <c r="D85" s="48" t="s">
        <v>13</v>
      </c>
      <c r="E85" s="48"/>
      <c r="F85" s="46"/>
      <c r="G85" s="44"/>
    </row>
    <row r="86" spans="1:11" ht="28" x14ac:dyDescent="0.2">
      <c r="A86" s="41">
        <v>510</v>
      </c>
      <c r="B86" s="52" t="s">
        <v>288</v>
      </c>
      <c r="C86" s="41">
        <v>69</v>
      </c>
      <c r="D86" s="43" t="s">
        <v>13</v>
      </c>
      <c r="E86" s="43" t="s">
        <v>14</v>
      </c>
      <c r="F86" s="41"/>
      <c r="G86" s="44"/>
      <c r="K86" s="64"/>
    </row>
    <row r="87" spans="1:11" x14ac:dyDescent="0.2">
      <c r="A87" s="41">
        <v>520</v>
      </c>
      <c r="B87" s="52" t="s">
        <v>289</v>
      </c>
      <c r="C87" s="41">
        <v>69</v>
      </c>
      <c r="D87" s="43" t="s">
        <v>13</v>
      </c>
      <c r="E87" s="43" t="s">
        <v>14</v>
      </c>
      <c r="F87" s="41"/>
      <c r="G87" s="44" t="s">
        <v>290</v>
      </c>
    </row>
    <row r="88" spans="1:11" x14ac:dyDescent="0.2">
      <c r="A88" s="41">
        <v>526</v>
      </c>
      <c r="B88" s="52" t="s">
        <v>291</v>
      </c>
      <c r="C88" s="41">
        <v>93</v>
      </c>
      <c r="D88" s="43" t="s">
        <v>13</v>
      </c>
      <c r="E88" s="43" t="s">
        <v>19</v>
      </c>
      <c r="F88" s="41"/>
      <c r="G88" s="44"/>
    </row>
    <row r="89" spans="1:11" ht="28" x14ac:dyDescent="0.2">
      <c r="A89" s="41">
        <v>530</v>
      </c>
      <c r="B89" s="52" t="s">
        <v>292</v>
      </c>
      <c r="C89" s="41">
        <v>70</v>
      </c>
      <c r="D89" s="43" t="s">
        <v>13</v>
      </c>
      <c r="E89" s="43" t="s">
        <v>14</v>
      </c>
      <c r="F89" s="41"/>
      <c r="G89" s="44"/>
    </row>
    <row r="90" spans="1:11" x14ac:dyDescent="0.2">
      <c r="A90" s="41">
        <v>540</v>
      </c>
      <c r="B90" s="52" t="s">
        <v>293</v>
      </c>
      <c r="C90" s="41" t="s">
        <v>294</v>
      </c>
      <c r="D90" s="43" t="s">
        <v>10</v>
      </c>
      <c r="E90" s="43" t="s">
        <v>11</v>
      </c>
      <c r="F90" s="41"/>
      <c r="G90" s="44" t="s">
        <v>295</v>
      </c>
    </row>
    <row r="91" spans="1:11" ht="28" x14ac:dyDescent="0.2">
      <c r="A91" s="41">
        <v>550</v>
      </c>
      <c r="B91" s="52" t="s">
        <v>296</v>
      </c>
      <c r="C91" s="41" t="s">
        <v>294</v>
      </c>
      <c r="D91" s="43" t="s">
        <v>10</v>
      </c>
      <c r="E91" s="43" t="s">
        <v>11</v>
      </c>
      <c r="F91" s="41"/>
      <c r="G91" s="44"/>
    </row>
    <row r="92" spans="1:11" ht="25.5" customHeight="1" x14ac:dyDescent="0.2">
      <c r="A92" s="41">
        <v>560</v>
      </c>
      <c r="B92" s="52" t="s">
        <v>297</v>
      </c>
      <c r="C92" s="41" t="s">
        <v>294</v>
      </c>
      <c r="D92" s="43" t="s">
        <v>10</v>
      </c>
      <c r="E92" s="43" t="s">
        <v>11</v>
      </c>
      <c r="F92" s="41"/>
      <c r="G92" s="44" t="s">
        <v>298</v>
      </c>
    </row>
    <row r="93" spans="1:11" ht="28" x14ac:dyDescent="0.2">
      <c r="A93" s="41">
        <v>570</v>
      </c>
      <c r="B93" s="52" t="s">
        <v>299</v>
      </c>
      <c r="C93" s="41">
        <v>73</v>
      </c>
      <c r="D93" s="43" t="s">
        <v>13</v>
      </c>
      <c r="E93" s="43" t="s">
        <v>14</v>
      </c>
      <c r="F93" s="41"/>
      <c r="G93" s="44" t="s">
        <v>300</v>
      </c>
    </row>
    <row r="94" spans="1:11" x14ac:dyDescent="0.2">
      <c r="A94" s="41">
        <v>580</v>
      </c>
      <c r="B94" s="52" t="s">
        <v>301</v>
      </c>
      <c r="C94" s="41">
        <v>74</v>
      </c>
      <c r="D94" s="43" t="s">
        <v>13</v>
      </c>
      <c r="E94" s="43" t="s">
        <v>14</v>
      </c>
      <c r="F94" s="41"/>
      <c r="G94" s="44" t="s">
        <v>302</v>
      </c>
    </row>
    <row r="95" spans="1:11" x14ac:dyDescent="0.2">
      <c r="A95" s="46">
        <v>590</v>
      </c>
      <c r="B95" s="51" t="s">
        <v>303</v>
      </c>
      <c r="C95" s="46">
        <v>74</v>
      </c>
      <c r="D95" s="48" t="s">
        <v>13</v>
      </c>
      <c r="E95" s="48" t="s">
        <v>14</v>
      </c>
      <c r="F95" s="46"/>
      <c r="G95" s="44" t="s">
        <v>304</v>
      </c>
    </row>
    <row r="96" spans="1:11" ht="26.25" customHeight="1" x14ac:dyDescent="0.2">
      <c r="A96" s="41">
        <v>600</v>
      </c>
      <c r="B96" s="52" t="s">
        <v>305</v>
      </c>
      <c r="C96" s="41" t="s">
        <v>306</v>
      </c>
      <c r="D96" s="43" t="s">
        <v>10</v>
      </c>
      <c r="E96" s="43" t="s">
        <v>11</v>
      </c>
      <c r="F96" s="41"/>
      <c r="G96" s="44" t="s">
        <v>307</v>
      </c>
    </row>
    <row r="97" spans="1:7" ht="28" x14ac:dyDescent="0.2">
      <c r="A97" s="41">
        <v>610</v>
      </c>
      <c r="B97" s="52" t="s">
        <v>308</v>
      </c>
      <c r="C97" s="41" t="s">
        <v>309</v>
      </c>
      <c r="D97" s="43" t="s">
        <v>10</v>
      </c>
      <c r="E97" s="43" t="s">
        <v>11</v>
      </c>
      <c r="F97" s="41"/>
      <c r="G97" s="44"/>
    </row>
    <row r="98" spans="1:7" x14ac:dyDescent="0.2">
      <c r="A98" s="41">
        <v>620</v>
      </c>
      <c r="B98" s="52" t="s">
        <v>310</v>
      </c>
      <c r="C98" s="41" t="s">
        <v>311</v>
      </c>
      <c r="D98" s="43" t="s">
        <v>10</v>
      </c>
      <c r="E98" s="43" t="s">
        <v>11</v>
      </c>
      <c r="F98" s="41"/>
      <c r="G98" s="44"/>
    </row>
    <row r="99" spans="1:7" x14ac:dyDescent="0.2">
      <c r="A99" s="41">
        <v>630</v>
      </c>
      <c r="B99" s="52" t="s">
        <v>312</v>
      </c>
      <c r="C99" s="41" t="s">
        <v>311</v>
      </c>
      <c r="D99" s="43" t="s">
        <v>10</v>
      </c>
      <c r="E99" s="43" t="s">
        <v>11</v>
      </c>
      <c r="F99" s="41"/>
      <c r="G99" s="44" t="s">
        <v>313</v>
      </c>
    </row>
    <row r="100" spans="1:7" x14ac:dyDescent="0.2">
      <c r="A100" s="41">
        <v>634</v>
      </c>
      <c r="B100" s="52" t="s">
        <v>314</v>
      </c>
      <c r="C100" s="41"/>
      <c r="D100" s="43" t="s">
        <v>13</v>
      </c>
      <c r="E100" s="43" t="s">
        <v>19</v>
      </c>
      <c r="F100" s="41"/>
      <c r="G100" s="44"/>
    </row>
    <row r="101" spans="1:7" x14ac:dyDescent="0.2">
      <c r="A101" s="41">
        <v>638</v>
      </c>
      <c r="B101" s="52" t="s">
        <v>314</v>
      </c>
      <c r="C101" s="41"/>
      <c r="D101" s="43" t="s">
        <v>13</v>
      </c>
      <c r="E101" s="43" t="s">
        <v>19</v>
      </c>
      <c r="F101" s="41"/>
      <c r="G101" s="44"/>
    </row>
    <row r="102" spans="1:7" ht="28" x14ac:dyDescent="0.2">
      <c r="A102" s="41">
        <v>650</v>
      </c>
      <c r="B102" s="52" t="s">
        <v>315</v>
      </c>
      <c r="C102" s="41" t="s">
        <v>316</v>
      </c>
      <c r="D102" s="43" t="s">
        <v>10</v>
      </c>
      <c r="E102" s="43" t="s">
        <v>11</v>
      </c>
      <c r="F102" s="41"/>
      <c r="G102" s="44" t="s">
        <v>317</v>
      </c>
    </row>
    <row r="103" spans="1:7" ht="16" x14ac:dyDescent="0.2">
      <c r="A103" s="53">
        <v>655</v>
      </c>
      <c r="B103" s="65" t="s">
        <v>318</v>
      </c>
      <c r="C103" s="53" t="s">
        <v>316</v>
      </c>
      <c r="D103" s="66" t="s">
        <v>10</v>
      </c>
      <c r="E103" s="66"/>
      <c r="F103" s="53"/>
      <c r="G103" s="44"/>
    </row>
    <row r="104" spans="1:7" ht="27" customHeight="1" x14ac:dyDescent="0.2">
      <c r="A104" s="41">
        <v>660</v>
      </c>
      <c r="B104" s="52" t="s">
        <v>319</v>
      </c>
      <c r="C104" s="41" t="s">
        <v>316</v>
      </c>
      <c r="D104" s="43" t="s">
        <v>10</v>
      </c>
      <c r="E104" s="43" t="s">
        <v>11</v>
      </c>
      <c r="F104" s="41"/>
      <c r="G104" s="44"/>
    </row>
    <row r="105" spans="1:7" ht="28" x14ac:dyDescent="0.2">
      <c r="A105" s="46">
        <v>670</v>
      </c>
      <c r="B105" s="51" t="s">
        <v>320</v>
      </c>
      <c r="C105" s="46" t="s">
        <v>321</v>
      </c>
      <c r="D105" s="48" t="s">
        <v>10</v>
      </c>
      <c r="E105" s="48" t="s">
        <v>11</v>
      </c>
      <c r="F105" s="46"/>
      <c r="G105" s="67"/>
    </row>
    <row r="106" spans="1:7" ht="28" x14ac:dyDescent="0.2">
      <c r="A106" s="41">
        <v>680</v>
      </c>
      <c r="B106" s="52" t="s">
        <v>322</v>
      </c>
      <c r="C106" s="41" t="s">
        <v>323</v>
      </c>
      <c r="D106" s="43" t="s">
        <v>10</v>
      </c>
      <c r="E106" s="43" t="s">
        <v>11</v>
      </c>
      <c r="F106" s="41"/>
      <c r="G106" s="44" t="s">
        <v>324</v>
      </c>
    </row>
    <row r="107" spans="1:7" ht="28" x14ac:dyDescent="0.2">
      <c r="A107" s="46">
        <v>690</v>
      </c>
      <c r="B107" s="51" t="s">
        <v>325</v>
      </c>
      <c r="C107" s="46" t="s">
        <v>326</v>
      </c>
      <c r="D107" s="48" t="s">
        <v>10</v>
      </c>
      <c r="E107" s="48" t="s">
        <v>11</v>
      </c>
      <c r="F107" s="46"/>
      <c r="G107" s="49" t="s">
        <v>327</v>
      </c>
    </row>
    <row r="108" spans="1:7" x14ac:dyDescent="0.2">
      <c r="A108" s="41">
        <v>700</v>
      </c>
      <c r="B108" s="52" t="s">
        <v>328</v>
      </c>
      <c r="C108" s="41" t="s">
        <v>326</v>
      </c>
      <c r="D108" s="43" t="s">
        <v>10</v>
      </c>
      <c r="E108" s="43" t="s">
        <v>11</v>
      </c>
      <c r="F108" s="41"/>
      <c r="G108" s="44" t="s">
        <v>329</v>
      </c>
    </row>
    <row r="109" spans="1:7" x14ac:dyDescent="0.2">
      <c r="A109" s="41">
        <v>710</v>
      </c>
      <c r="B109" s="52" t="s">
        <v>330</v>
      </c>
      <c r="C109" s="41" t="s">
        <v>331</v>
      </c>
      <c r="D109" s="43" t="s">
        <v>10</v>
      </c>
      <c r="E109" s="43" t="s">
        <v>11</v>
      </c>
      <c r="F109" s="41"/>
      <c r="G109" s="44" t="s">
        <v>332</v>
      </c>
    </row>
    <row r="110" spans="1:7" x14ac:dyDescent="0.2">
      <c r="A110" s="41">
        <v>720</v>
      </c>
      <c r="B110" s="52" t="s">
        <v>333</v>
      </c>
      <c r="C110" s="41" t="s">
        <v>331</v>
      </c>
      <c r="D110" s="43" t="s">
        <v>10</v>
      </c>
      <c r="E110" s="43" t="s">
        <v>11</v>
      </c>
      <c r="F110" s="41"/>
      <c r="G110" s="44" t="s">
        <v>334</v>
      </c>
    </row>
    <row r="111" spans="1:7" ht="27.75" customHeight="1" x14ac:dyDescent="0.2">
      <c r="A111" s="41">
        <v>730</v>
      </c>
      <c r="B111" s="52" t="s">
        <v>335</v>
      </c>
      <c r="C111" s="41" t="s">
        <v>331</v>
      </c>
      <c r="D111" s="43" t="s">
        <v>10</v>
      </c>
      <c r="E111" s="43" t="s">
        <v>11</v>
      </c>
      <c r="F111" s="41"/>
      <c r="G111" s="44"/>
    </row>
    <row r="112" spans="1:7" ht="30" x14ac:dyDescent="0.2">
      <c r="A112" s="41">
        <v>740</v>
      </c>
      <c r="B112" s="52" t="s">
        <v>336</v>
      </c>
      <c r="C112" s="41" t="s">
        <v>331</v>
      </c>
      <c r="D112" s="43" t="s">
        <v>10</v>
      </c>
      <c r="E112" s="43" t="s">
        <v>11</v>
      </c>
      <c r="F112" s="41"/>
      <c r="G112" s="44" t="s">
        <v>337</v>
      </c>
    </row>
    <row r="113" spans="1:7" ht="28" x14ac:dyDescent="0.2">
      <c r="A113" s="41">
        <v>750</v>
      </c>
      <c r="B113" s="52" t="s">
        <v>338</v>
      </c>
      <c r="C113" s="41" t="s">
        <v>339</v>
      </c>
      <c r="D113" s="43" t="s">
        <v>10</v>
      </c>
      <c r="E113" s="43" t="s">
        <v>11</v>
      </c>
      <c r="F113" s="41"/>
      <c r="G113" s="44"/>
    </row>
    <row r="114" spans="1:7" ht="30" x14ac:dyDescent="0.2">
      <c r="A114" s="41">
        <v>760</v>
      </c>
      <c r="B114" s="52" t="s">
        <v>340</v>
      </c>
      <c r="C114" s="41" t="s">
        <v>331</v>
      </c>
      <c r="D114" s="43" t="s">
        <v>10</v>
      </c>
      <c r="E114" s="43" t="s">
        <v>11</v>
      </c>
      <c r="F114" s="41"/>
      <c r="G114" s="44" t="s">
        <v>341</v>
      </c>
    </row>
    <row r="115" spans="1:7" ht="30" x14ac:dyDescent="0.2">
      <c r="A115" s="41">
        <v>770</v>
      </c>
      <c r="B115" s="52" t="s">
        <v>342</v>
      </c>
      <c r="C115" s="41" t="s">
        <v>331</v>
      </c>
      <c r="D115" s="43" t="s">
        <v>10</v>
      </c>
      <c r="E115" s="43" t="s">
        <v>11</v>
      </c>
      <c r="F115" s="41"/>
      <c r="G115" s="44" t="s">
        <v>343</v>
      </c>
    </row>
    <row r="116" spans="1:7" ht="30" x14ac:dyDescent="0.2">
      <c r="A116" s="41">
        <v>780</v>
      </c>
      <c r="B116" s="52" t="s">
        <v>344</v>
      </c>
      <c r="C116" s="41" t="s">
        <v>345</v>
      </c>
      <c r="D116" s="43" t="s">
        <v>10</v>
      </c>
      <c r="E116" s="43" t="s">
        <v>11</v>
      </c>
      <c r="F116" s="41"/>
      <c r="G116" s="44" t="s">
        <v>346</v>
      </c>
    </row>
    <row r="117" spans="1:7" ht="28" x14ac:dyDescent="0.2">
      <c r="A117" s="41">
        <v>790</v>
      </c>
      <c r="B117" s="52" t="s">
        <v>347</v>
      </c>
      <c r="C117" s="41" t="s">
        <v>348</v>
      </c>
      <c r="D117" s="43" t="s">
        <v>10</v>
      </c>
      <c r="E117" s="43" t="s">
        <v>11</v>
      </c>
      <c r="F117" s="41"/>
      <c r="G117" s="44" t="s">
        <v>349</v>
      </c>
    </row>
    <row r="118" spans="1:7" ht="28" x14ac:dyDescent="0.2">
      <c r="A118" s="41">
        <v>800</v>
      </c>
      <c r="B118" s="52" t="s">
        <v>350</v>
      </c>
      <c r="C118" s="41" t="s">
        <v>351</v>
      </c>
      <c r="D118" s="43" t="s">
        <v>10</v>
      </c>
      <c r="E118" s="43" t="s">
        <v>11</v>
      </c>
      <c r="F118" s="41"/>
      <c r="G118" s="44" t="s">
        <v>352</v>
      </c>
    </row>
    <row r="119" spans="1:7" x14ac:dyDescent="0.2">
      <c r="A119" s="41">
        <v>810</v>
      </c>
      <c r="B119" s="52" t="s">
        <v>353</v>
      </c>
      <c r="C119" s="41">
        <v>67</v>
      </c>
      <c r="D119" s="43" t="s">
        <v>13</v>
      </c>
      <c r="E119" s="43" t="s">
        <v>11</v>
      </c>
      <c r="F119" s="41"/>
      <c r="G119" s="44" t="s">
        <v>354</v>
      </c>
    </row>
    <row r="120" spans="1:7" x14ac:dyDescent="0.2">
      <c r="A120" s="41">
        <v>820</v>
      </c>
      <c r="B120" s="52" t="s">
        <v>355</v>
      </c>
      <c r="C120" s="41">
        <v>56</v>
      </c>
      <c r="D120" s="43"/>
      <c r="E120" s="43"/>
      <c r="F120" s="41"/>
      <c r="G120" s="44"/>
    </row>
    <row r="121" spans="1:7" x14ac:dyDescent="0.2">
      <c r="A121" s="46">
        <v>823</v>
      </c>
      <c r="B121" s="51" t="s">
        <v>356</v>
      </c>
      <c r="C121" s="46" t="s">
        <v>357</v>
      </c>
      <c r="D121" s="48" t="s">
        <v>10</v>
      </c>
      <c r="E121" s="48" t="s">
        <v>11</v>
      </c>
      <c r="F121" s="46"/>
      <c r="G121" s="49"/>
    </row>
    <row r="122" spans="1:7" x14ac:dyDescent="0.2">
      <c r="A122" s="46">
        <v>824</v>
      </c>
      <c r="B122" s="51" t="s">
        <v>356</v>
      </c>
      <c r="C122" s="46" t="s">
        <v>357</v>
      </c>
      <c r="D122" s="48" t="s">
        <v>10</v>
      </c>
      <c r="E122" s="48" t="s">
        <v>11</v>
      </c>
      <c r="F122" s="46"/>
      <c r="G122" s="49"/>
    </row>
    <row r="123" spans="1:7" ht="28" x14ac:dyDescent="0.2">
      <c r="A123" s="46">
        <v>829</v>
      </c>
      <c r="B123" s="51" t="s">
        <v>358</v>
      </c>
      <c r="C123" s="46" t="s">
        <v>357</v>
      </c>
      <c r="D123" s="48" t="s">
        <v>13</v>
      </c>
      <c r="E123" s="48" t="s">
        <v>11</v>
      </c>
      <c r="F123" s="46"/>
      <c r="G123" s="49" t="s">
        <v>359</v>
      </c>
    </row>
    <row r="124" spans="1:7" x14ac:dyDescent="0.2">
      <c r="A124" s="41">
        <v>830</v>
      </c>
      <c r="B124" s="52" t="s">
        <v>360</v>
      </c>
      <c r="C124" s="41" t="s">
        <v>357</v>
      </c>
      <c r="D124" s="43" t="s">
        <v>10</v>
      </c>
      <c r="E124" s="43" t="s">
        <v>11</v>
      </c>
      <c r="F124" s="41"/>
      <c r="G124" s="44"/>
    </row>
    <row r="125" spans="1:7" ht="28" x14ac:dyDescent="0.2">
      <c r="A125" s="41">
        <v>843</v>
      </c>
      <c r="B125" s="52" t="s">
        <v>361</v>
      </c>
      <c r="C125" s="41">
        <v>82</v>
      </c>
      <c r="D125" s="43" t="s">
        <v>13</v>
      </c>
      <c r="E125" s="43" t="s">
        <v>19</v>
      </c>
      <c r="F125" s="41"/>
      <c r="G125" s="44"/>
    </row>
    <row r="126" spans="1:7" x14ac:dyDescent="0.2">
      <c r="A126" s="41">
        <v>846</v>
      </c>
      <c r="B126" s="52" t="s">
        <v>362</v>
      </c>
      <c r="C126" s="41">
        <v>83</v>
      </c>
      <c r="D126" s="43" t="s">
        <v>13</v>
      </c>
      <c r="E126" s="43" t="s">
        <v>19</v>
      </c>
      <c r="F126" s="41"/>
      <c r="G126" s="44"/>
    </row>
    <row r="127" spans="1:7" x14ac:dyDescent="0.2">
      <c r="A127" s="46">
        <v>851</v>
      </c>
      <c r="B127" s="51" t="s">
        <v>363</v>
      </c>
      <c r="C127" s="46">
        <v>63</v>
      </c>
      <c r="D127" s="48" t="s">
        <v>13</v>
      </c>
      <c r="E127" s="48" t="s">
        <v>19</v>
      </c>
      <c r="F127" s="46"/>
      <c r="G127" s="44"/>
    </row>
    <row r="128" spans="1:7" x14ac:dyDescent="0.2">
      <c r="A128" s="41">
        <v>853</v>
      </c>
      <c r="B128" s="52" t="s">
        <v>364</v>
      </c>
      <c r="C128" s="41">
        <v>63</v>
      </c>
      <c r="D128" s="43" t="s">
        <v>13</v>
      </c>
      <c r="E128" s="43" t="s">
        <v>19</v>
      </c>
      <c r="F128" s="41"/>
      <c r="G128" s="44"/>
    </row>
    <row r="129" spans="1:8" x14ac:dyDescent="0.2">
      <c r="A129" s="46">
        <v>855</v>
      </c>
      <c r="B129" s="51" t="s">
        <v>365</v>
      </c>
      <c r="C129" s="46">
        <v>80</v>
      </c>
      <c r="D129" s="48" t="s">
        <v>13</v>
      </c>
      <c r="E129" s="48" t="s">
        <v>19</v>
      </c>
      <c r="F129" s="46"/>
      <c r="G129" s="44"/>
    </row>
    <row r="130" spans="1:8" x14ac:dyDescent="0.2">
      <c r="A130" s="41">
        <v>857</v>
      </c>
      <c r="B130" s="52" t="s">
        <v>366</v>
      </c>
      <c r="C130" s="41">
        <v>80</v>
      </c>
      <c r="D130" s="43" t="s">
        <v>13</v>
      </c>
      <c r="E130" s="43" t="s">
        <v>19</v>
      </c>
      <c r="F130" s="41"/>
      <c r="G130" s="44"/>
    </row>
    <row r="131" spans="1:8" ht="28" x14ac:dyDescent="0.2">
      <c r="A131" s="46">
        <v>860</v>
      </c>
      <c r="B131" s="51" t="s">
        <v>367</v>
      </c>
      <c r="C131" s="46">
        <v>59</v>
      </c>
      <c r="D131" s="48" t="s">
        <v>13</v>
      </c>
      <c r="E131" s="48" t="s">
        <v>19</v>
      </c>
      <c r="F131" s="46"/>
      <c r="G131" s="49" t="s">
        <v>368</v>
      </c>
    </row>
    <row r="132" spans="1:8" x14ac:dyDescent="0.2">
      <c r="A132" s="68">
        <v>870</v>
      </c>
      <c r="B132" s="69" t="s">
        <v>369</v>
      </c>
      <c r="C132" s="68">
        <v>53</v>
      </c>
      <c r="D132" s="69" t="s">
        <v>13</v>
      </c>
      <c r="E132" s="69" t="s">
        <v>19</v>
      </c>
      <c r="F132" s="68"/>
      <c r="G132" s="44"/>
      <c r="H132" s="70"/>
    </row>
    <row r="133" spans="1:8" x14ac:dyDescent="0.2">
      <c r="A133" s="68">
        <v>880</v>
      </c>
      <c r="B133" s="69" t="s">
        <v>369</v>
      </c>
      <c r="C133" s="68">
        <v>53</v>
      </c>
      <c r="D133" s="69" t="s">
        <v>13</v>
      </c>
      <c r="E133" s="69" t="s">
        <v>19</v>
      </c>
      <c r="F133" s="68"/>
      <c r="G133" s="44"/>
      <c r="H133" s="70"/>
    </row>
    <row r="134" spans="1:8" x14ac:dyDescent="0.2">
      <c r="A134" s="68">
        <v>890</v>
      </c>
      <c r="B134" s="69" t="s">
        <v>370</v>
      </c>
      <c r="C134" s="68">
        <v>23</v>
      </c>
      <c r="D134" s="69" t="s">
        <v>13</v>
      </c>
      <c r="E134" s="69" t="s">
        <v>19</v>
      </c>
      <c r="F134" s="68"/>
      <c r="G134" s="44"/>
    </row>
    <row r="135" spans="1:8" ht="28" x14ac:dyDescent="0.2">
      <c r="A135" s="68">
        <v>891</v>
      </c>
      <c r="B135" s="51" t="s">
        <v>371</v>
      </c>
      <c r="C135" s="68">
        <v>23</v>
      </c>
      <c r="D135" s="69" t="s">
        <v>13</v>
      </c>
      <c r="E135" s="69" t="s">
        <v>19</v>
      </c>
      <c r="F135" s="69"/>
      <c r="G135" s="44"/>
    </row>
    <row r="136" spans="1:8" x14ac:dyDescent="0.2">
      <c r="A136" s="68">
        <v>892</v>
      </c>
      <c r="B136" s="69" t="s">
        <v>372</v>
      </c>
      <c r="C136" s="68">
        <v>23</v>
      </c>
      <c r="D136" s="69" t="s">
        <v>13</v>
      </c>
      <c r="E136" s="69" t="s">
        <v>19</v>
      </c>
      <c r="F136" s="69"/>
      <c r="G136" s="44"/>
    </row>
    <row r="137" spans="1:8" x14ac:dyDescent="0.2">
      <c r="A137" s="68">
        <v>920</v>
      </c>
      <c r="B137" s="50" t="s">
        <v>373</v>
      </c>
      <c r="C137" s="71"/>
      <c r="D137" s="72"/>
      <c r="E137" s="72"/>
      <c r="F137" s="50"/>
      <c r="G137" s="44"/>
    </row>
    <row r="138" spans="1:8" x14ac:dyDescent="0.2">
      <c r="A138" s="68">
        <v>1004</v>
      </c>
      <c r="B138" s="50" t="s">
        <v>374</v>
      </c>
      <c r="C138" s="71"/>
      <c r="D138" s="72"/>
      <c r="E138" s="72"/>
      <c r="F138" s="50"/>
      <c r="G138" s="44"/>
    </row>
    <row r="139" spans="1:8" x14ac:dyDescent="0.2">
      <c r="A139" s="68">
        <v>1010</v>
      </c>
      <c r="B139" s="50" t="s">
        <v>375</v>
      </c>
      <c r="C139" s="71"/>
      <c r="D139" s="72"/>
      <c r="E139" s="72"/>
      <c r="F139" s="50"/>
      <c r="G139" s="44" t="s">
        <v>376</v>
      </c>
    </row>
    <row r="140" spans="1:8" x14ac:dyDescent="0.2">
      <c r="A140" s="68">
        <v>1020</v>
      </c>
      <c r="B140" s="50" t="s">
        <v>377</v>
      </c>
      <c r="C140" s="71"/>
      <c r="D140" s="72"/>
      <c r="E140" s="72"/>
      <c r="F140" s="50"/>
      <c r="G140" s="44" t="s">
        <v>378</v>
      </c>
    </row>
    <row r="141" spans="1:8" x14ac:dyDescent="0.2">
      <c r="A141" s="68">
        <v>1102</v>
      </c>
      <c r="B141" s="50"/>
      <c r="C141" s="71"/>
      <c r="D141" s="72"/>
      <c r="E141" s="72"/>
      <c r="F141" s="50"/>
      <c r="G141" s="44" t="s">
        <v>379</v>
      </c>
    </row>
    <row r="142" spans="1:8" x14ac:dyDescent="0.2">
      <c r="A142" s="68" t="s">
        <v>380</v>
      </c>
      <c r="B142" s="50" t="s">
        <v>381</v>
      </c>
      <c r="C142" s="71" t="s">
        <v>382</v>
      </c>
      <c r="D142" s="72"/>
      <c r="E142" s="72"/>
      <c r="F142" s="50"/>
      <c r="G142" s="44" t="s">
        <v>379</v>
      </c>
    </row>
    <row r="143" spans="1:8" x14ac:dyDescent="0.2">
      <c r="A143" s="73"/>
      <c r="B143" s="74"/>
      <c r="C143" s="75"/>
      <c r="D143" s="76"/>
      <c r="E143" s="76"/>
      <c r="F143" s="74"/>
      <c r="G143" s="44"/>
    </row>
    <row r="145" spans="1:7" x14ac:dyDescent="0.2">
      <c r="A145" s="77"/>
      <c r="B145" s="77"/>
      <c r="C145" s="77"/>
      <c r="D145" s="77"/>
      <c r="E145" s="77"/>
      <c r="G145" s="36"/>
    </row>
    <row r="146" spans="1:7" x14ac:dyDescent="0.2">
      <c r="A146" s="77"/>
      <c r="B146" s="77"/>
      <c r="C146" s="77"/>
      <c r="D146" s="77"/>
      <c r="E146" s="77"/>
      <c r="G146" s="36"/>
    </row>
    <row r="147" spans="1:7" x14ac:dyDescent="0.2">
      <c r="B147" s="78"/>
      <c r="C147" s="78"/>
      <c r="D147" s="36"/>
      <c r="G147" s="36"/>
    </row>
  </sheetData>
  <mergeCells count="2">
    <mergeCell ref="A1:A2"/>
    <mergeCell ref="B1:G2"/>
  </mergeCells>
  <pageMargins left="0.25" right="0.25" top="0.75" bottom="0.75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3227-D88E-4213-95FE-E33AAC8651E2}">
  <dimension ref="A1:E48"/>
  <sheetViews>
    <sheetView workbookViewId="0">
      <selection activeCell="M10" sqref="M10"/>
    </sheetView>
  </sheetViews>
  <sheetFormatPr baseColWidth="10" defaultColWidth="9.1640625" defaultRowHeight="15" x14ac:dyDescent="0.2"/>
  <cols>
    <col min="1" max="1" width="14.1640625" style="18" bestFit="1" customWidth="1"/>
    <col min="2" max="2" width="23.5" style="18" bestFit="1" customWidth="1"/>
    <col min="3" max="3" width="23.1640625" style="18" customWidth="1"/>
    <col min="4" max="4" width="14.33203125" style="30" customWidth="1"/>
    <col min="5" max="5" width="14.5" style="18" bestFit="1" customWidth="1"/>
    <col min="6" max="6" width="12.83203125" style="18" customWidth="1"/>
    <col min="7" max="7" width="9.5" style="18" bestFit="1" customWidth="1"/>
    <col min="8" max="9" width="9.1640625" style="18"/>
    <col min="10" max="10" width="10.33203125" style="18" customWidth="1"/>
    <col min="11" max="16384" width="9.1640625" style="18"/>
  </cols>
  <sheetData>
    <row r="1" spans="1:5" ht="15" customHeight="1" x14ac:dyDescent="0.2">
      <c r="A1" s="166" t="s">
        <v>383</v>
      </c>
      <c r="B1" s="167" t="s">
        <v>384</v>
      </c>
      <c r="C1" s="167"/>
      <c r="D1" s="167"/>
    </row>
    <row r="2" spans="1:5" x14ac:dyDescent="0.2">
      <c r="A2" s="166"/>
      <c r="B2" s="167"/>
      <c r="C2" s="167"/>
      <c r="D2" s="167"/>
    </row>
    <row r="3" spans="1:5" x14ac:dyDescent="0.2">
      <c r="A3" s="21" t="s">
        <v>385</v>
      </c>
      <c r="B3" s="22" t="s">
        <v>386</v>
      </c>
      <c r="C3" s="22" t="s">
        <v>387</v>
      </c>
      <c r="D3" s="21" t="s">
        <v>1</v>
      </c>
    </row>
    <row r="4" spans="1:5" x14ac:dyDescent="0.2">
      <c r="A4" s="23" t="s">
        <v>388</v>
      </c>
      <c r="B4" s="23" t="s">
        <v>389</v>
      </c>
      <c r="C4" s="23" t="s">
        <v>390</v>
      </c>
      <c r="D4" s="24" t="s">
        <v>391</v>
      </c>
      <c r="E4" s="29"/>
    </row>
    <row r="5" spans="1:5" x14ac:dyDescent="0.2">
      <c r="A5" s="23" t="s">
        <v>392</v>
      </c>
      <c r="B5" s="23" t="s">
        <v>393</v>
      </c>
      <c r="C5" s="23" t="s">
        <v>394</v>
      </c>
      <c r="D5" s="24">
        <v>1539.4</v>
      </c>
    </row>
    <row r="6" spans="1:5" x14ac:dyDescent="0.2">
      <c r="A6" s="23" t="s">
        <v>393</v>
      </c>
      <c r="B6" s="23" t="s">
        <v>395</v>
      </c>
      <c r="C6" s="23" t="s">
        <v>394</v>
      </c>
      <c r="D6" s="24">
        <v>1201.3</v>
      </c>
    </row>
    <row r="7" spans="1:5" x14ac:dyDescent="0.2">
      <c r="A7" s="23" t="s">
        <v>395</v>
      </c>
      <c r="B7" s="23" t="s">
        <v>396</v>
      </c>
      <c r="C7" s="23" t="s">
        <v>397</v>
      </c>
      <c r="D7" s="24">
        <v>736.5</v>
      </c>
      <c r="E7" s="27"/>
    </row>
    <row r="8" spans="1:5" x14ac:dyDescent="0.2">
      <c r="A8" s="23" t="s">
        <v>396</v>
      </c>
      <c r="B8" s="23" t="s">
        <v>398</v>
      </c>
      <c r="C8" s="23" t="s">
        <v>399</v>
      </c>
      <c r="D8" s="24" t="s">
        <v>391</v>
      </c>
      <c r="E8" s="29"/>
    </row>
    <row r="9" spans="1:5" x14ac:dyDescent="0.2">
      <c r="A9" s="23" t="s">
        <v>398</v>
      </c>
      <c r="B9" s="23" t="s">
        <v>400</v>
      </c>
      <c r="C9" s="23" t="s">
        <v>399</v>
      </c>
      <c r="D9" s="24" t="s">
        <v>391</v>
      </c>
      <c r="E9" s="29"/>
    </row>
    <row r="10" spans="1:5" x14ac:dyDescent="0.2">
      <c r="A10" s="23" t="s">
        <v>400</v>
      </c>
      <c r="B10" s="23" t="s">
        <v>401</v>
      </c>
      <c r="C10" s="23" t="s">
        <v>399</v>
      </c>
      <c r="D10" s="24" t="s">
        <v>391</v>
      </c>
      <c r="E10" s="29"/>
    </row>
    <row r="11" spans="1:5" x14ac:dyDescent="0.2">
      <c r="A11" s="23" t="s">
        <v>396</v>
      </c>
      <c r="B11" s="23" t="s">
        <v>402</v>
      </c>
      <c r="C11" s="23" t="s">
        <v>390</v>
      </c>
      <c r="D11" s="24">
        <v>69.5</v>
      </c>
    </row>
    <row r="12" spans="1:5" x14ac:dyDescent="0.2">
      <c r="A12" s="23" t="s">
        <v>396</v>
      </c>
      <c r="B12" s="23" t="s">
        <v>403</v>
      </c>
      <c r="C12" s="23" t="s">
        <v>394</v>
      </c>
      <c r="D12" s="24">
        <v>1022.8</v>
      </c>
    </row>
    <row r="13" spans="1:5" x14ac:dyDescent="0.2">
      <c r="A13" s="23" t="s">
        <v>403</v>
      </c>
      <c r="B13" s="23" t="s">
        <v>404</v>
      </c>
      <c r="C13" s="23" t="s">
        <v>394</v>
      </c>
      <c r="D13" s="24">
        <v>426.5</v>
      </c>
    </row>
    <row r="14" spans="1:5" x14ac:dyDescent="0.2">
      <c r="A14" s="23" t="s">
        <v>405</v>
      </c>
      <c r="B14" s="23" t="s">
        <v>406</v>
      </c>
      <c r="C14" s="23" t="s">
        <v>394</v>
      </c>
      <c r="D14" s="24">
        <v>497.3</v>
      </c>
    </row>
    <row r="15" spans="1:5" x14ac:dyDescent="0.2">
      <c r="A15" s="23" t="s">
        <v>407</v>
      </c>
      <c r="B15" s="23" t="s">
        <v>408</v>
      </c>
      <c r="C15" s="23" t="s">
        <v>394</v>
      </c>
      <c r="D15" s="24">
        <v>467.4</v>
      </c>
    </row>
    <row r="16" spans="1:5" x14ac:dyDescent="0.2">
      <c r="A16" s="23" t="s">
        <v>408</v>
      </c>
      <c r="B16" s="23" t="s">
        <v>409</v>
      </c>
      <c r="C16" s="23" t="s">
        <v>394</v>
      </c>
      <c r="D16" s="24">
        <v>640.20000000000005</v>
      </c>
    </row>
    <row r="17" spans="1:4" x14ac:dyDescent="0.2">
      <c r="A17" s="23" t="s">
        <v>410</v>
      </c>
      <c r="B17" s="23" t="s">
        <v>411</v>
      </c>
      <c r="C17" s="23" t="s">
        <v>412</v>
      </c>
      <c r="D17" s="24">
        <v>296.7</v>
      </c>
    </row>
    <row r="18" spans="1:4" x14ac:dyDescent="0.2">
      <c r="A18" s="23" t="s">
        <v>410</v>
      </c>
      <c r="B18" s="23" t="s">
        <v>413</v>
      </c>
      <c r="C18" s="23" t="s">
        <v>394</v>
      </c>
      <c r="D18" s="24">
        <v>589.9</v>
      </c>
    </row>
    <row r="19" spans="1:4" x14ac:dyDescent="0.2">
      <c r="A19" s="23" t="s">
        <v>413</v>
      </c>
      <c r="B19" s="23" t="s">
        <v>414</v>
      </c>
      <c r="C19" s="23" t="s">
        <v>394</v>
      </c>
      <c r="D19" s="24">
        <v>380.1</v>
      </c>
    </row>
    <row r="20" spans="1:4" x14ac:dyDescent="0.2">
      <c r="A20" s="23" t="s">
        <v>414</v>
      </c>
      <c r="B20" s="23" t="s">
        <v>415</v>
      </c>
      <c r="C20" s="23" t="s">
        <v>394</v>
      </c>
      <c r="D20" s="24">
        <v>498.7</v>
      </c>
    </row>
    <row r="21" spans="1:4" x14ac:dyDescent="0.2">
      <c r="A21" s="23" t="s">
        <v>415</v>
      </c>
      <c r="B21" s="23" t="s">
        <v>416</v>
      </c>
      <c r="C21" s="23" t="s">
        <v>394</v>
      </c>
      <c r="D21" s="24">
        <v>725</v>
      </c>
    </row>
    <row r="22" spans="1:4" x14ac:dyDescent="0.2">
      <c r="A22" s="23" t="s">
        <v>416</v>
      </c>
      <c r="B22" s="23" t="s">
        <v>417</v>
      </c>
      <c r="C22" s="23" t="s">
        <v>399</v>
      </c>
      <c r="D22" s="24">
        <v>251.4</v>
      </c>
    </row>
    <row r="23" spans="1:4" x14ac:dyDescent="0.2">
      <c r="A23" s="23" t="s">
        <v>417</v>
      </c>
      <c r="B23" s="23" t="s">
        <v>418</v>
      </c>
      <c r="C23" s="23" t="s">
        <v>390</v>
      </c>
      <c r="D23" s="24">
        <v>634</v>
      </c>
    </row>
    <row r="24" spans="1:4" x14ac:dyDescent="0.2">
      <c r="A24" s="23" t="s">
        <v>417</v>
      </c>
      <c r="B24" s="23" t="s">
        <v>419</v>
      </c>
      <c r="C24" s="23" t="s">
        <v>420</v>
      </c>
      <c r="D24" s="24">
        <v>560.9</v>
      </c>
    </row>
    <row r="25" spans="1:4" x14ac:dyDescent="0.2">
      <c r="A25" s="23" t="s">
        <v>419</v>
      </c>
      <c r="B25" s="23" t="s">
        <v>421</v>
      </c>
      <c r="C25" s="23" t="s">
        <v>412</v>
      </c>
      <c r="D25" s="24">
        <v>637</v>
      </c>
    </row>
    <row r="26" spans="1:4" x14ac:dyDescent="0.2">
      <c r="A26" s="23" t="s">
        <v>419</v>
      </c>
      <c r="B26" s="23" t="s">
        <v>422</v>
      </c>
      <c r="C26" s="23" t="s">
        <v>420</v>
      </c>
      <c r="D26" s="24">
        <v>386.1</v>
      </c>
    </row>
    <row r="27" spans="1:4" x14ac:dyDescent="0.2">
      <c r="A27" s="23" t="s">
        <v>422</v>
      </c>
      <c r="B27" s="23" t="s">
        <v>423</v>
      </c>
      <c r="C27" s="23" t="s">
        <v>390</v>
      </c>
      <c r="D27" s="24">
        <v>137</v>
      </c>
    </row>
    <row r="28" spans="1:4" x14ac:dyDescent="0.2">
      <c r="A28" s="23" t="s">
        <v>422</v>
      </c>
      <c r="B28" s="23" t="s">
        <v>424</v>
      </c>
      <c r="C28" s="23" t="s">
        <v>390</v>
      </c>
      <c r="D28" s="24">
        <v>140</v>
      </c>
    </row>
    <row r="29" spans="1:4" x14ac:dyDescent="0.2">
      <c r="A29" s="23" t="s">
        <v>416</v>
      </c>
      <c r="B29" s="23" t="s">
        <v>425</v>
      </c>
      <c r="C29" s="23" t="s">
        <v>394</v>
      </c>
      <c r="D29" s="24">
        <v>732.5</v>
      </c>
    </row>
    <row r="30" spans="1:4" x14ac:dyDescent="0.2">
      <c r="A30" s="23" t="s">
        <v>425</v>
      </c>
      <c r="B30" s="23" t="s">
        <v>426</v>
      </c>
      <c r="C30" s="23" t="s">
        <v>394</v>
      </c>
      <c r="D30" s="24">
        <v>564</v>
      </c>
    </row>
    <row r="31" spans="1:4" x14ac:dyDescent="0.2">
      <c r="A31" s="23" t="s">
        <v>426</v>
      </c>
      <c r="B31" s="23" t="s">
        <v>427</v>
      </c>
      <c r="C31" s="23" t="s">
        <v>399</v>
      </c>
      <c r="D31" s="24">
        <v>184.9</v>
      </c>
    </row>
    <row r="32" spans="1:4" x14ac:dyDescent="0.2">
      <c r="A32" s="23" t="s">
        <v>426</v>
      </c>
      <c r="B32" s="23" t="s">
        <v>428</v>
      </c>
      <c r="C32" s="23" t="s">
        <v>397</v>
      </c>
      <c r="D32" s="24">
        <v>251.6</v>
      </c>
    </row>
    <row r="33" spans="1:4" x14ac:dyDescent="0.2">
      <c r="A33" s="23" t="s">
        <v>428</v>
      </c>
      <c r="B33" s="23" t="s">
        <v>429</v>
      </c>
      <c r="C33" s="23" t="s">
        <v>394</v>
      </c>
      <c r="D33" s="24">
        <v>80</v>
      </c>
    </row>
    <row r="34" spans="1:4" x14ac:dyDescent="0.2">
      <c r="A34" s="23" t="s">
        <v>428</v>
      </c>
      <c r="B34" s="23" t="s">
        <v>430</v>
      </c>
      <c r="C34" s="23" t="s">
        <v>394</v>
      </c>
      <c r="D34" s="24">
        <v>592.6</v>
      </c>
    </row>
    <row r="35" spans="1:4" x14ac:dyDescent="0.2">
      <c r="A35" s="23" t="s">
        <v>430</v>
      </c>
      <c r="B35" s="23" t="s">
        <v>431</v>
      </c>
      <c r="C35" s="23" t="s">
        <v>390</v>
      </c>
      <c r="D35" s="24">
        <v>152</v>
      </c>
    </row>
    <row r="36" spans="1:4" x14ac:dyDescent="0.2">
      <c r="A36" s="23" t="s">
        <v>430</v>
      </c>
      <c r="B36" s="23" t="s">
        <v>432</v>
      </c>
      <c r="C36" s="23" t="s">
        <v>394</v>
      </c>
      <c r="D36" s="24">
        <v>950.2</v>
      </c>
    </row>
    <row r="37" spans="1:4" x14ac:dyDescent="0.2">
      <c r="A37" s="23" t="s">
        <v>432</v>
      </c>
      <c r="B37" s="23" t="s">
        <v>433</v>
      </c>
      <c r="C37" s="23" t="s">
        <v>394</v>
      </c>
      <c r="D37" s="24">
        <v>689.6</v>
      </c>
    </row>
    <row r="38" spans="1:4" x14ac:dyDescent="0.2">
      <c r="A38" s="23" t="s">
        <v>433</v>
      </c>
      <c r="B38" s="23" t="s">
        <v>434</v>
      </c>
      <c r="C38" s="23" t="s">
        <v>390</v>
      </c>
      <c r="D38" s="24">
        <v>193.4</v>
      </c>
    </row>
    <row r="39" spans="1:4" x14ac:dyDescent="0.2">
      <c r="A39" s="23" t="s">
        <v>434</v>
      </c>
      <c r="B39" s="23" t="s">
        <v>435</v>
      </c>
      <c r="C39" s="23" t="s">
        <v>390</v>
      </c>
      <c r="D39" s="24">
        <v>41</v>
      </c>
    </row>
    <row r="40" spans="1:4" x14ac:dyDescent="0.2">
      <c r="A40" s="23" t="s">
        <v>433</v>
      </c>
      <c r="B40" s="23" t="s">
        <v>436</v>
      </c>
      <c r="C40" s="23" t="s">
        <v>394</v>
      </c>
      <c r="D40" s="24">
        <v>1717.4</v>
      </c>
    </row>
    <row r="41" spans="1:4" x14ac:dyDescent="0.2">
      <c r="A41" s="23" t="s">
        <v>437</v>
      </c>
      <c r="B41" s="23" t="s">
        <v>438</v>
      </c>
      <c r="C41" s="23" t="s">
        <v>399</v>
      </c>
      <c r="D41" s="24" t="s">
        <v>391</v>
      </c>
    </row>
    <row r="42" spans="1:4" x14ac:dyDescent="0.2">
      <c r="A42" s="23" t="s">
        <v>438</v>
      </c>
      <c r="B42" s="23" t="s">
        <v>439</v>
      </c>
      <c r="C42" s="23" t="s">
        <v>399</v>
      </c>
      <c r="D42" s="24" t="s">
        <v>391</v>
      </c>
    </row>
    <row r="43" spans="1:4" x14ac:dyDescent="0.2">
      <c r="A43" s="23" t="s">
        <v>439</v>
      </c>
      <c r="B43" s="23" t="s">
        <v>440</v>
      </c>
      <c r="C43" s="23" t="s">
        <v>399</v>
      </c>
      <c r="D43" s="24" t="s">
        <v>391</v>
      </c>
    </row>
    <row r="44" spans="1:4" x14ac:dyDescent="0.2">
      <c r="A44" s="23"/>
      <c r="B44" s="23"/>
      <c r="C44" s="23"/>
      <c r="D44" s="24"/>
    </row>
    <row r="45" spans="1:4" x14ac:dyDescent="0.2">
      <c r="A45" s="23"/>
      <c r="B45" s="23"/>
      <c r="C45" s="23"/>
      <c r="D45" s="24"/>
    </row>
    <row r="46" spans="1:4" x14ac:dyDescent="0.2">
      <c r="A46" s="23"/>
      <c r="B46" s="23"/>
      <c r="C46" s="23"/>
      <c r="D46" s="24"/>
    </row>
    <row r="47" spans="1:4" x14ac:dyDescent="0.2">
      <c r="A47" s="23"/>
      <c r="B47" s="23"/>
      <c r="C47" s="23"/>
      <c r="D47" s="24"/>
    </row>
    <row r="48" spans="1:4" x14ac:dyDescent="0.2">
      <c r="A48" s="23"/>
      <c r="B48" s="23"/>
      <c r="C48" s="23"/>
      <c r="D48" s="24"/>
    </row>
  </sheetData>
  <mergeCells count="2">
    <mergeCell ref="A1:A2"/>
    <mergeCell ref="B1:D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E4B5-C83C-4E34-91A9-97ACDCC6018E}">
  <dimension ref="A1:F213"/>
  <sheetViews>
    <sheetView topLeftCell="A180" workbookViewId="0">
      <selection activeCell="D177" sqref="D177"/>
    </sheetView>
  </sheetViews>
  <sheetFormatPr baseColWidth="10" defaultColWidth="9.1640625" defaultRowHeight="15" x14ac:dyDescent="0.2"/>
  <cols>
    <col min="1" max="1" width="14.1640625" style="18" bestFit="1" customWidth="1"/>
    <col min="2" max="2" width="23.5" style="18" bestFit="1" customWidth="1"/>
    <col min="3" max="3" width="23.1640625" style="18" customWidth="1"/>
    <col min="4" max="4" width="14.33203125" style="30" customWidth="1"/>
    <col min="5" max="5" width="14.5" style="18" bestFit="1" customWidth="1"/>
    <col min="6" max="6" width="12.83203125" style="18" customWidth="1"/>
    <col min="7" max="7" width="9.5" style="18" bestFit="1" customWidth="1"/>
    <col min="8" max="9" width="9.1640625" style="18"/>
    <col min="10" max="10" width="10.33203125" style="18" customWidth="1"/>
    <col min="11" max="16384" width="9.1640625" style="18"/>
  </cols>
  <sheetData>
    <row r="1" spans="1:5" ht="15" customHeight="1" x14ac:dyDescent="0.2">
      <c r="A1" s="166" t="s">
        <v>441</v>
      </c>
      <c r="B1" s="167" t="s">
        <v>384</v>
      </c>
      <c r="C1" s="167"/>
      <c r="D1" s="167"/>
    </row>
    <row r="2" spans="1:5" x14ac:dyDescent="0.2">
      <c r="A2" s="166"/>
      <c r="B2" s="167"/>
      <c r="C2" s="167"/>
      <c r="D2" s="167"/>
    </row>
    <row r="3" spans="1:5" x14ac:dyDescent="0.2">
      <c r="A3" s="21" t="s">
        <v>385</v>
      </c>
      <c r="B3" s="22" t="s">
        <v>386</v>
      </c>
      <c r="C3" s="22" t="s">
        <v>387</v>
      </c>
      <c r="D3" s="21" t="s">
        <v>1</v>
      </c>
    </row>
    <row r="4" spans="1:5" x14ac:dyDescent="0.2">
      <c r="A4" s="23" t="s">
        <v>436</v>
      </c>
      <c r="B4" s="23" t="s">
        <v>442</v>
      </c>
      <c r="C4" s="23" t="s">
        <v>443</v>
      </c>
      <c r="D4" s="24">
        <v>1447.6</v>
      </c>
    </row>
    <row r="5" spans="1:5" x14ac:dyDescent="0.2">
      <c r="A5" s="23" t="s">
        <v>442</v>
      </c>
      <c r="B5" s="23" t="s">
        <v>444</v>
      </c>
      <c r="C5" s="23" t="s">
        <v>443</v>
      </c>
      <c r="D5" s="24">
        <v>110.2</v>
      </c>
    </row>
    <row r="6" spans="1:5" x14ac:dyDescent="0.2">
      <c r="A6" s="23" t="s">
        <v>444</v>
      </c>
      <c r="B6" s="23" t="s">
        <v>445</v>
      </c>
      <c r="C6" s="23" t="s">
        <v>443</v>
      </c>
      <c r="D6" s="24">
        <v>650.5</v>
      </c>
    </row>
    <row r="7" spans="1:5" x14ac:dyDescent="0.2">
      <c r="A7" s="23" t="s">
        <v>445</v>
      </c>
      <c r="B7" s="23" t="s">
        <v>446</v>
      </c>
      <c r="C7" s="23" t="s">
        <v>443</v>
      </c>
      <c r="D7" s="24">
        <v>1160.9000000000001</v>
      </c>
    </row>
    <row r="8" spans="1:5" ht="19" x14ac:dyDescent="0.25">
      <c r="A8" s="23" t="s">
        <v>446</v>
      </c>
      <c r="B8" s="23" t="s">
        <v>447</v>
      </c>
      <c r="C8" s="23" t="s">
        <v>399</v>
      </c>
      <c r="D8" s="24">
        <v>66.2</v>
      </c>
      <c r="E8" s="25"/>
    </row>
    <row r="9" spans="1:5" x14ac:dyDescent="0.2">
      <c r="A9" s="23" t="s">
        <v>447</v>
      </c>
      <c r="B9" s="23" t="s">
        <v>448</v>
      </c>
      <c r="C9" s="23" t="s">
        <v>399</v>
      </c>
      <c r="D9" s="24">
        <v>955.4</v>
      </c>
    </row>
    <row r="10" spans="1:5" x14ac:dyDescent="0.2">
      <c r="A10" s="23" t="s">
        <v>448</v>
      </c>
      <c r="B10" s="23" t="s">
        <v>449</v>
      </c>
      <c r="C10" s="23" t="s">
        <v>399</v>
      </c>
      <c r="D10" s="24">
        <v>604.29999999999995</v>
      </c>
    </row>
    <row r="11" spans="1:5" x14ac:dyDescent="0.2">
      <c r="A11" s="23" t="s">
        <v>449</v>
      </c>
      <c r="B11" s="23" t="s">
        <v>450</v>
      </c>
      <c r="C11" s="23" t="s">
        <v>399</v>
      </c>
      <c r="D11" s="24">
        <v>543.20000000000005</v>
      </c>
    </row>
    <row r="12" spans="1:5" x14ac:dyDescent="0.2">
      <c r="A12" s="23" t="s">
        <v>447</v>
      </c>
      <c r="B12" s="23" t="s">
        <v>451</v>
      </c>
      <c r="C12" s="23" t="s">
        <v>443</v>
      </c>
      <c r="D12" s="24">
        <v>682</v>
      </c>
    </row>
    <row r="13" spans="1:5" x14ac:dyDescent="0.2">
      <c r="A13" s="23" t="s">
        <v>451</v>
      </c>
      <c r="B13" s="23" t="s">
        <v>452</v>
      </c>
      <c r="C13" s="23" t="s">
        <v>443</v>
      </c>
      <c r="D13" s="24">
        <v>730.3</v>
      </c>
    </row>
    <row r="14" spans="1:5" x14ac:dyDescent="0.2">
      <c r="A14" s="23" t="s">
        <v>452</v>
      </c>
      <c r="B14" s="23" t="s">
        <v>453</v>
      </c>
      <c r="C14" s="23" t="s">
        <v>443</v>
      </c>
      <c r="D14" s="24">
        <v>309.10000000000002</v>
      </c>
    </row>
    <row r="15" spans="1:5" x14ac:dyDescent="0.2">
      <c r="A15" s="23" t="s">
        <v>453</v>
      </c>
      <c r="B15" s="23" t="s">
        <v>454</v>
      </c>
      <c r="C15" s="23" t="s">
        <v>443</v>
      </c>
      <c r="D15" s="24">
        <v>514.4</v>
      </c>
    </row>
    <row r="16" spans="1:5" x14ac:dyDescent="0.2">
      <c r="A16" s="23" t="s">
        <v>454</v>
      </c>
      <c r="B16" s="23" t="s">
        <v>455</v>
      </c>
      <c r="C16" s="23" t="s">
        <v>399</v>
      </c>
      <c r="D16" s="24">
        <v>276</v>
      </c>
    </row>
    <row r="17" spans="1:6" x14ac:dyDescent="0.2">
      <c r="A17" s="23" t="s">
        <v>454</v>
      </c>
      <c r="B17" s="23" t="s">
        <v>456</v>
      </c>
      <c r="C17" s="23" t="s">
        <v>443</v>
      </c>
      <c r="D17" s="24">
        <v>1062.5</v>
      </c>
    </row>
    <row r="18" spans="1:6" x14ac:dyDescent="0.2">
      <c r="A18" s="23" t="s">
        <v>456</v>
      </c>
      <c r="B18" s="23" t="s">
        <v>457</v>
      </c>
      <c r="C18" s="23" t="s">
        <v>443</v>
      </c>
      <c r="D18" s="24">
        <v>201</v>
      </c>
    </row>
    <row r="19" spans="1:6" x14ac:dyDescent="0.2">
      <c r="A19" s="23" t="s">
        <v>457</v>
      </c>
      <c r="B19" s="23" t="s">
        <v>458</v>
      </c>
      <c r="C19" s="23" t="s">
        <v>443</v>
      </c>
      <c r="D19" s="24">
        <v>684.9</v>
      </c>
      <c r="F19" s="124"/>
    </row>
    <row r="20" spans="1:6" x14ac:dyDescent="0.2">
      <c r="A20" s="23" t="s">
        <v>458</v>
      </c>
      <c r="B20" s="23" t="s">
        <v>459</v>
      </c>
      <c r="C20" s="23" t="s">
        <v>443</v>
      </c>
      <c r="D20" s="24">
        <v>889.6</v>
      </c>
      <c r="F20" s="124"/>
    </row>
    <row r="21" spans="1:6" x14ac:dyDescent="0.2">
      <c r="A21" s="23" t="s">
        <v>459</v>
      </c>
      <c r="B21" s="23" t="s">
        <v>460</v>
      </c>
      <c r="C21" s="23" t="s">
        <v>399</v>
      </c>
      <c r="D21" s="24">
        <v>1807.2</v>
      </c>
    </row>
    <row r="22" spans="1:6" x14ac:dyDescent="0.2">
      <c r="A22" s="23" t="s">
        <v>459</v>
      </c>
      <c r="B22" s="23" t="s">
        <v>461</v>
      </c>
      <c r="C22" s="23" t="s">
        <v>443</v>
      </c>
      <c r="D22" s="24">
        <v>707.4</v>
      </c>
    </row>
    <row r="23" spans="1:6" x14ac:dyDescent="0.2">
      <c r="A23" s="23" t="s">
        <v>461</v>
      </c>
      <c r="B23" s="23" t="s">
        <v>462</v>
      </c>
      <c r="C23" s="23" t="s">
        <v>443</v>
      </c>
      <c r="D23" s="24">
        <v>227.5</v>
      </c>
    </row>
    <row r="24" spans="1:6" x14ac:dyDescent="0.2">
      <c r="A24" s="23" t="s">
        <v>460</v>
      </c>
      <c r="B24" s="23" t="s">
        <v>463</v>
      </c>
      <c r="C24" s="23" t="s">
        <v>399</v>
      </c>
      <c r="D24" s="24">
        <v>267.39999999999998</v>
      </c>
    </row>
    <row r="25" spans="1:6" x14ac:dyDescent="0.2">
      <c r="A25" s="23" t="s">
        <v>463</v>
      </c>
      <c r="B25" s="23" t="s">
        <v>464</v>
      </c>
      <c r="C25" s="23" t="s">
        <v>399</v>
      </c>
      <c r="D25" s="24">
        <v>79.8</v>
      </c>
    </row>
    <row r="26" spans="1:6" x14ac:dyDescent="0.2">
      <c r="A26" s="23" t="s">
        <v>464</v>
      </c>
      <c r="B26" s="23" t="s">
        <v>465</v>
      </c>
      <c r="C26" s="23" t="s">
        <v>399</v>
      </c>
      <c r="D26" s="24">
        <v>368</v>
      </c>
    </row>
    <row r="27" spans="1:6" x14ac:dyDescent="0.2">
      <c r="A27" s="23" t="s">
        <v>465</v>
      </c>
      <c r="B27" s="23" t="s">
        <v>466</v>
      </c>
      <c r="C27" s="23" t="s">
        <v>399</v>
      </c>
      <c r="D27" s="24">
        <v>440.2</v>
      </c>
    </row>
    <row r="28" spans="1:6" x14ac:dyDescent="0.2">
      <c r="A28" s="23" t="s">
        <v>460</v>
      </c>
      <c r="B28" s="23" t="s">
        <v>467</v>
      </c>
      <c r="C28" s="23" t="s">
        <v>468</v>
      </c>
      <c r="D28" s="24">
        <v>458.9</v>
      </c>
    </row>
    <row r="29" spans="1:6" x14ac:dyDescent="0.2">
      <c r="A29" s="23" t="s">
        <v>469</v>
      </c>
      <c r="B29" s="23" t="s">
        <v>470</v>
      </c>
      <c r="C29" s="23" t="s">
        <v>468</v>
      </c>
      <c r="D29" s="24">
        <v>107.5</v>
      </c>
    </row>
    <row r="30" spans="1:6" x14ac:dyDescent="0.2">
      <c r="A30" s="23" t="s">
        <v>470</v>
      </c>
      <c r="B30" s="23" t="s">
        <v>471</v>
      </c>
      <c r="C30" s="23" t="s">
        <v>468</v>
      </c>
      <c r="D30" s="24">
        <v>1012.2</v>
      </c>
    </row>
    <row r="31" spans="1:6" x14ac:dyDescent="0.2">
      <c r="A31" s="23" t="s">
        <v>471</v>
      </c>
      <c r="B31" s="23" t="s">
        <v>472</v>
      </c>
      <c r="C31" s="23" t="s">
        <v>468</v>
      </c>
      <c r="D31" s="24">
        <v>477</v>
      </c>
    </row>
    <row r="32" spans="1:6" x14ac:dyDescent="0.2">
      <c r="A32" s="23" t="s">
        <v>472</v>
      </c>
      <c r="B32" s="23" t="s">
        <v>473</v>
      </c>
      <c r="C32" s="23" t="s">
        <v>468</v>
      </c>
      <c r="D32" s="24">
        <v>697</v>
      </c>
    </row>
    <row r="33" spans="1:4" x14ac:dyDescent="0.2">
      <c r="A33" s="23" t="s">
        <v>474</v>
      </c>
      <c r="B33" s="23" t="s">
        <v>475</v>
      </c>
      <c r="C33" s="23" t="s">
        <v>468</v>
      </c>
      <c r="D33" s="24">
        <v>99</v>
      </c>
    </row>
    <row r="34" spans="1:4" x14ac:dyDescent="0.2">
      <c r="A34" s="23" t="s">
        <v>475</v>
      </c>
      <c r="B34" s="23" t="s">
        <v>476</v>
      </c>
      <c r="C34" s="23" t="s">
        <v>468</v>
      </c>
      <c r="D34" s="24">
        <v>1514.7</v>
      </c>
    </row>
    <row r="35" spans="1:4" x14ac:dyDescent="0.2">
      <c r="A35" s="23" t="s">
        <v>476</v>
      </c>
      <c r="B35" s="23" t="s">
        <v>477</v>
      </c>
      <c r="C35" s="23" t="s">
        <v>468</v>
      </c>
      <c r="D35" s="24">
        <v>476.9</v>
      </c>
    </row>
    <row r="36" spans="1:4" x14ac:dyDescent="0.2">
      <c r="A36" s="23" t="s">
        <v>477</v>
      </c>
      <c r="B36" s="23" t="s">
        <v>478</v>
      </c>
      <c r="C36" s="23" t="s">
        <v>468</v>
      </c>
      <c r="D36" s="24">
        <v>854.3</v>
      </c>
    </row>
    <row r="37" spans="1:4" x14ac:dyDescent="0.2">
      <c r="A37" s="23" t="s">
        <v>478</v>
      </c>
      <c r="B37" s="23" t="s">
        <v>461</v>
      </c>
      <c r="C37" s="23" t="s">
        <v>468</v>
      </c>
      <c r="D37" s="24">
        <v>1312.9</v>
      </c>
    </row>
    <row r="38" spans="1:4" x14ac:dyDescent="0.2">
      <c r="A38" s="23" t="s">
        <v>461</v>
      </c>
      <c r="B38" s="23" t="s">
        <v>462</v>
      </c>
      <c r="C38" s="23" t="s">
        <v>468</v>
      </c>
      <c r="D38" s="24">
        <v>187.5</v>
      </c>
    </row>
    <row r="39" spans="1:4" x14ac:dyDescent="0.2">
      <c r="A39" s="23" t="s">
        <v>462</v>
      </c>
      <c r="B39" s="23" t="s">
        <v>479</v>
      </c>
      <c r="C39" s="23" t="s">
        <v>399</v>
      </c>
      <c r="D39" s="24">
        <v>78.5</v>
      </c>
    </row>
    <row r="40" spans="1:4" x14ac:dyDescent="0.2">
      <c r="A40" s="23" t="s">
        <v>479</v>
      </c>
      <c r="B40" s="23" t="s">
        <v>480</v>
      </c>
      <c r="C40" s="23" t="s">
        <v>399</v>
      </c>
      <c r="D40" s="24">
        <v>127</v>
      </c>
    </row>
    <row r="41" spans="1:4" x14ac:dyDescent="0.2">
      <c r="A41" s="23" t="s">
        <v>480</v>
      </c>
      <c r="B41" s="23" t="s">
        <v>481</v>
      </c>
      <c r="C41" s="23" t="s">
        <v>399</v>
      </c>
      <c r="D41" s="24">
        <v>178.2</v>
      </c>
    </row>
    <row r="42" spans="1:4" x14ac:dyDescent="0.2">
      <c r="A42" s="23" t="s">
        <v>481</v>
      </c>
      <c r="B42" s="23" t="s">
        <v>482</v>
      </c>
      <c r="C42" s="23" t="s">
        <v>399</v>
      </c>
      <c r="D42" s="24">
        <v>879.8</v>
      </c>
    </row>
    <row r="43" spans="1:4" x14ac:dyDescent="0.2">
      <c r="A43" s="23" t="s">
        <v>462</v>
      </c>
      <c r="B43" s="23" t="s">
        <v>483</v>
      </c>
      <c r="C43" s="23" t="s">
        <v>443</v>
      </c>
      <c r="D43" s="24">
        <v>1332.9</v>
      </c>
    </row>
    <row r="44" spans="1:4" x14ac:dyDescent="0.2">
      <c r="A44" s="23" t="s">
        <v>483</v>
      </c>
      <c r="B44" s="23" t="s">
        <v>484</v>
      </c>
      <c r="C44" s="23" t="s">
        <v>443</v>
      </c>
      <c r="D44" s="24">
        <v>130.5</v>
      </c>
    </row>
    <row r="45" spans="1:4" x14ac:dyDescent="0.2">
      <c r="A45" s="23" t="s">
        <v>484</v>
      </c>
      <c r="B45" s="23" t="s">
        <v>485</v>
      </c>
      <c r="C45" s="23" t="s">
        <v>443</v>
      </c>
      <c r="D45" s="24">
        <v>370.8</v>
      </c>
    </row>
    <row r="46" spans="1:4" x14ac:dyDescent="0.2">
      <c r="A46" s="23" t="s">
        <v>485</v>
      </c>
      <c r="B46" s="23" t="s">
        <v>486</v>
      </c>
      <c r="C46" s="23" t="s">
        <v>443</v>
      </c>
      <c r="D46" s="24">
        <v>414.8</v>
      </c>
    </row>
    <row r="47" spans="1:4" x14ac:dyDescent="0.2">
      <c r="A47" s="23" t="s">
        <v>486</v>
      </c>
      <c r="B47" s="23" t="s">
        <v>487</v>
      </c>
      <c r="C47" s="23" t="s">
        <v>443</v>
      </c>
      <c r="D47" s="24">
        <v>1057.5</v>
      </c>
    </row>
    <row r="48" spans="1:4" x14ac:dyDescent="0.2">
      <c r="A48" s="23" t="s">
        <v>487</v>
      </c>
      <c r="B48" s="23" t="s">
        <v>488</v>
      </c>
      <c r="C48" s="23" t="s">
        <v>443</v>
      </c>
      <c r="D48" s="24">
        <v>649.6</v>
      </c>
    </row>
    <row r="49" spans="1:4" x14ac:dyDescent="0.2">
      <c r="A49" s="23" t="s">
        <v>488</v>
      </c>
      <c r="B49" s="23" t="s">
        <v>489</v>
      </c>
      <c r="C49" s="23" t="s">
        <v>443</v>
      </c>
      <c r="D49" s="24">
        <v>1005</v>
      </c>
    </row>
    <row r="50" spans="1:4" x14ac:dyDescent="0.2">
      <c r="A50" s="23" t="s">
        <v>489</v>
      </c>
      <c r="B50" s="23" t="s">
        <v>490</v>
      </c>
      <c r="C50" s="23" t="s">
        <v>491</v>
      </c>
      <c r="D50" s="24">
        <v>296.89999999999998</v>
      </c>
    </row>
    <row r="51" spans="1:4" x14ac:dyDescent="0.2">
      <c r="A51" s="23" t="s">
        <v>490</v>
      </c>
      <c r="B51" s="23" t="s">
        <v>492</v>
      </c>
      <c r="C51" s="23" t="s">
        <v>491</v>
      </c>
      <c r="D51" s="24">
        <v>152</v>
      </c>
    </row>
    <row r="52" spans="1:4" x14ac:dyDescent="0.2">
      <c r="A52" s="23" t="s">
        <v>492</v>
      </c>
      <c r="B52" s="23" t="s">
        <v>493</v>
      </c>
      <c r="C52" s="23" t="s">
        <v>491</v>
      </c>
      <c r="D52" s="24">
        <v>130</v>
      </c>
    </row>
    <row r="53" spans="1:4" x14ac:dyDescent="0.2">
      <c r="A53" s="23" t="s">
        <v>493</v>
      </c>
      <c r="B53" s="23" t="s">
        <v>494</v>
      </c>
      <c r="C53" s="23" t="s">
        <v>491</v>
      </c>
      <c r="D53" s="24">
        <v>1561.9</v>
      </c>
    </row>
    <row r="54" spans="1:4" x14ac:dyDescent="0.2">
      <c r="A54" s="23" t="s">
        <v>494</v>
      </c>
      <c r="B54" s="23" t="s">
        <v>495</v>
      </c>
      <c r="C54" s="23" t="s">
        <v>491</v>
      </c>
      <c r="D54" s="24">
        <v>392.8</v>
      </c>
    </row>
    <row r="55" spans="1:4" x14ac:dyDescent="0.2">
      <c r="A55" s="23" t="s">
        <v>495</v>
      </c>
      <c r="B55" s="23" t="s">
        <v>496</v>
      </c>
      <c r="C55" s="23" t="s">
        <v>491</v>
      </c>
      <c r="D55" s="24">
        <v>315</v>
      </c>
    </row>
    <row r="56" spans="1:4" x14ac:dyDescent="0.2">
      <c r="A56" s="23" t="s">
        <v>496</v>
      </c>
      <c r="B56" s="23" t="s">
        <v>497</v>
      </c>
      <c r="C56" s="23" t="s">
        <v>491</v>
      </c>
      <c r="D56" s="24">
        <v>325</v>
      </c>
    </row>
    <row r="57" spans="1:4" x14ac:dyDescent="0.2">
      <c r="A57" s="23" t="s">
        <v>489</v>
      </c>
      <c r="B57" s="23" t="s">
        <v>498</v>
      </c>
      <c r="C57" s="23" t="s">
        <v>443</v>
      </c>
      <c r="D57" s="24">
        <v>405.2</v>
      </c>
    </row>
    <row r="58" spans="1:4" x14ac:dyDescent="0.2">
      <c r="A58" s="23" t="s">
        <v>498</v>
      </c>
      <c r="B58" s="23" t="s">
        <v>499</v>
      </c>
      <c r="C58" s="23" t="s">
        <v>443</v>
      </c>
      <c r="D58" s="24">
        <v>541.70000000000005</v>
      </c>
    </row>
    <row r="59" spans="1:4" x14ac:dyDescent="0.2">
      <c r="A59" s="23" t="s">
        <v>499</v>
      </c>
      <c r="B59" s="23" t="s">
        <v>500</v>
      </c>
      <c r="C59" s="23" t="s">
        <v>443</v>
      </c>
      <c r="D59" s="24">
        <v>292.5</v>
      </c>
    </row>
    <row r="60" spans="1:4" x14ac:dyDescent="0.2">
      <c r="A60" s="23" t="s">
        <v>499</v>
      </c>
      <c r="B60" s="23" t="s">
        <v>501</v>
      </c>
      <c r="C60" s="23" t="s">
        <v>443</v>
      </c>
      <c r="D60" s="26">
        <v>1428.1</v>
      </c>
    </row>
    <row r="61" spans="1:4" x14ac:dyDescent="0.2">
      <c r="A61" s="23" t="s">
        <v>501</v>
      </c>
      <c r="B61" s="23" t="s">
        <v>502</v>
      </c>
      <c r="C61" s="23" t="s">
        <v>443</v>
      </c>
      <c r="D61" s="26">
        <v>893.1</v>
      </c>
    </row>
    <row r="62" spans="1:4" x14ac:dyDescent="0.2">
      <c r="A62" s="23" t="s">
        <v>502</v>
      </c>
      <c r="B62" s="23" t="s">
        <v>503</v>
      </c>
      <c r="C62" s="23" t="s">
        <v>443</v>
      </c>
      <c r="D62" s="24">
        <v>1166</v>
      </c>
    </row>
    <row r="63" spans="1:4" x14ac:dyDescent="0.2">
      <c r="A63" s="23" t="s">
        <v>503</v>
      </c>
      <c r="B63" s="23" t="s">
        <v>504</v>
      </c>
      <c r="C63" s="23" t="s">
        <v>443</v>
      </c>
      <c r="D63" s="24">
        <v>1003.3</v>
      </c>
    </row>
    <row r="64" spans="1:4" x14ac:dyDescent="0.2">
      <c r="A64" s="23" t="s">
        <v>504</v>
      </c>
      <c r="B64" s="23" t="s">
        <v>505</v>
      </c>
      <c r="C64" s="23" t="s">
        <v>443</v>
      </c>
      <c r="D64" s="24">
        <v>575.9</v>
      </c>
    </row>
    <row r="65" spans="1:5" x14ac:dyDescent="0.2">
      <c r="A65" s="23" t="s">
        <v>505</v>
      </c>
      <c r="B65" s="23" t="s">
        <v>506</v>
      </c>
      <c r="C65" s="23" t="s">
        <v>468</v>
      </c>
      <c r="D65" s="24">
        <v>3270.2</v>
      </c>
    </row>
    <row r="66" spans="1:5" x14ac:dyDescent="0.2">
      <c r="A66" s="23" t="s">
        <v>506</v>
      </c>
      <c r="B66" s="23" t="s">
        <v>507</v>
      </c>
      <c r="C66" s="23" t="s">
        <v>468</v>
      </c>
      <c r="D66" s="24">
        <v>1947.8</v>
      </c>
    </row>
    <row r="67" spans="1:5" x14ac:dyDescent="0.2">
      <c r="A67" s="23" t="s">
        <v>507</v>
      </c>
      <c r="B67" s="23" t="s">
        <v>508</v>
      </c>
      <c r="C67" s="23" t="s">
        <v>468</v>
      </c>
      <c r="D67" s="24">
        <v>362</v>
      </c>
    </row>
    <row r="68" spans="1:5" x14ac:dyDescent="0.2">
      <c r="A68" s="23" t="s">
        <v>507</v>
      </c>
      <c r="B68" s="23" t="s">
        <v>509</v>
      </c>
      <c r="C68" s="23" t="s">
        <v>399</v>
      </c>
      <c r="D68" s="26">
        <v>1493.2</v>
      </c>
    </row>
    <row r="69" spans="1:5" x14ac:dyDescent="0.2">
      <c r="A69" s="23" t="s">
        <v>505</v>
      </c>
      <c r="B69" s="23" t="s">
        <v>510</v>
      </c>
      <c r="C69" s="23" t="s">
        <v>443</v>
      </c>
      <c r="D69" s="24">
        <v>438.7</v>
      </c>
    </row>
    <row r="70" spans="1:5" x14ac:dyDescent="0.2">
      <c r="A70" s="23" t="s">
        <v>510</v>
      </c>
      <c r="B70" s="23" t="s">
        <v>511</v>
      </c>
      <c r="C70" s="23" t="s">
        <v>443</v>
      </c>
      <c r="D70" s="24">
        <v>148</v>
      </c>
    </row>
    <row r="71" spans="1:5" x14ac:dyDescent="0.2">
      <c r="A71" s="23" t="s">
        <v>511</v>
      </c>
      <c r="B71" s="23" t="s">
        <v>512</v>
      </c>
      <c r="C71" s="23" t="s">
        <v>443</v>
      </c>
      <c r="D71" s="24">
        <v>843.8</v>
      </c>
    </row>
    <row r="72" spans="1:5" x14ac:dyDescent="0.2">
      <c r="A72" s="23" t="s">
        <v>512</v>
      </c>
      <c r="B72" s="23" t="s">
        <v>437</v>
      </c>
      <c r="C72" s="23" t="s">
        <v>399</v>
      </c>
      <c r="D72" s="24">
        <v>1245.5</v>
      </c>
    </row>
    <row r="73" spans="1:5" x14ac:dyDescent="0.2">
      <c r="A73" s="23" t="s">
        <v>437</v>
      </c>
      <c r="B73" s="23" t="s">
        <v>440</v>
      </c>
      <c r="C73" s="23" t="s">
        <v>399</v>
      </c>
      <c r="D73" s="26"/>
    </row>
    <row r="74" spans="1:5" x14ac:dyDescent="0.2">
      <c r="A74" s="23" t="s">
        <v>512</v>
      </c>
      <c r="B74" s="23" t="s">
        <v>513</v>
      </c>
      <c r="C74" s="23" t="s">
        <v>399</v>
      </c>
      <c r="D74" s="24">
        <v>1214.0999999999999</v>
      </c>
    </row>
    <row r="75" spans="1:5" x14ac:dyDescent="0.2">
      <c r="A75" s="23" t="s">
        <v>512</v>
      </c>
      <c r="B75" s="23" t="s">
        <v>514</v>
      </c>
      <c r="C75" s="23" t="s">
        <v>443</v>
      </c>
      <c r="D75" s="24">
        <v>444.9</v>
      </c>
      <c r="E75" s="27"/>
    </row>
    <row r="76" spans="1:5" x14ac:dyDescent="0.2">
      <c r="A76" s="23" t="s">
        <v>514</v>
      </c>
      <c r="B76" s="23" t="s">
        <v>515</v>
      </c>
      <c r="C76" s="23" t="s">
        <v>443</v>
      </c>
      <c r="D76" s="24">
        <v>143.5</v>
      </c>
    </row>
    <row r="77" spans="1:5" x14ac:dyDescent="0.2">
      <c r="A77" s="23" t="s">
        <v>515</v>
      </c>
      <c r="B77" s="23" t="s">
        <v>516</v>
      </c>
      <c r="C77" s="23" t="s">
        <v>443</v>
      </c>
      <c r="D77" s="24">
        <v>711</v>
      </c>
      <c r="E77" s="27"/>
    </row>
    <row r="78" spans="1:5" x14ac:dyDescent="0.2">
      <c r="A78" s="23" t="s">
        <v>514</v>
      </c>
      <c r="B78" s="23" t="s">
        <v>517</v>
      </c>
      <c r="C78" s="23" t="s">
        <v>399</v>
      </c>
      <c r="D78" s="24">
        <v>113.5</v>
      </c>
    </row>
    <row r="79" spans="1:5" x14ac:dyDescent="0.2">
      <c r="A79" s="23" t="s">
        <v>517</v>
      </c>
      <c r="B79" s="23" t="s">
        <v>440</v>
      </c>
      <c r="C79" s="23" t="s">
        <v>399</v>
      </c>
      <c r="D79" s="24">
        <v>128</v>
      </c>
    </row>
    <row r="80" spans="1:5" x14ac:dyDescent="0.2">
      <c r="A80" s="23" t="s">
        <v>514</v>
      </c>
      <c r="B80" s="23" t="s">
        <v>518</v>
      </c>
      <c r="C80" s="23" t="s">
        <v>399</v>
      </c>
      <c r="D80" s="24">
        <v>141.80000000000001</v>
      </c>
    </row>
    <row r="81" spans="1:4" x14ac:dyDescent="0.2">
      <c r="A81" s="23" t="s">
        <v>518</v>
      </c>
      <c r="B81" s="23" t="s">
        <v>519</v>
      </c>
      <c r="C81" s="23" t="s">
        <v>443</v>
      </c>
      <c r="D81" s="24">
        <v>603.70000000000005</v>
      </c>
    </row>
    <row r="82" spans="1:4" x14ac:dyDescent="0.2">
      <c r="A82" s="23" t="s">
        <v>516</v>
      </c>
      <c r="B82" s="23" t="s">
        <v>520</v>
      </c>
      <c r="C82" s="23" t="s">
        <v>443</v>
      </c>
      <c r="D82" s="24">
        <v>520.29999999999995</v>
      </c>
    </row>
    <row r="83" spans="1:4" x14ac:dyDescent="0.2">
      <c r="A83" s="23" t="s">
        <v>520</v>
      </c>
      <c r="B83" s="23" t="s">
        <v>521</v>
      </c>
      <c r="C83" s="23" t="s">
        <v>443</v>
      </c>
      <c r="D83" s="24">
        <v>798</v>
      </c>
    </row>
    <row r="84" spans="1:4" x14ac:dyDescent="0.2">
      <c r="A84" s="23" t="s">
        <v>516</v>
      </c>
      <c r="B84" s="23" t="s">
        <v>522</v>
      </c>
      <c r="C84" s="23" t="s">
        <v>443</v>
      </c>
      <c r="D84" s="26">
        <v>471</v>
      </c>
    </row>
    <row r="85" spans="1:4" x14ac:dyDescent="0.2">
      <c r="A85" s="23" t="s">
        <v>522</v>
      </c>
      <c r="B85" s="23" t="s">
        <v>523</v>
      </c>
      <c r="C85" s="23" t="s">
        <v>443</v>
      </c>
      <c r="D85" s="26"/>
    </row>
    <row r="86" spans="1:4" x14ac:dyDescent="0.2">
      <c r="A86" s="23" t="s">
        <v>524</v>
      </c>
      <c r="B86" s="23" t="s">
        <v>525</v>
      </c>
      <c r="C86" s="23" t="s">
        <v>399</v>
      </c>
      <c r="D86" s="24">
        <v>639.20000000000005</v>
      </c>
    </row>
    <row r="87" spans="1:4" x14ac:dyDescent="0.2">
      <c r="A87" s="23" t="s">
        <v>526</v>
      </c>
      <c r="B87" s="23" t="s">
        <v>516</v>
      </c>
      <c r="C87" s="23" t="s">
        <v>399</v>
      </c>
      <c r="D87" s="26">
        <v>1685.1</v>
      </c>
    </row>
    <row r="88" spans="1:4" x14ac:dyDescent="0.2">
      <c r="A88" s="23" t="s">
        <v>523</v>
      </c>
      <c r="B88" s="23" t="s">
        <v>527</v>
      </c>
      <c r="C88" s="23" t="s">
        <v>399</v>
      </c>
      <c r="D88" s="24">
        <v>2425.9</v>
      </c>
    </row>
    <row r="89" spans="1:4" x14ac:dyDescent="0.2">
      <c r="A89" s="23" t="s">
        <v>523</v>
      </c>
      <c r="B89" s="23" t="s">
        <v>528</v>
      </c>
      <c r="C89" s="23" t="s">
        <v>529</v>
      </c>
      <c r="D89" s="24">
        <v>442.9</v>
      </c>
    </row>
    <row r="90" spans="1:4" x14ac:dyDescent="0.2">
      <c r="A90" s="23" t="s">
        <v>523</v>
      </c>
      <c r="B90" s="23" t="s">
        <v>530</v>
      </c>
      <c r="C90" s="23" t="s">
        <v>399</v>
      </c>
      <c r="D90" s="24">
        <v>116</v>
      </c>
    </row>
    <row r="91" spans="1:4" x14ac:dyDescent="0.2">
      <c r="A91" s="23" t="s">
        <v>527</v>
      </c>
      <c r="B91" s="23" t="s">
        <v>531</v>
      </c>
      <c r="C91" s="23" t="s">
        <v>443</v>
      </c>
      <c r="D91" s="24">
        <v>679.1</v>
      </c>
    </row>
    <row r="92" spans="1:4" x14ac:dyDescent="0.2">
      <c r="A92" s="23" t="s">
        <v>531</v>
      </c>
      <c r="B92" s="23" t="s">
        <v>532</v>
      </c>
      <c r="C92" s="23" t="s">
        <v>443</v>
      </c>
      <c r="D92" s="24">
        <v>129.5</v>
      </c>
    </row>
    <row r="93" spans="1:4" x14ac:dyDescent="0.2">
      <c r="A93" s="23" t="s">
        <v>531</v>
      </c>
      <c r="B93" s="23" t="s">
        <v>533</v>
      </c>
      <c r="C93" s="23" t="s">
        <v>529</v>
      </c>
      <c r="D93" s="24">
        <v>853.3</v>
      </c>
    </row>
    <row r="94" spans="1:4" x14ac:dyDescent="0.2">
      <c r="A94" s="23" t="s">
        <v>533</v>
      </c>
      <c r="B94" s="23" t="s">
        <v>534</v>
      </c>
      <c r="C94" s="23" t="s">
        <v>443</v>
      </c>
      <c r="D94" s="24">
        <v>74.5</v>
      </c>
    </row>
    <row r="95" spans="1:4" x14ac:dyDescent="0.2">
      <c r="A95" s="23" t="s">
        <v>534</v>
      </c>
      <c r="B95" s="23" t="s">
        <v>535</v>
      </c>
      <c r="C95" s="23" t="s">
        <v>443</v>
      </c>
      <c r="D95" s="24">
        <v>176.7</v>
      </c>
    </row>
    <row r="96" spans="1:4" x14ac:dyDescent="0.2">
      <c r="A96" s="23" t="s">
        <v>535</v>
      </c>
      <c r="B96" s="23" t="s">
        <v>536</v>
      </c>
      <c r="C96" s="23" t="s">
        <v>443</v>
      </c>
      <c r="D96" s="24">
        <v>330.9</v>
      </c>
    </row>
    <row r="97" spans="1:5" x14ac:dyDescent="0.2">
      <c r="A97" s="23" t="s">
        <v>536</v>
      </c>
      <c r="B97" s="23" t="s">
        <v>537</v>
      </c>
      <c r="C97" s="23" t="s">
        <v>529</v>
      </c>
      <c r="D97" s="24">
        <v>79</v>
      </c>
    </row>
    <row r="98" spans="1:5" x14ac:dyDescent="0.2">
      <c r="A98" s="23" t="s">
        <v>536</v>
      </c>
      <c r="B98" s="23" t="s">
        <v>538</v>
      </c>
      <c r="C98" s="23" t="s">
        <v>399</v>
      </c>
      <c r="D98" s="24">
        <v>957.8</v>
      </c>
    </row>
    <row r="99" spans="1:5" x14ac:dyDescent="0.2">
      <c r="A99" s="23" t="s">
        <v>538</v>
      </c>
      <c r="B99" s="23" t="s">
        <v>539</v>
      </c>
      <c r="C99" s="23" t="s">
        <v>399</v>
      </c>
      <c r="D99" s="24">
        <v>585</v>
      </c>
    </row>
    <row r="100" spans="1:5" x14ac:dyDescent="0.2">
      <c r="A100" s="23" t="s">
        <v>539</v>
      </c>
      <c r="B100" s="23" t="s">
        <v>540</v>
      </c>
      <c r="C100" s="23" t="s">
        <v>390</v>
      </c>
      <c r="D100" s="24">
        <v>473</v>
      </c>
      <c r="E100" s="27"/>
    </row>
    <row r="101" spans="1:5" x14ac:dyDescent="0.2">
      <c r="A101" s="23" t="s">
        <v>538</v>
      </c>
      <c r="B101" s="23" t="s">
        <v>541</v>
      </c>
      <c r="C101" s="23" t="s">
        <v>443</v>
      </c>
      <c r="D101" s="24">
        <v>241.7</v>
      </c>
    </row>
    <row r="102" spans="1:5" x14ac:dyDescent="0.2">
      <c r="A102" s="23" t="s">
        <v>541</v>
      </c>
      <c r="B102" s="23" t="s">
        <v>542</v>
      </c>
      <c r="C102" s="23" t="s">
        <v>399</v>
      </c>
      <c r="D102" s="24">
        <v>109.8</v>
      </c>
      <c r="E102" s="27"/>
    </row>
    <row r="103" spans="1:5" x14ac:dyDescent="0.2">
      <c r="A103" s="23" t="s">
        <v>541</v>
      </c>
      <c r="B103" s="23" t="s">
        <v>543</v>
      </c>
      <c r="C103" s="23" t="s">
        <v>399</v>
      </c>
      <c r="D103" s="24">
        <v>90.8</v>
      </c>
    </row>
    <row r="104" spans="1:5" x14ac:dyDescent="0.2">
      <c r="A104" s="23" t="s">
        <v>543</v>
      </c>
      <c r="B104" s="23" t="s">
        <v>544</v>
      </c>
      <c r="C104" s="23" t="s">
        <v>399</v>
      </c>
      <c r="D104" s="24">
        <v>606.20000000000005</v>
      </c>
    </row>
    <row r="105" spans="1:5" x14ac:dyDescent="0.2">
      <c r="A105" s="23" t="s">
        <v>541</v>
      </c>
      <c r="B105" s="23" t="s">
        <v>545</v>
      </c>
      <c r="C105" s="23" t="s">
        <v>399</v>
      </c>
      <c r="D105" s="24">
        <v>92.6</v>
      </c>
    </row>
    <row r="106" spans="1:5" x14ac:dyDescent="0.2">
      <c r="A106" s="23" t="s">
        <v>545</v>
      </c>
      <c r="B106" s="23" t="s">
        <v>546</v>
      </c>
      <c r="C106" s="23" t="s">
        <v>399</v>
      </c>
      <c r="D106" s="24">
        <v>450.5</v>
      </c>
    </row>
    <row r="107" spans="1:5" x14ac:dyDescent="0.2">
      <c r="A107" s="23" t="s">
        <v>541</v>
      </c>
      <c r="B107" s="23" t="s">
        <v>547</v>
      </c>
      <c r="C107" s="23" t="s">
        <v>443</v>
      </c>
      <c r="D107" s="24">
        <v>220.5</v>
      </c>
    </row>
    <row r="108" spans="1:5" x14ac:dyDescent="0.2">
      <c r="A108" s="23" t="s">
        <v>547</v>
      </c>
      <c r="B108" s="23" t="s">
        <v>548</v>
      </c>
      <c r="C108" s="23" t="s">
        <v>443</v>
      </c>
      <c r="D108" s="24">
        <v>126</v>
      </c>
      <c r="E108" s="28"/>
    </row>
    <row r="109" spans="1:5" x14ac:dyDescent="0.2">
      <c r="A109" s="23" t="s">
        <v>548</v>
      </c>
      <c r="B109" s="23" t="s">
        <v>549</v>
      </c>
      <c r="C109" s="23" t="s">
        <v>443</v>
      </c>
      <c r="D109" s="24">
        <v>276</v>
      </c>
    </row>
    <row r="110" spans="1:5" x14ac:dyDescent="0.2">
      <c r="A110" s="23" t="s">
        <v>549</v>
      </c>
      <c r="B110" s="23" t="s">
        <v>550</v>
      </c>
      <c r="C110" s="23" t="s">
        <v>443</v>
      </c>
      <c r="D110" s="24">
        <v>462.9</v>
      </c>
    </row>
    <row r="111" spans="1:5" x14ac:dyDescent="0.2">
      <c r="A111" s="23" t="s">
        <v>550</v>
      </c>
      <c r="B111" s="23" t="s">
        <v>551</v>
      </c>
      <c r="C111" s="23" t="s">
        <v>443</v>
      </c>
      <c r="D111" s="24">
        <v>371.9</v>
      </c>
    </row>
    <row r="112" spans="1:5" x14ac:dyDescent="0.2">
      <c r="A112" s="23" t="s">
        <v>551</v>
      </c>
      <c r="B112" s="23" t="s">
        <v>552</v>
      </c>
      <c r="C112" s="23" t="s">
        <v>443</v>
      </c>
      <c r="D112" s="24">
        <v>141</v>
      </c>
    </row>
    <row r="113" spans="1:4" x14ac:dyDescent="0.2">
      <c r="A113" s="23" t="s">
        <v>552</v>
      </c>
      <c r="B113" s="23" t="s">
        <v>553</v>
      </c>
      <c r="C113" s="23" t="s">
        <v>443</v>
      </c>
      <c r="D113" s="24">
        <v>133</v>
      </c>
    </row>
    <row r="114" spans="1:4" x14ac:dyDescent="0.2">
      <c r="A114" s="23" t="s">
        <v>553</v>
      </c>
      <c r="B114" s="23" t="s">
        <v>436</v>
      </c>
      <c r="C114" s="23" t="s">
        <v>443</v>
      </c>
      <c r="D114" s="24">
        <v>444.8</v>
      </c>
    </row>
    <row r="115" spans="1:4" x14ac:dyDescent="0.2">
      <c r="A115" s="102" t="s">
        <v>436</v>
      </c>
      <c r="B115" s="102" t="s">
        <v>554</v>
      </c>
      <c r="C115" s="102" t="s">
        <v>397</v>
      </c>
      <c r="D115" s="26">
        <v>370.8</v>
      </c>
    </row>
    <row r="116" spans="1:4" x14ac:dyDescent="0.2">
      <c r="A116" s="23" t="s">
        <v>554</v>
      </c>
      <c r="B116" s="23" t="s">
        <v>555</v>
      </c>
      <c r="C116" s="23" t="s">
        <v>397</v>
      </c>
      <c r="D116" s="24">
        <v>482.5</v>
      </c>
    </row>
    <row r="117" spans="1:4" x14ac:dyDescent="0.2">
      <c r="A117" s="23" t="s">
        <v>555</v>
      </c>
      <c r="B117" s="23" t="s">
        <v>556</v>
      </c>
      <c r="C117" s="23" t="s">
        <v>399</v>
      </c>
      <c r="D117" s="24">
        <v>130.6</v>
      </c>
    </row>
    <row r="118" spans="1:4" x14ac:dyDescent="0.2">
      <c r="A118" s="23" t="s">
        <v>555</v>
      </c>
      <c r="B118" s="23" t="s">
        <v>557</v>
      </c>
      <c r="C118" s="23" t="s">
        <v>394</v>
      </c>
      <c r="D118" s="24">
        <v>358.6</v>
      </c>
    </row>
    <row r="119" spans="1:4" x14ac:dyDescent="0.2">
      <c r="A119" s="23" t="s">
        <v>557</v>
      </c>
      <c r="B119" s="23" t="s">
        <v>558</v>
      </c>
      <c r="C119" s="23" t="s">
        <v>394</v>
      </c>
      <c r="D119" s="24">
        <v>375</v>
      </c>
    </row>
    <row r="120" spans="1:4" x14ac:dyDescent="0.2">
      <c r="A120" s="23" t="s">
        <v>559</v>
      </c>
      <c r="B120" s="23" t="s">
        <v>560</v>
      </c>
      <c r="C120" s="23" t="s">
        <v>390</v>
      </c>
      <c r="D120" s="24">
        <v>267.10000000000002</v>
      </c>
    </row>
    <row r="121" spans="1:4" x14ac:dyDescent="0.2">
      <c r="A121" s="23" t="s">
        <v>558</v>
      </c>
      <c r="B121" s="23" t="s">
        <v>561</v>
      </c>
      <c r="C121" s="23" t="s">
        <v>397</v>
      </c>
      <c r="D121" s="24" t="s">
        <v>562</v>
      </c>
    </row>
    <row r="122" spans="1:4" x14ac:dyDescent="0.2">
      <c r="A122" s="23" t="s">
        <v>561</v>
      </c>
      <c r="B122" s="23" t="s">
        <v>563</v>
      </c>
      <c r="C122" s="23" t="s">
        <v>397</v>
      </c>
      <c r="D122" s="24">
        <v>652.9</v>
      </c>
    </row>
    <row r="123" spans="1:4" x14ac:dyDescent="0.2">
      <c r="A123" s="23" t="s">
        <v>563</v>
      </c>
      <c r="B123" s="23" t="s">
        <v>564</v>
      </c>
      <c r="C123" s="23" t="s">
        <v>399</v>
      </c>
      <c r="D123" s="24" t="s">
        <v>565</v>
      </c>
    </row>
    <row r="124" spans="1:4" x14ac:dyDescent="0.2">
      <c r="A124" s="23" t="s">
        <v>564</v>
      </c>
      <c r="B124" s="23" t="s">
        <v>566</v>
      </c>
      <c r="C124" s="23" t="s">
        <v>399</v>
      </c>
      <c r="D124" s="24">
        <v>92</v>
      </c>
    </row>
    <row r="125" spans="1:4" x14ac:dyDescent="0.2">
      <c r="A125" s="23" t="s">
        <v>567</v>
      </c>
      <c r="B125" s="23" t="s">
        <v>568</v>
      </c>
      <c r="C125" s="23" t="s">
        <v>397</v>
      </c>
      <c r="D125" s="24">
        <v>523.9</v>
      </c>
    </row>
    <row r="126" spans="1:4" x14ac:dyDescent="0.2">
      <c r="A126" s="23" t="s">
        <v>568</v>
      </c>
      <c r="B126" s="23" t="s">
        <v>569</v>
      </c>
      <c r="C126" s="23" t="s">
        <v>397</v>
      </c>
      <c r="D126" s="24">
        <v>340.4</v>
      </c>
    </row>
    <row r="127" spans="1:4" x14ac:dyDescent="0.2">
      <c r="A127" s="23" t="s">
        <v>569</v>
      </c>
      <c r="B127" s="23" t="s">
        <v>570</v>
      </c>
      <c r="C127" s="23" t="s">
        <v>397</v>
      </c>
      <c r="D127" s="24">
        <v>189.1</v>
      </c>
    </row>
    <row r="128" spans="1:4" x14ac:dyDescent="0.2">
      <c r="A128" s="23" t="s">
        <v>570</v>
      </c>
      <c r="B128" s="23" t="s">
        <v>571</v>
      </c>
      <c r="C128" s="23" t="s">
        <v>394</v>
      </c>
      <c r="D128" s="24">
        <v>972.5</v>
      </c>
    </row>
    <row r="129" spans="1:5" x14ac:dyDescent="0.2">
      <c r="A129" s="23" t="s">
        <v>572</v>
      </c>
      <c r="B129" s="23" t="s">
        <v>573</v>
      </c>
      <c r="C129" s="23" t="s">
        <v>390</v>
      </c>
      <c r="D129" s="24">
        <v>359.9</v>
      </c>
    </row>
    <row r="130" spans="1:5" x14ac:dyDescent="0.2">
      <c r="A130" s="23" t="s">
        <v>571</v>
      </c>
      <c r="B130" s="23" t="s">
        <v>574</v>
      </c>
      <c r="C130" s="23" t="s">
        <v>394</v>
      </c>
      <c r="D130" s="24">
        <v>626.1</v>
      </c>
    </row>
    <row r="131" spans="1:5" x14ac:dyDescent="0.2">
      <c r="A131" s="23" t="s">
        <v>572</v>
      </c>
      <c r="B131" s="23" t="s">
        <v>575</v>
      </c>
      <c r="C131" s="23" t="s">
        <v>394</v>
      </c>
      <c r="D131" s="26">
        <v>404.7</v>
      </c>
    </row>
    <row r="132" spans="1:5" x14ac:dyDescent="0.2">
      <c r="A132" s="23" t="s">
        <v>575</v>
      </c>
      <c r="B132" s="23" t="s">
        <v>576</v>
      </c>
      <c r="C132" s="23" t="s">
        <v>394</v>
      </c>
      <c r="D132" s="26">
        <v>1301.0999999999999</v>
      </c>
    </row>
    <row r="133" spans="1:5" x14ac:dyDescent="0.2">
      <c r="A133" s="23" t="s">
        <v>577</v>
      </c>
      <c r="B133" s="23" t="s">
        <v>578</v>
      </c>
      <c r="C133" s="23" t="s">
        <v>394</v>
      </c>
      <c r="D133" s="26">
        <v>198.8</v>
      </c>
    </row>
    <row r="134" spans="1:5" x14ac:dyDescent="0.2">
      <c r="A134" s="23" t="s">
        <v>574</v>
      </c>
      <c r="B134" s="23" t="s">
        <v>579</v>
      </c>
      <c r="C134" s="23" t="s">
        <v>394</v>
      </c>
      <c r="D134" s="24">
        <v>324.10000000000002</v>
      </c>
    </row>
    <row r="135" spans="1:5" x14ac:dyDescent="0.2">
      <c r="A135" s="23" t="s">
        <v>579</v>
      </c>
      <c r="B135" s="23" t="s">
        <v>580</v>
      </c>
      <c r="C135" s="23" t="s">
        <v>390</v>
      </c>
      <c r="D135" s="24">
        <v>187.6</v>
      </c>
    </row>
    <row r="136" spans="1:5" x14ac:dyDescent="0.2">
      <c r="A136" s="23" t="s">
        <v>579</v>
      </c>
      <c r="B136" s="23" t="s">
        <v>581</v>
      </c>
      <c r="C136" s="23" t="s">
        <v>394</v>
      </c>
      <c r="D136" s="24">
        <v>137.5</v>
      </c>
    </row>
    <row r="137" spans="1:5" x14ac:dyDescent="0.2">
      <c r="A137" s="23" t="s">
        <v>581</v>
      </c>
      <c r="B137" s="23" t="s">
        <v>392</v>
      </c>
      <c r="C137" s="23" t="s">
        <v>394</v>
      </c>
      <c r="D137" s="24">
        <v>1360.6</v>
      </c>
      <c r="E137" s="27"/>
    </row>
    <row r="138" spans="1:5" x14ac:dyDescent="0.2">
      <c r="A138" s="23" t="s">
        <v>392</v>
      </c>
      <c r="B138" s="23" t="s">
        <v>582</v>
      </c>
      <c r="C138" s="23" t="s">
        <v>390</v>
      </c>
      <c r="D138" s="26" t="s">
        <v>583</v>
      </c>
      <c r="E138" s="29"/>
    </row>
    <row r="139" spans="1:5" x14ac:dyDescent="0.2">
      <c r="A139" s="23" t="s">
        <v>392</v>
      </c>
      <c r="B139" s="23" t="s">
        <v>584</v>
      </c>
      <c r="C139" s="23" t="s">
        <v>390</v>
      </c>
      <c r="D139" s="26"/>
      <c r="E139" s="29"/>
    </row>
    <row r="140" spans="1:5" x14ac:dyDescent="0.2">
      <c r="A140" s="23" t="s">
        <v>392</v>
      </c>
      <c r="B140" s="23" t="s">
        <v>393</v>
      </c>
      <c r="C140" s="23" t="s">
        <v>394</v>
      </c>
      <c r="D140" s="24">
        <v>1539.4</v>
      </c>
    </row>
    <row r="141" spans="1:5" x14ac:dyDescent="0.2">
      <c r="A141" s="23" t="s">
        <v>393</v>
      </c>
      <c r="B141" s="23" t="s">
        <v>395</v>
      </c>
      <c r="C141" s="23" t="s">
        <v>394</v>
      </c>
      <c r="D141" s="24">
        <v>1201.3</v>
      </c>
    </row>
    <row r="142" spans="1:5" x14ac:dyDescent="0.2">
      <c r="A142" s="23" t="s">
        <v>395</v>
      </c>
      <c r="B142" s="23" t="s">
        <v>396</v>
      </c>
      <c r="C142" s="23" t="s">
        <v>397</v>
      </c>
      <c r="D142" s="24">
        <v>736.5</v>
      </c>
      <c r="E142" s="27"/>
    </row>
    <row r="143" spans="1:5" x14ac:dyDescent="0.2">
      <c r="A143" s="23" t="s">
        <v>396</v>
      </c>
      <c r="B143" s="23" t="s">
        <v>398</v>
      </c>
      <c r="C143" s="23" t="s">
        <v>399</v>
      </c>
      <c r="D143" s="26"/>
      <c r="E143" s="29"/>
    </row>
    <row r="144" spans="1:5" x14ac:dyDescent="0.2">
      <c r="A144" s="23" t="s">
        <v>398</v>
      </c>
      <c r="B144" s="23" t="s">
        <v>400</v>
      </c>
      <c r="C144" s="23" t="s">
        <v>399</v>
      </c>
      <c r="D144" s="26"/>
      <c r="E144" s="29"/>
    </row>
    <row r="145" spans="1:5" x14ac:dyDescent="0.2">
      <c r="A145" s="23" t="s">
        <v>400</v>
      </c>
      <c r="B145" s="23" t="s">
        <v>401</v>
      </c>
      <c r="C145" s="23" t="s">
        <v>399</v>
      </c>
      <c r="D145" s="26"/>
      <c r="E145" s="29"/>
    </row>
    <row r="146" spans="1:5" x14ac:dyDescent="0.2">
      <c r="A146" s="23" t="s">
        <v>396</v>
      </c>
      <c r="B146" s="23" t="s">
        <v>402</v>
      </c>
      <c r="C146" s="23" t="s">
        <v>390</v>
      </c>
      <c r="D146" s="24">
        <v>69.5</v>
      </c>
    </row>
    <row r="147" spans="1:5" x14ac:dyDescent="0.2">
      <c r="A147" s="23" t="s">
        <v>396</v>
      </c>
      <c r="B147" s="23" t="s">
        <v>585</v>
      </c>
      <c r="C147" s="23" t="s">
        <v>390</v>
      </c>
      <c r="D147" s="26"/>
    </row>
    <row r="148" spans="1:5" x14ac:dyDescent="0.2">
      <c r="A148" s="23" t="s">
        <v>585</v>
      </c>
      <c r="B148" s="23" t="s">
        <v>586</v>
      </c>
      <c r="C148" s="23" t="s">
        <v>390</v>
      </c>
      <c r="D148" s="26"/>
    </row>
    <row r="149" spans="1:5" x14ac:dyDescent="0.2">
      <c r="A149" s="23" t="s">
        <v>396</v>
      </c>
      <c r="B149" s="23" t="s">
        <v>403</v>
      </c>
      <c r="C149" s="23" t="s">
        <v>394</v>
      </c>
      <c r="D149" s="24">
        <v>1022.8</v>
      </c>
    </row>
    <row r="150" spans="1:5" x14ac:dyDescent="0.2">
      <c r="A150" s="23" t="s">
        <v>403</v>
      </c>
      <c r="B150" s="23" t="s">
        <v>404</v>
      </c>
      <c r="C150" s="23" t="s">
        <v>394</v>
      </c>
      <c r="D150" s="24">
        <v>426.5</v>
      </c>
    </row>
    <row r="151" spans="1:5" x14ac:dyDescent="0.2">
      <c r="A151" s="23" t="s">
        <v>405</v>
      </c>
      <c r="B151" s="23" t="s">
        <v>406</v>
      </c>
      <c r="C151" s="23" t="s">
        <v>394</v>
      </c>
      <c r="D151" s="24">
        <v>497.3</v>
      </c>
    </row>
    <row r="152" spans="1:5" x14ac:dyDescent="0.2">
      <c r="A152" s="23" t="s">
        <v>407</v>
      </c>
      <c r="B152" s="23" t="s">
        <v>408</v>
      </c>
      <c r="C152" s="23" t="s">
        <v>394</v>
      </c>
      <c r="D152" s="24">
        <v>467.4</v>
      </c>
    </row>
    <row r="153" spans="1:5" x14ac:dyDescent="0.2">
      <c r="A153" s="23" t="s">
        <v>408</v>
      </c>
      <c r="B153" s="23" t="s">
        <v>409</v>
      </c>
      <c r="C153" s="23" t="s">
        <v>394</v>
      </c>
      <c r="D153" s="24">
        <v>640.20000000000005</v>
      </c>
    </row>
    <row r="154" spans="1:5" x14ac:dyDescent="0.2">
      <c r="A154" s="23" t="s">
        <v>410</v>
      </c>
      <c r="B154" s="23" t="s">
        <v>411</v>
      </c>
      <c r="C154" s="23" t="s">
        <v>412</v>
      </c>
      <c r="D154" s="24">
        <v>296.7</v>
      </c>
    </row>
    <row r="155" spans="1:5" x14ac:dyDescent="0.2">
      <c r="A155" s="23" t="s">
        <v>410</v>
      </c>
      <c r="B155" s="23" t="s">
        <v>413</v>
      </c>
      <c r="C155" s="23" t="s">
        <v>394</v>
      </c>
      <c r="D155" s="24">
        <v>589.9</v>
      </c>
    </row>
    <row r="156" spans="1:5" x14ac:dyDescent="0.2">
      <c r="A156" s="23" t="s">
        <v>413</v>
      </c>
      <c r="B156" s="23" t="s">
        <v>414</v>
      </c>
      <c r="C156" s="23" t="s">
        <v>394</v>
      </c>
      <c r="D156" s="24">
        <v>380.1</v>
      </c>
    </row>
    <row r="157" spans="1:5" x14ac:dyDescent="0.2">
      <c r="A157" s="23" t="s">
        <v>414</v>
      </c>
      <c r="B157" s="23" t="s">
        <v>415</v>
      </c>
      <c r="C157" s="23" t="s">
        <v>394</v>
      </c>
      <c r="D157" s="24">
        <v>498.7</v>
      </c>
    </row>
    <row r="158" spans="1:5" x14ac:dyDescent="0.2">
      <c r="A158" s="23" t="s">
        <v>415</v>
      </c>
      <c r="B158" s="23" t="s">
        <v>416</v>
      </c>
      <c r="C158" s="23" t="s">
        <v>394</v>
      </c>
      <c r="D158" s="24">
        <v>725</v>
      </c>
    </row>
    <row r="159" spans="1:5" x14ac:dyDescent="0.2">
      <c r="A159" s="23" t="s">
        <v>416</v>
      </c>
      <c r="B159" s="23" t="s">
        <v>417</v>
      </c>
      <c r="C159" s="23" t="s">
        <v>399</v>
      </c>
      <c r="D159" s="24">
        <v>251.4</v>
      </c>
    </row>
    <row r="160" spans="1:5" x14ac:dyDescent="0.2">
      <c r="A160" s="23" t="s">
        <v>417</v>
      </c>
      <c r="B160" s="23" t="s">
        <v>418</v>
      </c>
      <c r="C160" s="23" t="s">
        <v>390</v>
      </c>
      <c r="D160" s="24">
        <v>634</v>
      </c>
    </row>
    <row r="161" spans="1:4" x14ac:dyDescent="0.2">
      <c r="A161" s="23" t="s">
        <v>417</v>
      </c>
      <c r="B161" s="23" t="s">
        <v>419</v>
      </c>
      <c r="C161" s="23" t="s">
        <v>420</v>
      </c>
      <c r="D161" s="24">
        <v>560.9</v>
      </c>
    </row>
    <row r="162" spans="1:4" x14ac:dyDescent="0.2">
      <c r="A162" s="23" t="s">
        <v>419</v>
      </c>
      <c r="B162" s="23" t="s">
        <v>421</v>
      </c>
      <c r="C162" s="23" t="s">
        <v>412</v>
      </c>
      <c r="D162" s="24">
        <v>637</v>
      </c>
    </row>
    <row r="163" spans="1:4" x14ac:dyDescent="0.2">
      <c r="A163" s="23" t="s">
        <v>419</v>
      </c>
      <c r="B163" s="23" t="s">
        <v>422</v>
      </c>
      <c r="C163" s="23" t="s">
        <v>420</v>
      </c>
      <c r="D163" s="24">
        <v>386.1</v>
      </c>
    </row>
    <row r="164" spans="1:4" x14ac:dyDescent="0.2">
      <c r="A164" s="23" t="s">
        <v>422</v>
      </c>
      <c r="B164" s="23" t="s">
        <v>423</v>
      </c>
      <c r="C164" s="23" t="s">
        <v>390</v>
      </c>
      <c r="D164" s="24">
        <v>137</v>
      </c>
    </row>
    <row r="165" spans="1:4" x14ac:dyDescent="0.2">
      <c r="A165" s="23" t="s">
        <v>422</v>
      </c>
      <c r="B165" s="23" t="s">
        <v>424</v>
      </c>
      <c r="C165" s="23" t="s">
        <v>390</v>
      </c>
      <c r="D165" s="24">
        <v>140</v>
      </c>
    </row>
    <row r="166" spans="1:4" x14ac:dyDescent="0.2">
      <c r="A166" s="23" t="s">
        <v>416</v>
      </c>
      <c r="B166" s="23" t="s">
        <v>425</v>
      </c>
      <c r="C166" s="23" t="s">
        <v>394</v>
      </c>
      <c r="D166" s="24">
        <v>732.5</v>
      </c>
    </row>
    <row r="167" spans="1:4" x14ac:dyDescent="0.2">
      <c r="A167" s="23" t="s">
        <v>425</v>
      </c>
      <c r="B167" s="23" t="s">
        <v>426</v>
      </c>
      <c r="C167" s="23" t="s">
        <v>394</v>
      </c>
      <c r="D167" s="24">
        <v>564</v>
      </c>
    </row>
    <row r="168" spans="1:4" x14ac:dyDescent="0.2">
      <c r="A168" s="23" t="s">
        <v>426</v>
      </c>
      <c r="B168" s="23" t="s">
        <v>427</v>
      </c>
      <c r="C168" s="23" t="s">
        <v>399</v>
      </c>
      <c r="D168" s="24">
        <v>184.9</v>
      </c>
    </row>
    <row r="169" spans="1:4" x14ac:dyDescent="0.2">
      <c r="A169" s="23" t="s">
        <v>426</v>
      </c>
      <c r="B169" s="23" t="s">
        <v>428</v>
      </c>
      <c r="C169" s="23" t="s">
        <v>397</v>
      </c>
      <c r="D169" s="24">
        <v>251.6</v>
      </c>
    </row>
    <row r="170" spans="1:4" x14ac:dyDescent="0.2">
      <c r="A170" s="23" t="s">
        <v>428</v>
      </c>
      <c r="B170" s="23" t="s">
        <v>429</v>
      </c>
      <c r="C170" s="23" t="s">
        <v>394</v>
      </c>
      <c r="D170" s="24">
        <v>80</v>
      </c>
    </row>
    <row r="171" spans="1:4" x14ac:dyDescent="0.2">
      <c r="A171" s="23" t="s">
        <v>428</v>
      </c>
      <c r="B171" s="23" t="s">
        <v>430</v>
      </c>
      <c r="C171" s="23" t="s">
        <v>394</v>
      </c>
      <c r="D171" s="24">
        <v>592.6</v>
      </c>
    </row>
    <row r="172" spans="1:4" x14ac:dyDescent="0.2">
      <c r="A172" s="23" t="s">
        <v>430</v>
      </c>
      <c r="B172" s="23" t="s">
        <v>431</v>
      </c>
      <c r="C172" s="23" t="s">
        <v>390</v>
      </c>
      <c r="D172" s="24">
        <v>152</v>
      </c>
    </row>
    <row r="173" spans="1:4" x14ac:dyDescent="0.2">
      <c r="A173" s="23" t="s">
        <v>430</v>
      </c>
      <c r="B173" s="23" t="s">
        <v>432</v>
      </c>
      <c r="C173" s="23" t="s">
        <v>394</v>
      </c>
      <c r="D173" s="24">
        <v>950.2</v>
      </c>
    </row>
    <row r="174" spans="1:4" x14ac:dyDescent="0.2">
      <c r="A174" s="23" t="s">
        <v>432</v>
      </c>
      <c r="B174" s="23" t="s">
        <v>433</v>
      </c>
      <c r="C174" s="23" t="s">
        <v>394</v>
      </c>
      <c r="D174" s="24">
        <v>689.6</v>
      </c>
    </row>
    <row r="175" spans="1:4" x14ac:dyDescent="0.2">
      <c r="A175" s="23" t="s">
        <v>433</v>
      </c>
      <c r="B175" s="23" t="s">
        <v>434</v>
      </c>
      <c r="C175" s="23" t="s">
        <v>390</v>
      </c>
      <c r="D175" s="24">
        <v>193.4</v>
      </c>
    </row>
    <row r="176" spans="1:4" x14ac:dyDescent="0.2">
      <c r="A176" s="23" t="s">
        <v>434</v>
      </c>
      <c r="B176" s="23" t="s">
        <v>435</v>
      </c>
      <c r="C176" s="23" t="s">
        <v>390</v>
      </c>
      <c r="D176" s="24">
        <v>41</v>
      </c>
    </row>
    <row r="177" spans="1:5" x14ac:dyDescent="0.2">
      <c r="A177" s="23" t="s">
        <v>433</v>
      </c>
      <c r="B177" s="23" t="s">
        <v>436</v>
      </c>
      <c r="C177" s="23" t="s">
        <v>394</v>
      </c>
      <c r="D177" s="24">
        <v>1717.4</v>
      </c>
    </row>
    <row r="178" spans="1:5" x14ac:dyDescent="0.2">
      <c r="A178" s="23" t="s">
        <v>587</v>
      </c>
      <c r="B178" s="23" t="s">
        <v>588</v>
      </c>
      <c r="C178" s="23" t="s">
        <v>399</v>
      </c>
      <c r="D178" s="24">
        <v>375.8</v>
      </c>
    </row>
    <row r="179" spans="1:5" x14ac:dyDescent="0.2">
      <c r="A179" s="23" t="s">
        <v>589</v>
      </c>
      <c r="B179" s="23" t="s">
        <v>590</v>
      </c>
      <c r="C179" s="23" t="s">
        <v>399</v>
      </c>
      <c r="D179" s="24">
        <v>129.69999999999999</v>
      </c>
    </row>
    <row r="180" spans="1:5" x14ac:dyDescent="0.2">
      <c r="A180" s="23" t="s">
        <v>590</v>
      </c>
      <c r="B180" s="23" t="s">
        <v>591</v>
      </c>
      <c r="C180" s="23" t="s">
        <v>399</v>
      </c>
      <c r="D180" s="24">
        <v>1962</v>
      </c>
    </row>
    <row r="181" spans="1:5" x14ac:dyDescent="0.2">
      <c r="A181" s="23" t="s">
        <v>591</v>
      </c>
      <c r="B181" s="23" t="s">
        <v>592</v>
      </c>
      <c r="C181" s="23" t="s">
        <v>399</v>
      </c>
      <c r="D181" s="24">
        <v>76</v>
      </c>
    </row>
    <row r="182" spans="1:5" x14ac:dyDescent="0.2">
      <c r="A182" s="23" t="s">
        <v>592</v>
      </c>
      <c r="B182" s="23" t="s">
        <v>593</v>
      </c>
      <c r="C182" s="23" t="s">
        <v>399</v>
      </c>
      <c r="D182" s="24">
        <v>328.5</v>
      </c>
    </row>
    <row r="183" spans="1:5" x14ac:dyDescent="0.2">
      <c r="A183" s="23" t="s">
        <v>594</v>
      </c>
      <c r="B183" s="23" t="s">
        <v>595</v>
      </c>
      <c r="C183" s="23" t="s">
        <v>529</v>
      </c>
      <c r="D183" s="24">
        <v>80</v>
      </c>
    </row>
    <row r="184" spans="1:5" x14ac:dyDescent="0.2">
      <c r="A184" s="23" t="s">
        <v>596</v>
      </c>
      <c r="B184" s="23" t="s">
        <v>597</v>
      </c>
      <c r="C184" s="23" t="s">
        <v>529</v>
      </c>
      <c r="D184" s="24">
        <v>1010.1</v>
      </c>
    </row>
    <row r="185" spans="1:5" x14ac:dyDescent="0.2">
      <c r="A185" s="23" t="s">
        <v>597</v>
      </c>
      <c r="B185" s="23" t="s">
        <v>598</v>
      </c>
      <c r="C185" s="23" t="s">
        <v>529</v>
      </c>
      <c r="D185" s="24">
        <v>158.9</v>
      </c>
    </row>
    <row r="186" spans="1:5" x14ac:dyDescent="0.2">
      <c r="A186" s="23" t="s">
        <v>598</v>
      </c>
      <c r="B186" s="23" t="s">
        <v>599</v>
      </c>
      <c r="C186" s="23" t="s">
        <v>529</v>
      </c>
      <c r="D186" s="24">
        <v>524.9</v>
      </c>
    </row>
    <row r="187" spans="1:5" x14ac:dyDescent="0.2">
      <c r="A187" s="23" t="s">
        <v>599</v>
      </c>
      <c r="B187" s="23" t="s">
        <v>537</v>
      </c>
      <c r="C187" s="23" t="s">
        <v>529</v>
      </c>
      <c r="D187" s="24">
        <v>198.2</v>
      </c>
    </row>
    <row r="188" spans="1:5" x14ac:dyDescent="0.2">
      <c r="A188" s="23" t="s">
        <v>537</v>
      </c>
      <c r="B188" s="23" t="s">
        <v>536</v>
      </c>
      <c r="C188" s="23" t="s">
        <v>529</v>
      </c>
      <c r="D188" s="24">
        <v>101</v>
      </c>
    </row>
    <row r="189" spans="1:5" x14ac:dyDescent="0.2">
      <c r="A189" s="23" t="s">
        <v>584</v>
      </c>
      <c r="B189" s="23" t="s">
        <v>600</v>
      </c>
      <c r="C189" s="23" t="s">
        <v>390</v>
      </c>
      <c r="D189" s="26"/>
      <c r="E189" s="29"/>
    </row>
    <row r="190" spans="1:5" x14ac:dyDescent="0.2">
      <c r="A190" s="23" t="s">
        <v>600</v>
      </c>
      <c r="B190" s="23" t="s">
        <v>601</v>
      </c>
      <c r="C190" s="23" t="s">
        <v>390</v>
      </c>
      <c r="D190" s="26"/>
      <c r="E190" s="29"/>
    </row>
    <row r="191" spans="1:5" x14ac:dyDescent="0.2">
      <c r="A191" s="23" t="s">
        <v>600</v>
      </c>
      <c r="B191" s="23" t="s">
        <v>602</v>
      </c>
      <c r="C191" s="23" t="s">
        <v>390</v>
      </c>
      <c r="D191" s="26"/>
      <c r="E191" s="29"/>
    </row>
    <row r="192" spans="1:5" x14ac:dyDescent="0.2">
      <c r="A192" s="23" t="s">
        <v>603</v>
      </c>
      <c r="B192" s="23" t="s">
        <v>388</v>
      </c>
      <c r="C192" s="23" t="s">
        <v>390</v>
      </c>
      <c r="D192" s="26"/>
      <c r="E192" s="29"/>
    </row>
    <row r="193" spans="1:5" x14ac:dyDescent="0.2">
      <c r="A193" s="23" t="s">
        <v>388</v>
      </c>
      <c r="B193" s="23" t="s">
        <v>389</v>
      </c>
      <c r="C193" s="23" t="s">
        <v>390</v>
      </c>
      <c r="D193" s="26"/>
      <c r="E193" s="29"/>
    </row>
    <row r="194" spans="1:5" x14ac:dyDescent="0.2">
      <c r="A194" s="23" t="s">
        <v>438</v>
      </c>
      <c r="B194" s="23" t="s">
        <v>437</v>
      </c>
      <c r="C194" s="23" t="s">
        <v>399</v>
      </c>
      <c r="D194" s="26"/>
    </row>
    <row r="195" spans="1:5" x14ac:dyDescent="0.2">
      <c r="A195" s="23" t="s">
        <v>438</v>
      </c>
      <c r="B195" s="23" t="s">
        <v>439</v>
      </c>
      <c r="C195" s="23" t="s">
        <v>399</v>
      </c>
      <c r="D195" s="26"/>
    </row>
    <row r="196" spans="1:5" x14ac:dyDescent="0.2">
      <c r="A196" s="23" t="s">
        <v>439</v>
      </c>
      <c r="B196" s="23" t="s">
        <v>440</v>
      </c>
      <c r="C196" s="23" t="s">
        <v>399</v>
      </c>
      <c r="D196" s="26"/>
    </row>
    <row r="197" spans="1:5" x14ac:dyDescent="0.2">
      <c r="A197" s="23" t="s">
        <v>509</v>
      </c>
      <c r="B197" s="23" t="s">
        <v>604</v>
      </c>
      <c r="C197" s="23" t="s">
        <v>399</v>
      </c>
      <c r="D197" s="26"/>
    </row>
    <row r="198" spans="1:5" x14ac:dyDescent="0.2">
      <c r="A198" s="23" t="s">
        <v>604</v>
      </c>
      <c r="B198" s="23" t="s">
        <v>605</v>
      </c>
      <c r="C198" s="23" t="s">
        <v>399</v>
      </c>
      <c r="D198" s="26"/>
    </row>
    <row r="199" spans="1:5" x14ac:dyDescent="0.2">
      <c r="A199" s="23" t="s">
        <v>605</v>
      </c>
      <c r="B199" s="23" t="s">
        <v>606</v>
      </c>
      <c r="C199" s="23" t="s">
        <v>399</v>
      </c>
      <c r="D199" s="26"/>
    </row>
    <row r="200" spans="1:5" x14ac:dyDescent="0.2">
      <c r="A200" s="23" t="s">
        <v>606</v>
      </c>
      <c r="B200" s="23" t="s">
        <v>607</v>
      </c>
      <c r="C200" s="23" t="s">
        <v>399</v>
      </c>
      <c r="D200" s="26"/>
    </row>
    <row r="201" spans="1:5" x14ac:dyDescent="0.2">
      <c r="A201" s="23" t="s">
        <v>607</v>
      </c>
      <c r="B201" s="23" t="s">
        <v>608</v>
      </c>
      <c r="C201" s="23" t="s">
        <v>399</v>
      </c>
      <c r="D201" s="26"/>
    </row>
    <row r="202" spans="1:5" x14ac:dyDescent="0.2">
      <c r="A202" s="23" t="s">
        <v>608</v>
      </c>
      <c r="B202" s="23" t="s">
        <v>609</v>
      </c>
      <c r="C202" s="23" t="s">
        <v>399</v>
      </c>
      <c r="D202" s="26"/>
    </row>
    <row r="203" spans="1:5" x14ac:dyDescent="0.2">
      <c r="A203" s="23" t="s">
        <v>609</v>
      </c>
      <c r="B203" s="23" t="s">
        <v>610</v>
      </c>
      <c r="C203" s="23" t="s">
        <v>399</v>
      </c>
      <c r="D203" s="26"/>
    </row>
    <row r="204" spans="1:5" x14ac:dyDescent="0.2">
      <c r="A204" s="23" t="s">
        <v>610</v>
      </c>
      <c r="B204" s="23" t="s">
        <v>611</v>
      </c>
      <c r="C204" s="23" t="s">
        <v>399</v>
      </c>
      <c r="D204" s="26"/>
    </row>
    <row r="205" spans="1:5" x14ac:dyDescent="0.2">
      <c r="A205" s="23" t="s">
        <v>611</v>
      </c>
      <c r="B205" s="23" t="s">
        <v>612</v>
      </c>
      <c r="C205" s="23" t="s">
        <v>399</v>
      </c>
      <c r="D205" s="26"/>
    </row>
    <row r="206" spans="1:5" x14ac:dyDescent="0.2">
      <c r="A206" s="23" t="s">
        <v>612</v>
      </c>
      <c r="B206" s="23" t="s">
        <v>613</v>
      </c>
      <c r="C206" s="23" t="s">
        <v>399</v>
      </c>
      <c r="D206" s="26"/>
    </row>
    <row r="207" spans="1:5" x14ac:dyDescent="0.2">
      <c r="A207" s="23" t="s">
        <v>613</v>
      </c>
      <c r="B207" s="23" t="s">
        <v>614</v>
      </c>
      <c r="C207" s="23" t="s">
        <v>399</v>
      </c>
      <c r="D207" s="26"/>
    </row>
    <row r="208" spans="1:5" x14ac:dyDescent="0.2">
      <c r="A208" s="23" t="s">
        <v>614</v>
      </c>
      <c r="B208" s="23" t="s">
        <v>615</v>
      </c>
      <c r="C208" s="23" t="s">
        <v>399</v>
      </c>
      <c r="D208" s="26"/>
    </row>
    <row r="209" spans="1:4" x14ac:dyDescent="0.2">
      <c r="A209" s="23" t="s">
        <v>615</v>
      </c>
      <c r="B209" s="23" t="s">
        <v>526</v>
      </c>
      <c r="C209" s="23" t="s">
        <v>399</v>
      </c>
      <c r="D209" s="26"/>
    </row>
    <row r="210" spans="1:4" x14ac:dyDescent="0.2">
      <c r="A210" s="23"/>
      <c r="B210" s="23"/>
      <c r="C210" s="23"/>
      <c r="D210" s="24"/>
    </row>
    <row r="211" spans="1:4" x14ac:dyDescent="0.2">
      <c r="A211" s="23"/>
      <c r="B211" s="23"/>
      <c r="C211" s="23"/>
      <c r="D211" s="24"/>
    </row>
    <row r="212" spans="1:4" x14ac:dyDescent="0.2">
      <c r="A212" s="23"/>
      <c r="B212" s="23"/>
      <c r="C212" s="23"/>
      <c r="D212" s="24"/>
    </row>
    <row r="213" spans="1:4" x14ac:dyDescent="0.2">
      <c r="A213" s="29"/>
      <c r="B213" s="29"/>
      <c r="C213" s="29"/>
      <c r="D213" s="28"/>
    </row>
  </sheetData>
  <autoFilter ref="A1:D209" xr:uid="{FA0F8E52-4A53-45CE-B58F-B72C45AC132B}">
    <filterColumn colId="1" showButton="0"/>
    <filterColumn colId="2" showButton="0"/>
  </autoFilter>
  <mergeCells count="2">
    <mergeCell ref="A1:A2"/>
    <mergeCell ref="B1:D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X69"/>
  <sheetViews>
    <sheetView tabSelected="1" zoomScale="85" zoomScaleNormal="85" workbookViewId="0">
      <pane ySplit="1" topLeftCell="A61" activePane="bottomLeft" state="frozen"/>
      <selection activeCell="G28" sqref="G28"/>
      <selection pane="bottomLeft" activeCell="E77" sqref="E77"/>
    </sheetView>
  </sheetViews>
  <sheetFormatPr baseColWidth="10" defaultColWidth="8.83203125" defaultRowHeight="15" x14ac:dyDescent="0.2"/>
  <cols>
    <col min="1" max="1" width="18.33203125" style="15" customWidth="1"/>
    <col min="2" max="2" width="14.1640625" style="6" customWidth="1"/>
    <col min="3" max="3" width="23.83203125" style="6" customWidth="1"/>
    <col min="4" max="4" width="35" style="6" bestFit="1" customWidth="1"/>
    <col min="5" max="5" width="19.5" style="6" bestFit="1" customWidth="1"/>
    <col min="6" max="6" width="40" style="6" customWidth="1"/>
    <col min="7" max="7" width="23.1640625" style="6" customWidth="1"/>
    <col min="8" max="8" width="19.5" customWidth="1"/>
    <col min="9" max="9" width="19" customWidth="1"/>
    <col min="10" max="10" width="13" customWidth="1"/>
    <col min="11" max="11" width="17.5" bestFit="1" customWidth="1"/>
    <col min="12" max="12" width="19.6640625" customWidth="1"/>
    <col min="13" max="13" width="18.33203125" bestFit="1" customWidth="1"/>
    <col min="14" max="14" width="25.33203125" bestFit="1" customWidth="1"/>
    <col min="15" max="15" width="19" customWidth="1"/>
    <col min="16" max="16" width="24.5" customWidth="1"/>
    <col min="17" max="17" width="9.83203125" customWidth="1"/>
    <col min="18" max="18" width="10.1640625" customWidth="1"/>
    <col min="19" max="19" width="6.33203125" customWidth="1"/>
    <col min="20" max="20" width="12.5" customWidth="1"/>
    <col min="21" max="21" width="17" bestFit="1" customWidth="1"/>
    <col min="22" max="22" width="15.33203125" bestFit="1" customWidth="1"/>
  </cols>
  <sheetData>
    <row r="1" spans="1:24" s="14" customFormat="1" ht="40.5" customHeight="1" x14ac:dyDescent="0.2">
      <c r="A1" s="105" t="s">
        <v>626</v>
      </c>
      <c r="B1" s="105" t="s">
        <v>627</v>
      </c>
      <c r="C1" s="105" t="s">
        <v>618</v>
      </c>
      <c r="D1" s="105" t="s">
        <v>628</v>
      </c>
      <c r="E1" s="105" t="s">
        <v>629</v>
      </c>
      <c r="F1" s="105" t="s">
        <v>630</v>
      </c>
      <c r="G1" s="105" t="s">
        <v>621</v>
      </c>
      <c r="H1" s="105" t="s">
        <v>631</v>
      </c>
      <c r="I1" s="105" t="s">
        <v>632</v>
      </c>
      <c r="J1" s="105" t="s">
        <v>624</v>
      </c>
      <c r="K1" s="106" t="s">
        <v>620</v>
      </c>
      <c r="L1" s="125" t="s">
        <v>633</v>
      </c>
      <c r="M1" s="125" t="s">
        <v>625</v>
      </c>
      <c r="N1" s="125" t="s">
        <v>634</v>
      </c>
      <c r="O1" s="105" t="s">
        <v>635</v>
      </c>
      <c r="P1" s="105" t="s">
        <v>636</v>
      </c>
      <c r="Q1" s="105" t="s">
        <v>622</v>
      </c>
      <c r="R1" s="105" t="s">
        <v>623</v>
      </c>
      <c r="S1" s="13"/>
      <c r="T1"/>
      <c r="U1"/>
      <c r="V1"/>
    </row>
    <row r="2" spans="1:24" ht="32.25" customHeight="1" x14ac:dyDescent="0.2">
      <c r="A2" s="149">
        <v>94</v>
      </c>
      <c r="B2" s="19">
        <v>44368</v>
      </c>
      <c r="C2" s="19" t="s">
        <v>619</v>
      </c>
      <c r="D2" s="19" t="s">
        <v>637</v>
      </c>
      <c r="E2" s="16" t="s">
        <v>638</v>
      </c>
      <c r="F2" s="16" t="s">
        <v>639</v>
      </c>
      <c r="G2" s="16" t="s">
        <v>640</v>
      </c>
      <c r="H2" s="20">
        <v>490</v>
      </c>
      <c r="I2" s="20"/>
      <c r="J2" s="20">
        <v>24</v>
      </c>
      <c r="K2" s="20"/>
      <c r="L2" s="20"/>
      <c r="M2" s="20"/>
      <c r="N2" s="20"/>
      <c r="O2" s="17"/>
      <c r="P2" s="17"/>
      <c r="Q2" s="20">
        <f>MONTH(Tabela3[[#This Row],[DATA]])</f>
        <v>6</v>
      </c>
      <c r="R2" s="20">
        <f>YEAR(Tabela3[[#This Row],[DATA]])</f>
        <v>2021</v>
      </c>
    </row>
    <row r="3" spans="1:24" ht="32.25" customHeight="1" x14ac:dyDescent="0.2">
      <c r="A3" s="149">
        <v>95</v>
      </c>
      <c r="B3" s="19">
        <v>44403</v>
      </c>
      <c r="C3" s="19" t="s">
        <v>619</v>
      </c>
      <c r="D3" s="19" t="s">
        <v>641</v>
      </c>
      <c r="E3" s="16" t="s">
        <v>642</v>
      </c>
      <c r="F3" s="16" t="s">
        <v>643</v>
      </c>
      <c r="G3" s="16" t="s">
        <v>640</v>
      </c>
      <c r="H3" s="20">
        <v>45</v>
      </c>
      <c r="I3" s="20"/>
      <c r="J3" s="20">
        <v>12</v>
      </c>
      <c r="K3" s="20"/>
      <c r="L3" s="20"/>
      <c r="M3" s="20"/>
      <c r="N3" s="20"/>
      <c r="O3" s="17"/>
      <c r="P3" s="17"/>
      <c r="Q3" s="20">
        <f>MONTH(Tabela3[[#This Row],[DATA]])</f>
        <v>7</v>
      </c>
      <c r="R3" s="20">
        <f>YEAR(Tabela3[[#This Row],[DATA]])</f>
        <v>2021</v>
      </c>
    </row>
    <row r="4" spans="1:24" ht="32.25" customHeight="1" x14ac:dyDescent="0.2">
      <c r="A4" s="149">
        <v>98</v>
      </c>
      <c r="B4" s="19">
        <v>44436</v>
      </c>
      <c r="C4" s="19" t="s">
        <v>619</v>
      </c>
      <c r="D4" s="19" t="s">
        <v>644</v>
      </c>
      <c r="E4" s="16" t="s">
        <v>638</v>
      </c>
      <c r="F4" s="16" t="s">
        <v>645</v>
      </c>
      <c r="G4" s="16" t="s">
        <v>640</v>
      </c>
      <c r="H4" s="20">
        <v>400</v>
      </c>
      <c r="I4" s="20"/>
      <c r="J4" s="20">
        <v>72</v>
      </c>
      <c r="K4" s="20" t="s">
        <v>646</v>
      </c>
      <c r="L4" s="20">
        <v>1</v>
      </c>
      <c r="M4" s="20">
        <v>15</v>
      </c>
      <c r="N4" s="20"/>
      <c r="O4" s="17"/>
      <c r="P4" s="17"/>
      <c r="Q4" s="20">
        <f>MONTH(Tabela3[[#This Row],[DATA]])</f>
        <v>8</v>
      </c>
      <c r="R4" s="20">
        <f>YEAR(Tabela3[[#This Row],[DATA]])</f>
        <v>2021</v>
      </c>
    </row>
    <row r="5" spans="1:24" ht="32.25" customHeight="1" x14ac:dyDescent="0.2">
      <c r="A5" s="149">
        <v>108</v>
      </c>
      <c r="B5" s="19">
        <v>44602</v>
      </c>
      <c r="C5" s="19" t="s">
        <v>619</v>
      </c>
      <c r="D5" s="19" t="s">
        <v>644</v>
      </c>
      <c r="E5" s="16" t="s">
        <v>638</v>
      </c>
      <c r="F5" s="16" t="s">
        <v>647</v>
      </c>
      <c r="G5" s="16" t="s">
        <v>640</v>
      </c>
      <c r="H5" s="20">
        <v>500</v>
      </c>
      <c r="I5" s="20"/>
      <c r="J5" s="20">
        <v>72</v>
      </c>
      <c r="K5" s="20" t="s">
        <v>646</v>
      </c>
      <c r="L5" s="20"/>
      <c r="M5" s="20"/>
      <c r="N5" s="20"/>
      <c r="O5" s="17"/>
      <c r="P5" s="17"/>
      <c r="Q5" s="20">
        <f>MONTH(Tabela3[[#This Row],[DATA]])</f>
        <v>2</v>
      </c>
      <c r="R5" s="20">
        <f>YEAR(Tabela3[[#This Row],[DATA]])</f>
        <v>2022</v>
      </c>
    </row>
    <row r="6" spans="1:24" ht="32.25" customHeight="1" x14ac:dyDescent="0.2">
      <c r="A6" s="149">
        <v>114</v>
      </c>
      <c r="B6" s="19">
        <v>44687</v>
      </c>
      <c r="C6" s="19" t="s">
        <v>619</v>
      </c>
      <c r="D6" s="19" t="s">
        <v>637</v>
      </c>
      <c r="E6" s="16" t="s">
        <v>648</v>
      </c>
      <c r="F6" s="16" t="s">
        <v>649</v>
      </c>
      <c r="G6" s="16" t="s">
        <v>640</v>
      </c>
      <c r="H6" s="20">
        <v>140</v>
      </c>
      <c r="I6" s="20"/>
      <c r="J6" s="20">
        <v>24</v>
      </c>
      <c r="K6" s="20" t="s">
        <v>646</v>
      </c>
      <c r="L6" s="20">
        <v>1</v>
      </c>
      <c r="M6" s="109">
        <v>2</v>
      </c>
      <c r="N6" s="109"/>
      <c r="O6" s="103"/>
      <c r="P6" s="103"/>
      <c r="Q6" s="104">
        <f>MONTH(Tabela3[[#This Row],[DATA]])</f>
        <v>5</v>
      </c>
      <c r="R6" s="20">
        <f>YEAR(Tabela3[[#This Row],[DATA]])</f>
        <v>2022</v>
      </c>
    </row>
    <row r="7" spans="1:24" ht="32.25" customHeight="1" x14ac:dyDescent="0.2">
      <c r="A7" s="149">
        <v>117</v>
      </c>
      <c r="B7" s="19">
        <v>44704</v>
      </c>
      <c r="C7" s="19" t="s">
        <v>619</v>
      </c>
      <c r="D7" s="19" t="s">
        <v>650</v>
      </c>
      <c r="E7" s="16" t="s">
        <v>648</v>
      </c>
      <c r="F7" s="16" t="s">
        <v>651</v>
      </c>
      <c r="G7" s="16" t="s">
        <v>640</v>
      </c>
      <c r="H7" s="20">
        <v>85</v>
      </c>
      <c r="I7" s="20"/>
      <c r="J7" s="20">
        <v>12</v>
      </c>
      <c r="K7" s="20"/>
      <c r="L7" s="20">
        <v>1</v>
      </c>
      <c r="M7" s="109">
        <v>1</v>
      </c>
      <c r="N7" s="109"/>
      <c r="O7" s="103"/>
      <c r="P7" s="103"/>
      <c r="Q7" s="104">
        <f>MONTH(Tabela3[[#This Row],[DATA]])</f>
        <v>5</v>
      </c>
      <c r="R7" s="20">
        <f>YEAR(Tabela3[[#This Row],[DATA]])</f>
        <v>2022</v>
      </c>
    </row>
    <row r="8" spans="1:24" ht="112" x14ac:dyDescent="0.2">
      <c r="A8" s="149">
        <v>126</v>
      </c>
      <c r="B8" s="19">
        <v>44993</v>
      </c>
      <c r="C8" s="19" t="s">
        <v>619</v>
      </c>
      <c r="D8" s="19" t="s">
        <v>650</v>
      </c>
      <c r="E8" s="16" t="s">
        <v>648</v>
      </c>
      <c r="F8" s="16" t="s">
        <v>652</v>
      </c>
      <c r="G8" s="16" t="s">
        <v>640</v>
      </c>
      <c r="H8" s="20">
        <v>300</v>
      </c>
      <c r="I8" s="20"/>
      <c r="J8" s="20">
        <v>72</v>
      </c>
      <c r="K8" s="20" t="s">
        <v>653</v>
      </c>
      <c r="L8" s="20">
        <v>1</v>
      </c>
      <c r="M8" s="20">
        <v>452</v>
      </c>
      <c r="N8" s="20"/>
      <c r="O8" s="17"/>
      <c r="P8" s="148" t="s">
        <v>654</v>
      </c>
      <c r="Q8" s="20">
        <f>MONTH(Tabela3[[#This Row],[DATA]])</f>
        <v>3</v>
      </c>
      <c r="R8" s="20">
        <f>YEAR(Tabela3[[#This Row],[DATA]])</f>
        <v>2023</v>
      </c>
    </row>
    <row r="9" spans="1:24" ht="64" x14ac:dyDescent="0.2">
      <c r="A9" s="149">
        <v>127</v>
      </c>
      <c r="B9" s="19">
        <v>45003</v>
      </c>
      <c r="C9" s="19" t="s">
        <v>619</v>
      </c>
      <c r="D9" s="19" t="s">
        <v>641</v>
      </c>
      <c r="E9" s="16" t="s">
        <v>648</v>
      </c>
      <c r="F9" s="16" t="s">
        <v>655</v>
      </c>
      <c r="G9" s="20" t="s">
        <v>640</v>
      </c>
      <c r="H9" s="20"/>
      <c r="I9" s="20"/>
      <c r="J9" s="20">
        <v>72</v>
      </c>
      <c r="K9" s="20" t="s">
        <v>653</v>
      </c>
      <c r="L9" s="20">
        <v>1</v>
      </c>
      <c r="M9" s="20">
        <v>295</v>
      </c>
      <c r="N9" s="20"/>
      <c r="O9" s="17"/>
      <c r="P9" s="148" t="s">
        <v>656</v>
      </c>
      <c r="Q9" s="20">
        <f>MONTH(Tabela3[[#This Row],[DATA]])</f>
        <v>3</v>
      </c>
      <c r="R9" s="20">
        <f>YEAR(Tabela3[[#This Row],[DATA]])</f>
        <v>2023</v>
      </c>
    </row>
    <row r="10" spans="1:24" ht="32.25" customHeight="1" x14ac:dyDescent="0.2">
      <c r="A10" s="149">
        <v>128</v>
      </c>
      <c r="B10" s="19">
        <v>45130</v>
      </c>
      <c r="C10" s="151" t="s">
        <v>619</v>
      </c>
      <c r="D10" s="19" t="s">
        <v>657</v>
      </c>
      <c r="E10" s="16" t="s">
        <v>658</v>
      </c>
      <c r="F10" s="16" t="s">
        <v>659</v>
      </c>
      <c r="G10" s="16" t="s">
        <v>640</v>
      </c>
      <c r="H10" s="20"/>
      <c r="I10" s="20"/>
      <c r="J10" s="20">
        <v>24</v>
      </c>
      <c r="K10" s="20" t="s">
        <v>660</v>
      </c>
      <c r="L10" s="20"/>
      <c r="M10" s="20"/>
      <c r="N10" s="20"/>
      <c r="O10" s="17"/>
      <c r="P10" s="148" t="s">
        <v>661</v>
      </c>
      <c r="Q10" s="20">
        <f>MONTH(Tabela3[[#This Row],[DATA]])</f>
        <v>7</v>
      </c>
      <c r="R10" s="20">
        <f>YEAR(Tabela3[[#This Row],[DATA]])</f>
        <v>2023</v>
      </c>
    </row>
    <row r="11" spans="1:24" ht="80" x14ac:dyDescent="0.2">
      <c r="A11" s="149">
        <v>129</v>
      </c>
      <c r="B11" s="19">
        <v>45014</v>
      </c>
      <c r="C11" s="19" t="s">
        <v>619</v>
      </c>
      <c r="D11" s="19" t="s">
        <v>650</v>
      </c>
      <c r="E11" s="16" t="s">
        <v>648</v>
      </c>
      <c r="F11" s="20" t="s">
        <v>662</v>
      </c>
      <c r="G11" s="20" t="s">
        <v>640</v>
      </c>
      <c r="H11" s="20">
        <v>500</v>
      </c>
      <c r="I11" s="20"/>
      <c r="J11" s="20">
        <v>72</v>
      </c>
      <c r="K11" s="20" t="s">
        <v>663</v>
      </c>
      <c r="L11" s="20">
        <v>1</v>
      </c>
      <c r="M11" s="20">
        <v>374</v>
      </c>
      <c r="N11" s="20"/>
      <c r="O11" s="17">
        <v>13864.37</v>
      </c>
      <c r="P11" s="148" t="s">
        <v>664</v>
      </c>
      <c r="Q11" s="20">
        <f>MONTH(Tabela3[[#This Row],[DATA]])</f>
        <v>3</v>
      </c>
      <c r="R11" s="110">
        <f>YEAR(Tabela3[[#This Row],[DATA]])</f>
        <v>2023</v>
      </c>
    </row>
    <row r="12" spans="1:24" ht="47.25" customHeight="1" x14ac:dyDescent="0.2">
      <c r="A12" s="149">
        <v>130</v>
      </c>
      <c r="B12" s="19">
        <v>45042</v>
      </c>
      <c r="C12" s="19" t="s">
        <v>619</v>
      </c>
      <c r="D12" s="19" t="s">
        <v>650</v>
      </c>
      <c r="E12" s="16" t="s">
        <v>642</v>
      </c>
      <c r="F12" s="20" t="s">
        <v>665</v>
      </c>
      <c r="G12" s="16" t="s">
        <v>640</v>
      </c>
      <c r="H12" s="20">
        <v>180</v>
      </c>
      <c r="I12" s="20"/>
      <c r="J12" s="20">
        <v>48</v>
      </c>
      <c r="K12" s="20" t="s">
        <v>663</v>
      </c>
      <c r="L12" s="20">
        <v>1</v>
      </c>
      <c r="M12" s="20">
        <v>1004</v>
      </c>
      <c r="N12" s="20"/>
      <c r="O12" s="17">
        <v>1900.45</v>
      </c>
      <c r="P12" s="148" t="s">
        <v>666</v>
      </c>
      <c r="Q12" s="20">
        <f>MONTH(Tabela3[[#This Row],[DATA]])</f>
        <v>4</v>
      </c>
      <c r="R12" s="20">
        <f>YEAR(Tabela3[[#This Row],[DATA]])</f>
        <v>2023</v>
      </c>
    </row>
    <row r="13" spans="1:24" ht="64" x14ac:dyDescent="0.2">
      <c r="A13" s="149">
        <v>131</v>
      </c>
      <c r="B13" s="19">
        <v>45049</v>
      </c>
      <c r="C13" s="19" t="s">
        <v>619</v>
      </c>
      <c r="D13" s="19" t="s">
        <v>637</v>
      </c>
      <c r="E13" s="16" t="s">
        <v>667</v>
      </c>
      <c r="F13" s="20" t="s">
        <v>668</v>
      </c>
      <c r="G13" s="16" t="s">
        <v>640</v>
      </c>
      <c r="H13" s="20">
        <v>250</v>
      </c>
      <c r="I13" s="20"/>
      <c r="J13" s="20">
        <v>12</v>
      </c>
      <c r="K13" s="20" t="s">
        <v>663</v>
      </c>
      <c r="L13" s="20"/>
      <c r="M13" s="20"/>
      <c r="N13" s="20"/>
      <c r="O13" s="17">
        <v>4508.45</v>
      </c>
      <c r="P13" s="148" t="s">
        <v>669</v>
      </c>
      <c r="Q13" s="20">
        <f>MONTH(Tabela3[[#This Row],[DATA]])</f>
        <v>5</v>
      </c>
      <c r="R13" s="20">
        <f>YEAR(Tabela3[[#This Row],[DATA]])</f>
        <v>2023</v>
      </c>
    </row>
    <row r="14" spans="1:24" ht="32.25" customHeight="1" x14ac:dyDescent="0.2">
      <c r="A14" s="149">
        <v>132</v>
      </c>
      <c r="B14" s="19">
        <v>45068</v>
      </c>
      <c r="C14" s="19" t="s">
        <v>619</v>
      </c>
      <c r="D14" s="19" t="s">
        <v>644</v>
      </c>
      <c r="E14" s="16" t="s">
        <v>648</v>
      </c>
      <c r="F14" s="16" t="s">
        <v>670</v>
      </c>
      <c r="G14" s="20" t="s">
        <v>640</v>
      </c>
      <c r="H14" s="20">
        <v>250</v>
      </c>
      <c r="I14" s="20"/>
      <c r="J14" s="20">
        <v>72</v>
      </c>
      <c r="K14" s="20" t="s">
        <v>663</v>
      </c>
      <c r="L14" s="20"/>
      <c r="M14" s="20"/>
      <c r="N14" s="20"/>
      <c r="O14" s="17">
        <v>4528</v>
      </c>
      <c r="P14" s="148" t="s">
        <v>671</v>
      </c>
      <c r="Q14" s="156"/>
      <c r="R14" s="156"/>
      <c r="S14" s="156"/>
      <c r="T14" s="156"/>
      <c r="U14" s="156"/>
      <c r="V14" s="156"/>
      <c r="W14" s="156"/>
      <c r="X14" s="157"/>
    </row>
    <row r="15" spans="1:24" ht="144" x14ac:dyDescent="0.2">
      <c r="A15" s="149">
        <v>133</v>
      </c>
      <c r="B15" s="19">
        <v>45071</v>
      </c>
      <c r="C15" s="19" t="s">
        <v>619</v>
      </c>
      <c r="D15" s="19" t="s">
        <v>644</v>
      </c>
      <c r="E15" s="16" t="s">
        <v>648</v>
      </c>
      <c r="F15" s="16" t="s">
        <v>672</v>
      </c>
      <c r="G15" s="16" t="s">
        <v>640</v>
      </c>
      <c r="H15" s="20">
        <v>260</v>
      </c>
      <c r="I15" s="20"/>
      <c r="J15" s="20">
        <v>24</v>
      </c>
      <c r="K15" s="20" t="s">
        <v>663</v>
      </c>
      <c r="L15" s="20"/>
      <c r="M15" s="20"/>
      <c r="N15" s="20"/>
      <c r="O15" s="17">
        <v>4429.7</v>
      </c>
      <c r="P15" s="148" t="s">
        <v>673</v>
      </c>
      <c r="Q15" s="20">
        <f>MONTH(Tabela3[[#This Row],[DATA]])</f>
        <v>5</v>
      </c>
      <c r="R15" s="20">
        <f>YEAR(Tabela3[[#This Row],[DATA]])</f>
        <v>2023</v>
      </c>
    </row>
    <row r="16" spans="1:24" ht="48" x14ac:dyDescent="0.2">
      <c r="A16" s="149">
        <v>134</v>
      </c>
      <c r="B16" s="19">
        <v>45071</v>
      </c>
      <c r="C16" s="19" t="s">
        <v>619</v>
      </c>
      <c r="D16" s="19" t="s">
        <v>674</v>
      </c>
      <c r="E16" s="16" t="s">
        <v>642</v>
      </c>
      <c r="F16" s="16" t="s">
        <v>675</v>
      </c>
      <c r="G16" s="16" t="s">
        <v>640</v>
      </c>
      <c r="H16" s="20">
        <v>300</v>
      </c>
      <c r="I16" s="20"/>
      <c r="J16" s="20">
        <v>12</v>
      </c>
      <c r="K16" s="20" t="s">
        <v>663</v>
      </c>
      <c r="L16" s="20">
        <v>1</v>
      </c>
      <c r="M16" s="20">
        <v>1012</v>
      </c>
      <c r="N16" s="20" t="s">
        <v>676</v>
      </c>
      <c r="O16" s="17">
        <v>12805.45</v>
      </c>
      <c r="P16" s="148" t="s">
        <v>677</v>
      </c>
      <c r="Q16" s="20">
        <f>MONTH(Tabela3[[#This Row],[DATA]])</f>
        <v>5</v>
      </c>
      <c r="R16" s="20">
        <f>YEAR(Tabela3[[#This Row],[DATA]])</f>
        <v>2023</v>
      </c>
    </row>
    <row r="17" spans="1:18" ht="32" x14ac:dyDescent="0.2">
      <c r="A17" s="149">
        <v>135</v>
      </c>
      <c r="B17" s="19">
        <v>45157</v>
      </c>
      <c r="C17" s="19" t="s">
        <v>619</v>
      </c>
      <c r="D17" s="19" t="s">
        <v>678</v>
      </c>
      <c r="E17" s="16" t="s">
        <v>638</v>
      </c>
      <c r="F17" s="16" t="s">
        <v>679</v>
      </c>
      <c r="G17" s="16" t="s">
        <v>640</v>
      </c>
      <c r="H17" s="20"/>
      <c r="I17" s="20"/>
      <c r="J17" s="20">
        <v>72</v>
      </c>
      <c r="K17" s="20" t="s">
        <v>653</v>
      </c>
      <c r="L17" s="20"/>
      <c r="M17" s="20"/>
      <c r="N17" s="20"/>
      <c r="O17" s="17"/>
      <c r="P17" s="148" t="s">
        <v>680</v>
      </c>
      <c r="Q17" s="20">
        <f>MONTH(Tabela3[[#This Row],[DATA]])</f>
        <v>8</v>
      </c>
      <c r="R17" s="20">
        <f>YEAR(Tabela3[[#This Row],[DATA]])</f>
        <v>2023</v>
      </c>
    </row>
    <row r="18" spans="1:18" ht="32.25" customHeight="1" x14ac:dyDescent="0.2">
      <c r="A18" s="149">
        <v>136</v>
      </c>
      <c r="B18" s="19">
        <v>45199</v>
      </c>
      <c r="C18" s="19" t="s">
        <v>619</v>
      </c>
      <c r="D18" s="19" t="s">
        <v>644</v>
      </c>
      <c r="E18" s="16" t="s">
        <v>658</v>
      </c>
      <c r="F18" s="20" t="s">
        <v>681</v>
      </c>
      <c r="G18" s="16" t="s">
        <v>682</v>
      </c>
      <c r="H18" s="20"/>
      <c r="I18" s="20"/>
      <c r="J18" s="20">
        <v>24</v>
      </c>
      <c r="K18" s="20" t="s">
        <v>660</v>
      </c>
      <c r="L18" s="20"/>
      <c r="M18" s="20"/>
      <c r="N18" s="20"/>
      <c r="O18" s="17"/>
      <c r="P18" s="121" t="s">
        <v>683</v>
      </c>
      <c r="Q18" s="20">
        <f>MONTH(Tabela3[[#This Row],[DATA]])</f>
        <v>9</v>
      </c>
      <c r="R18" s="20">
        <f>YEAR(Tabela3[[#This Row],[DATA]])</f>
        <v>2023</v>
      </c>
    </row>
    <row r="19" spans="1:18" ht="64" x14ac:dyDescent="0.2">
      <c r="A19" s="149">
        <v>137</v>
      </c>
      <c r="B19" s="19">
        <v>45223</v>
      </c>
      <c r="C19" s="19" t="s">
        <v>619</v>
      </c>
      <c r="D19" s="19" t="s">
        <v>684</v>
      </c>
      <c r="E19" s="16" t="s">
        <v>648</v>
      </c>
      <c r="F19" s="16" t="s">
        <v>685</v>
      </c>
      <c r="G19" s="16" t="s">
        <v>640</v>
      </c>
      <c r="H19" s="20">
        <v>153</v>
      </c>
      <c r="I19" s="20"/>
      <c r="J19" s="20">
        <v>72</v>
      </c>
      <c r="K19" s="20" t="s">
        <v>686</v>
      </c>
      <c r="L19" s="20">
        <v>1</v>
      </c>
      <c r="M19" s="20">
        <v>408</v>
      </c>
      <c r="N19" s="20" t="s">
        <v>687</v>
      </c>
      <c r="O19" s="17"/>
      <c r="P19" s="148" t="s">
        <v>688</v>
      </c>
      <c r="Q19" s="20">
        <f>MONTH(Tabela3[[#This Row],[DATA]])</f>
        <v>10</v>
      </c>
      <c r="R19" s="20">
        <f>YEAR(Tabela3[[#This Row],[DATA]])</f>
        <v>2023</v>
      </c>
    </row>
    <row r="20" spans="1:18" ht="48" x14ac:dyDescent="0.2">
      <c r="A20" s="149">
        <v>138</v>
      </c>
      <c r="B20" s="19">
        <v>45227</v>
      </c>
      <c r="C20" s="19" t="s">
        <v>689</v>
      </c>
      <c r="D20" s="19" t="s">
        <v>690</v>
      </c>
      <c r="E20" s="16"/>
      <c r="F20" s="20"/>
      <c r="G20" s="16" t="s">
        <v>640</v>
      </c>
      <c r="H20" s="20"/>
      <c r="I20" s="20"/>
      <c r="J20" s="20"/>
      <c r="K20" s="20"/>
      <c r="L20" s="20"/>
      <c r="M20" s="20"/>
      <c r="N20" s="20"/>
      <c r="O20" s="17"/>
      <c r="P20" s="121" t="s">
        <v>691</v>
      </c>
      <c r="Q20" s="20">
        <f>MONTH(Tabela3[[#This Row],[DATA]])</f>
        <v>10</v>
      </c>
      <c r="R20" s="20">
        <f>YEAR(Tabela3[[#This Row],[DATA]])</f>
        <v>2023</v>
      </c>
    </row>
    <row r="21" spans="1:18" ht="96" x14ac:dyDescent="0.2">
      <c r="A21" s="149">
        <v>139</v>
      </c>
      <c r="B21" s="19">
        <v>45231</v>
      </c>
      <c r="C21" s="19" t="s">
        <v>619</v>
      </c>
      <c r="D21" s="19" t="s">
        <v>644</v>
      </c>
      <c r="E21" s="16" t="s">
        <v>638</v>
      </c>
      <c r="F21" s="20" t="s">
        <v>692</v>
      </c>
      <c r="G21" s="16" t="s">
        <v>640</v>
      </c>
      <c r="H21" s="20"/>
      <c r="I21" s="20"/>
      <c r="J21" s="20">
        <v>72</v>
      </c>
      <c r="K21" s="20" t="s">
        <v>686</v>
      </c>
      <c r="L21" s="20"/>
      <c r="M21" s="20"/>
      <c r="N21" s="20"/>
      <c r="O21" s="17"/>
      <c r="P21" s="121" t="s">
        <v>693</v>
      </c>
      <c r="Q21" s="20">
        <f>MONTH(Tabela3[[#This Row],[DATA]])</f>
        <v>11</v>
      </c>
      <c r="R21" s="20">
        <f>YEAR(Tabela3[[#This Row],[DATA]])</f>
        <v>2023</v>
      </c>
    </row>
    <row r="22" spans="1:18" ht="32.25" customHeight="1" x14ac:dyDescent="0.2">
      <c r="A22" s="149">
        <v>140</v>
      </c>
      <c r="B22" s="19">
        <v>45307</v>
      </c>
      <c r="C22" s="19" t="s">
        <v>619</v>
      </c>
      <c r="D22" s="19" t="s">
        <v>644</v>
      </c>
      <c r="E22" s="16" t="s">
        <v>658</v>
      </c>
      <c r="F22" s="20" t="s">
        <v>694</v>
      </c>
      <c r="G22" s="20" t="s">
        <v>682</v>
      </c>
      <c r="H22" s="20">
        <v>0</v>
      </c>
      <c r="I22" s="20"/>
      <c r="J22" s="20">
        <v>24</v>
      </c>
      <c r="K22" s="20" t="s">
        <v>660</v>
      </c>
      <c r="L22" s="20"/>
      <c r="M22" s="20"/>
      <c r="N22" s="20"/>
      <c r="O22" s="17"/>
      <c r="P22" s="17"/>
      <c r="Q22" s="104">
        <f>MONTH(Tabela3[[#This Row],[DATA]])</f>
        <v>1</v>
      </c>
      <c r="R22" s="20">
        <f>YEAR(Tabela3[[#This Row],[DATA]])</f>
        <v>2024</v>
      </c>
    </row>
    <row r="23" spans="1:18" ht="32.25" customHeight="1" x14ac:dyDescent="0.2">
      <c r="A23" s="149">
        <v>141</v>
      </c>
      <c r="B23" s="19">
        <v>45314</v>
      </c>
      <c r="C23" s="19" t="s">
        <v>619</v>
      </c>
      <c r="D23" s="19" t="s">
        <v>637</v>
      </c>
      <c r="E23" s="16" t="s">
        <v>638</v>
      </c>
      <c r="F23" s="16" t="s">
        <v>695</v>
      </c>
      <c r="G23" s="16" t="s">
        <v>640</v>
      </c>
      <c r="H23" s="20">
        <v>500</v>
      </c>
      <c r="I23" s="20"/>
      <c r="J23" s="20">
        <v>12</v>
      </c>
      <c r="K23" s="20" t="s">
        <v>686</v>
      </c>
      <c r="L23" s="20"/>
      <c r="M23" s="20"/>
      <c r="N23" s="20"/>
      <c r="O23" s="17"/>
      <c r="P23" s="17"/>
      <c r="Q23" s="20">
        <f>MONTH(Tabela3[[#This Row],[DATA]])</f>
        <v>1</v>
      </c>
      <c r="R23" s="20">
        <f>YEAR(Tabela3[[#This Row],[DATA]])</f>
        <v>2024</v>
      </c>
    </row>
    <row r="24" spans="1:18" ht="32.25" customHeight="1" x14ac:dyDescent="0.2">
      <c r="A24" s="149">
        <v>142</v>
      </c>
      <c r="B24" s="19">
        <v>45315</v>
      </c>
      <c r="C24" s="19" t="s">
        <v>619</v>
      </c>
      <c r="D24" s="19" t="s">
        <v>641</v>
      </c>
      <c r="E24" s="16" t="s">
        <v>642</v>
      </c>
      <c r="F24" s="16" t="s">
        <v>643</v>
      </c>
      <c r="G24" s="16" t="s">
        <v>640</v>
      </c>
      <c r="H24" s="20">
        <v>45</v>
      </c>
      <c r="I24" s="20"/>
      <c r="J24" s="20">
        <v>12</v>
      </c>
      <c r="K24" s="20" t="s">
        <v>686</v>
      </c>
      <c r="L24" s="20"/>
      <c r="M24" s="20"/>
      <c r="N24" s="20"/>
      <c r="O24" s="17"/>
      <c r="P24" s="17"/>
      <c r="Q24" s="20">
        <f>MONTH(Tabela3[[#This Row],[DATA]])</f>
        <v>1</v>
      </c>
      <c r="R24" s="20">
        <f>YEAR(Tabela3[[#This Row],[DATA]])</f>
        <v>2024</v>
      </c>
    </row>
    <row r="25" spans="1:18" ht="32.25" customHeight="1" x14ac:dyDescent="0.2">
      <c r="A25" s="149">
        <v>143</v>
      </c>
      <c r="B25" s="19">
        <v>45328</v>
      </c>
      <c r="C25" s="19" t="s">
        <v>619</v>
      </c>
      <c r="D25" s="19" t="s">
        <v>644</v>
      </c>
      <c r="E25" s="16" t="s">
        <v>648</v>
      </c>
      <c r="F25" s="16" t="s">
        <v>696</v>
      </c>
      <c r="G25" s="16" t="s">
        <v>640</v>
      </c>
      <c r="H25" s="20">
        <v>315</v>
      </c>
      <c r="I25" s="20"/>
      <c r="J25" s="20">
        <v>12</v>
      </c>
      <c r="K25" s="20" t="s">
        <v>663</v>
      </c>
      <c r="L25" s="20">
        <v>1</v>
      </c>
      <c r="M25" s="20">
        <v>342</v>
      </c>
      <c r="N25" s="16" t="s">
        <v>697</v>
      </c>
      <c r="O25" s="35">
        <v>4594.5</v>
      </c>
      <c r="P25" s="35"/>
      <c r="Q25" s="104">
        <f>MONTH(Tabela3[[#This Row],[DATA]])</f>
        <v>2</v>
      </c>
      <c r="R25" s="20">
        <f>YEAR(Tabela3[[#This Row],[DATA]])</f>
        <v>2024</v>
      </c>
    </row>
    <row r="26" spans="1:18" ht="32.25" customHeight="1" x14ac:dyDescent="0.2">
      <c r="A26" s="149">
        <v>144</v>
      </c>
      <c r="B26" s="19">
        <v>45355</v>
      </c>
      <c r="C26" s="19" t="s">
        <v>619</v>
      </c>
      <c r="D26" s="19" t="s">
        <v>637</v>
      </c>
      <c r="E26" s="16" t="s">
        <v>642</v>
      </c>
      <c r="F26" s="16" t="s">
        <v>698</v>
      </c>
      <c r="G26" s="16" t="s">
        <v>640</v>
      </c>
      <c r="H26" s="20">
        <v>200</v>
      </c>
      <c r="I26" s="20"/>
      <c r="J26" s="20">
        <v>48</v>
      </c>
      <c r="K26" s="20" t="s">
        <v>686</v>
      </c>
      <c r="L26" s="20"/>
      <c r="M26" s="20"/>
      <c r="N26" s="20"/>
      <c r="O26" s="17"/>
      <c r="P26" s="17"/>
      <c r="Q26" s="20">
        <f>MONTH(Tabela3[[#This Row],[DATA]])</f>
        <v>3</v>
      </c>
      <c r="R26" s="20">
        <f>YEAR(Tabela3[[#This Row],[DATA]])</f>
        <v>2024</v>
      </c>
    </row>
    <row r="27" spans="1:18" ht="32.25" customHeight="1" x14ac:dyDescent="0.2">
      <c r="A27" s="149">
        <v>145</v>
      </c>
      <c r="B27" s="19">
        <v>45351</v>
      </c>
      <c r="C27" s="19" t="s">
        <v>619</v>
      </c>
      <c r="D27" s="19" t="s">
        <v>644</v>
      </c>
      <c r="E27" s="16" t="s">
        <v>638</v>
      </c>
      <c r="F27" s="16" t="s">
        <v>699</v>
      </c>
      <c r="G27" s="16" t="s">
        <v>640</v>
      </c>
      <c r="H27" s="20"/>
      <c r="I27" s="20"/>
      <c r="J27" s="20">
        <v>6</v>
      </c>
      <c r="K27" s="20" t="s">
        <v>663</v>
      </c>
      <c r="L27" s="20"/>
      <c r="M27" s="20"/>
      <c r="N27" s="20"/>
      <c r="O27" s="17"/>
      <c r="P27" s="121" t="s">
        <v>700</v>
      </c>
      <c r="Q27" s="20">
        <f>MONTH(Tabela3[[#This Row],[DATA]])</f>
        <v>2</v>
      </c>
      <c r="R27" s="20">
        <f>YEAR(Tabela3[[#This Row],[DATA]])</f>
        <v>2024</v>
      </c>
    </row>
    <row r="28" spans="1:18" ht="32.25" customHeight="1" x14ac:dyDescent="0.2">
      <c r="A28" s="149">
        <v>146</v>
      </c>
      <c r="B28" s="19">
        <v>45355</v>
      </c>
      <c r="C28" s="19" t="s">
        <v>619</v>
      </c>
      <c r="D28" s="19" t="s">
        <v>657</v>
      </c>
      <c r="E28" s="16" t="s">
        <v>638</v>
      </c>
      <c r="F28" s="16" t="s">
        <v>701</v>
      </c>
      <c r="G28" s="16" t="s">
        <v>640</v>
      </c>
      <c r="H28" s="20">
        <v>200</v>
      </c>
      <c r="I28" s="20"/>
      <c r="J28" s="20">
        <v>12</v>
      </c>
      <c r="K28" s="20" t="s">
        <v>686</v>
      </c>
      <c r="L28" s="20">
        <v>1</v>
      </c>
      <c r="M28" s="20">
        <v>906</v>
      </c>
      <c r="N28" s="16" t="s">
        <v>702</v>
      </c>
      <c r="O28" s="35"/>
      <c r="P28" s="35"/>
      <c r="Q28" s="104">
        <f>MONTH(Tabela3[[#This Row],[DATA]])</f>
        <v>3</v>
      </c>
      <c r="R28" s="20">
        <f>YEAR(Tabela3[[#This Row],[DATA]])</f>
        <v>2024</v>
      </c>
    </row>
    <row r="29" spans="1:18" ht="32.25" customHeight="1" x14ac:dyDescent="0.2">
      <c r="A29" s="149">
        <v>147</v>
      </c>
      <c r="B29" s="19">
        <v>45357</v>
      </c>
      <c r="C29" s="19" t="s">
        <v>619</v>
      </c>
      <c r="D29" s="19" t="s">
        <v>650</v>
      </c>
      <c r="E29" s="16" t="s">
        <v>638</v>
      </c>
      <c r="F29" s="16" t="s">
        <v>703</v>
      </c>
      <c r="G29" s="16" t="s">
        <v>640</v>
      </c>
      <c r="H29" s="20">
        <v>250</v>
      </c>
      <c r="I29" s="20"/>
      <c r="J29" s="20">
        <v>72</v>
      </c>
      <c r="K29" s="20" t="s">
        <v>653</v>
      </c>
      <c r="L29" s="20">
        <v>1</v>
      </c>
      <c r="M29" s="20">
        <v>234</v>
      </c>
      <c r="N29" s="16" t="s">
        <v>704</v>
      </c>
      <c r="O29" s="17"/>
      <c r="P29" s="17"/>
      <c r="Q29" s="20">
        <f>MONTH(Tabela3[[#This Row],[DATA]])</f>
        <v>3</v>
      </c>
      <c r="R29" s="20">
        <f>YEAR(Tabela3[[#This Row],[DATA]])</f>
        <v>2024</v>
      </c>
    </row>
    <row r="30" spans="1:18" ht="32.25" customHeight="1" x14ac:dyDescent="0.2">
      <c r="A30" s="149">
        <v>148</v>
      </c>
      <c r="B30" s="19">
        <v>45362</v>
      </c>
      <c r="C30" s="19"/>
      <c r="D30" s="19"/>
      <c r="E30" s="16" t="s">
        <v>638</v>
      </c>
      <c r="F30" s="20" t="s">
        <v>705</v>
      </c>
      <c r="G30" s="20" t="s">
        <v>706</v>
      </c>
      <c r="H30" s="20">
        <v>0</v>
      </c>
      <c r="I30" s="20"/>
      <c r="J30" s="20">
        <v>24</v>
      </c>
      <c r="K30" s="20"/>
      <c r="L30" s="20"/>
      <c r="M30" s="20"/>
      <c r="N30" s="20"/>
      <c r="O30" s="17"/>
      <c r="P30" s="16" t="s">
        <v>707</v>
      </c>
      <c r="Q30" s="20">
        <f>MONTH(Tabela3[[#This Row],[DATA]])</f>
        <v>3</v>
      </c>
      <c r="R30" s="20">
        <f>YEAR(Tabela3[[#This Row],[DATA]])</f>
        <v>2024</v>
      </c>
    </row>
    <row r="31" spans="1:18" ht="16" x14ac:dyDescent="0.2">
      <c r="A31" s="149">
        <v>149</v>
      </c>
      <c r="B31" s="19">
        <v>45378</v>
      </c>
      <c r="C31" s="19" t="s">
        <v>619</v>
      </c>
      <c r="D31" s="19" t="s">
        <v>644</v>
      </c>
      <c r="E31" s="16" t="s">
        <v>658</v>
      </c>
      <c r="F31" s="20" t="s">
        <v>708</v>
      </c>
      <c r="G31" s="20" t="s">
        <v>709</v>
      </c>
      <c r="H31" s="20">
        <v>0</v>
      </c>
      <c r="I31" s="20"/>
      <c r="J31" s="20">
        <v>24</v>
      </c>
      <c r="K31" s="20" t="s">
        <v>660</v>
      </c>
      <c r="L31" s="20"/>
      <c r="M31" s="20"/>
      <c r="N31" s="20"/>
      <c r="O31" s="17"/>
      <c r="P31" s="17"/>
      <c r="Q31" s="20">
        <f>MONTH(Tabela3[[#This Row],[DATA]])</f>
        <v>3</v>
      </c>
      <c r="R31" s="20">
        <f>YEAR(Tabela3[[#This Row],[DATA]])</f>
        <v>2024</v>
      </c>
    </row>
    <row r="32" spans="1:18" ht="32.25" customHeight="1" x14ac:dyDescent="0.2">
      <c r="A32" s="149">
        <v>150</v>
      </c>
      <c r="B32" s="19">
        <v>45397</v>
      </c>
      <c r="C32" s="19" t="s">
        <v>619</v>
      </c>
      <c r="D32" s="19" t="s">
        <v>644</v>
      </c>
      <c r="E32" s="16" t="s">
        <v>642</v>
      </c>
      <c r="F32" s="20" t="s">
        <v>710</v>
      </c>
      <c r="G32" s="20" t="s">
        <v>640</v>
      </c>
      <c r="H32" s="20">
        <v>0</v>
      </c>
      <c r="I32" s="20"/>
      <c r="J32" s="20">
        <v>12</v>
      </c>
      <c r="K32" s="20" t="s">
        <v>686</v>
      </c>
      <c r="L32" s="20">
        <v>1</v>
      </c>
      <c r="M32" s="20">
        <v>1017</v>
      </c>
      <c r="N32" s="20" t="s">
        <v>710</v>
      </c>
      <c r="O32" s="17"/>
      <c r="P32" s="17"/>
      <c r="Q32" s="20">
        <f>MONTH(Tabela3[[#This Row],[DATA]])</f>
        <v>4</v>
      </c>
      <c r="R32" s="20">
        <f>YEAR(Tabela3[[#This Row],[DATA]])</f>
        <v>2024</v>
      </c>
    </row>
    <row r="33" spans="1:18" ht="32.25" customHeight="1" x14ac:dyDescent="0.2">
      <c r="A33" s="149">
        <v>151</v>
      </c>
      <c r="B33" s="19">
        <v>45401</v>
      </c>
      <c r="C33" s="19" t="s">
        <v>619</v>
      </c>
      <c r="D33" s="19" t="s">
        <v>657</v>
      </c>
      <c r="E33" s="16" t="s">
        <v>638</v>
      </c>
      <c r="F33" s="16" t="s">
        <v>711</v>
      </c>
      <c r="G33" s="16" t="s">
        <v>640</v>
      </c>
      <c r="H33" s="20">
        <v>200</v>
      </c>
      <c r="I33" s="20"/>
      <c r="J33" s="20">
        <v>48</v>
      </c>
      <c r="K33" s="20" t="s">
        <v>653</v>
      </c>
      <c r="L33" s="20"/>
      <c r="M33" s="20"/>
      <c r="N33" s="20"/>
      <c r="O33" s="17"/>
      <c r="P33" s="17"/>
      <c r="Q33" s="20">
        <f>MONTH(Tabela3[[#This Row],[DATA]])</f>
        <v>4</v>
      </c>
      <c r="R33" s="20">
        <f>YEAR(Tabela3[[#This Row],[DATA]])</f>
        <v>2024</v>
      </c>
    </row>
    <row r="34" spans="1:18" ht="32.25" customHeight="1" x14ac:dyDescent="0.2">
      <c r="A34" s="149">
        <v>152</v>
      </c>
      <c r="B34" s="19">
        <v>45404</v>
      </c>
      <c r="C34" s="19" t="s">
        <v>619</v>
      </c>
      <c r="D34" s="19" t="s">
        <v>674</v>
      </c>
      <c r="E34" s="16" t="s">
        <v>642</v>
      </c>
      <c r="F34" s="16" t="s">
        <v>712</v>
      </c>
      <c r="G34" s="16" t="s">
        <v>640</v>
      </c>
      <c r="H34" s="20">
        <v>100</v>
      </c>
      <c r="I34" s="20"/>
      <c r="J34" s="20">
        <v>12</v>
      </c>
      <c r="K34" s="20" t="s">
        <v>686</v>
      </c>
      <c r="L34" s="20">
        <v>1</v>
      </c>
      <c r="M34" s="20">
        <v>525</v>
      </c>
      <c r="N34" s="16" t="s">
        <v>712</v>
      </c>
      <c r="O34" s="17"/>
      <c r="P34" s="17"/>
      <c r="Q34" s="20">
        <f>MONTH(Tabela3[[#This Row],[DATA]])</f>
        <v>4</v>
      </c>
      <c r="R34" s="20">
        <f>YEAR(Tabela3[[#This Row],[DATA]])</f>
        <v>2024</v>
      </c>
    </row>
    <row r="35" spans="1:18" ht="32.25" customHeight="1" x14ac:dyDescent="0.2">
      <c r="A35" s="149">
        <v>153</v>
      </c>
      <c r="B35" s="19">
        <v>45404</v>
      </c>
      <c r="C35" s="19" t="s">
        <v>619</v>
      </c>
      <c r="D35" s="19" t="s">
        <v>674</v>
      </c>
      <c r="E35" s="16" t="s">
        <v>648</v>
      </c>
      <c r="F35" s="20" t="s">
        <v>713</v>
      </c>
      <c r="G35" s="20" t="s">
        <v>640</v>
      </c>
      <c r="H35" s="20">
        <v>480</v>
      </c>
      <c r="I35" s="20"/>
      <c r="J35" s="20">
        <v>24</v>
      </c>
      <c r="K35" s="20" t="s">
        <v>663</v>
      </c>
      <c r="L35" s="20">
        <v>1</v>
      </c>
      <c r="M35" s="20">
        <v>337</v>
      </c>
      <c r="N35" s="20" t="s">
        <v>713</v>
      </c>
      <c r="O35" s="17">
        <v>7630.0999999999995</v>
      </c>
      <c r="P35" s="17"/>
      <c r="Q35" s="20">
        <f>MONTH(Tabela3[[#This Row],[DATA]])</f>
        <v>4</v>
      </c>
      <c r="R35" s="20">
        <f>YEAR(Tabela3[[#This Row],[DATA]])</f>
        <v>2024</v>
      </c>
    </row>
    <row r="36" spans="1:18" ht="32.25" customHeight="1" x14ac:dyDescent="0.2">
      <c r="A36" s="107">
        <v>153.19999999999999</v>
      </c>
      <c r="B36" s="19">
        <v>45404</v>
      </c>
      <c r="C36" s="19" t="s">
        <v>619</v>
      </c>
      <c r="D36" s="19" t="s">
        <v>674</v>
      </c>
      <c r="E36" s="16" t="s">
        <v>648</v>
      </c>
      <c r="F36" s="20" t="s">
        <v>714</v>
      </c>
      <c r="G36" s="20" t="s">
        <v>640</v>
      </c>
      <c r="H36" s="20">
        <v>240</v>
      </c>
      <c r="I36" s="20"/>
      <c r="J36" s="20">
        <v>12</v>
      </c>
      <c r="K36" s="20" t="s">
        <v>663</v>
      </c>
      <c r="L36" s="20">
        <v>1</v>
      </c>
      <c r="M36" s="20">
        <v>2012</v>
      </c>
      <c r="N36" s="20" t="s">
        <v>714</v>
      </c>
      <c r="O36" s="17">
        <v>3537</v>
      </c>
      <c r="P36" s="17"/>
      <c r="Q36" s="20">
        <f>MONTH(Tabela3[[#This Row],[DATA]])</f>
        <v>4</v>
      </c>
      <c r="R36" s="20">
        <f>YEAR(Tabela3[[#This Row],[DATA]])</f>
        <v>2024</v>
      </c>
    </row>
    <row r="37" spans="1:18" ht="32.25" customHeight="1" x14ac:dyDescent="0.2">
      <c r="A37" s="149">
        <v>154</v>
      </c>
      <c r="B37" s="19">
        <v>45405</v>
      </c>
      <c r="C37" s="19" t="s">
        <v>619</v>
      </c>
      <c r="D37" s="19" t="s">
        <v>644</v>
      </c>
      <c r="E37" s="16" t="s">
        <v>658</v>
      </c>
      <c r="F37" s="16" t="s">
        <v>715</v>
      </c>
      <c r="G37" s="16" t="s">
        <v>716</v>
      </c>
      <c r="H37" s="20">
        <v>0</v>
      </c>
      <c r="I37" s="20"/>
      <c r="J37" s="20">
        <v>24</v>
      </c>
      <c r="K37" s="20" t="s">
        <v>660</v>
      </c>
      <c r="L37" s="20"/>
      <c r="M37" s="20"/>
      <c r="N37" s="20"/>
      <c r="O37" s="17"/>
      <c r="P37" s="17"/>
      <c r="Q37" s="20">
        <f>MONTH(Tabela3[[#This Row],[DATA]])</f>
        <v>4</v>
      </c>
      <c r="R37" s="20">
        <f>YEAR(Tabela3[[#This Row],[DATA]])</f>
        <v>2024</v>
      </c>
    </row>
    <row r="38" spans="1:18" ht="16" x14ac:dyDescent="0.2">
      <c r="A38" s="149">
        <v>155</v>
      </c>
      <c r="B38" s="19">
        <v>45411</v>
      </c>
      <c r="C38" s="19" t="s">
        <v>619</v>
      </c>
      <c r="D38" s="19" t="s">
        <v>644</v>
      </c>
      <c r="E38" s="16" t="s">
        <v>658</v>
      </c>
      <c r="F38" s="20" t="s">
        <v>717</v>
      </c>
      <c r="G38" s="20" t="s">
        <v>682</v>
      </c>
      <c r="H38" s="20">
        <v>0</v>
      </c>
      <c r="I38" s="20"/>
      <c r="J38" s="20">
        <v>24</v>
      </c>
      <c r="K38" s="20" t="s">
        <v>660</v>
      </c>
      <c r="L38" s="20"/>
      <c r="M38" s="20"/>
      <c r="N38" s="20"/>
      <c r="O38" s="17"/>
      <c r="P38" s="17"/>
      <c r="Q38" s="20">
        <f>MONTH(Tabela3[[#This Row],[DATA]])</f>
        <v>4</v>
      </c>
      <c r="R38" s="20">
        <f>YEAR(Tabela3[[#This Row],[DATA]])</f>
        <v>2024</v>
      </c>
    </row>
    <row r="39" spans="1:18" ht="16" x14ac:dyDescent="0.2">
      <c r="A39" s="149">
        <v>156</v>
      </c>
      <c r="B39" s="19">
        <v>45421</v>
      </c>
      <c r="C39" s="19" t="s">
        <v>619</v>
      </c>
      <c r="D39" s="19" t="s">
        <v>644</v>
      </c>
      <c r="E39" s="16" t="s">
        <v>638</v>
      </c>
      <c r="F39" s="20" t="s">
        <v>718</v>
      </c>
      <c r="G39" s="20" t="s">
        <v>640</v>
      </c>
      <c r="H39" s="20">
        <v>314</v>
      </c>
      <c r="I39" s="20"/>
      <c r="J39" s="20">
        <v>72</v>
      </c>
      <c r="K39" s="20" t="s">
        <v>686</v>
      </c>
      <c r="L39" s="20">
        <v>1</v>
      </c>
      <c r="M39" s="20">
        <v>278</v>
      </c>
      <c r="N39" s="20" t="s">
        <v>718</v>
      </c>
      <c r="O39" s="17"/>
      <c r="P39" s="17"/>
      <c r="Q39" s="20">
        <f>MONTH(Tabela3[[#This Row],[DATA]])</f>
        <v>5</v>
      </c>
      <c r="R39" s="20">
        <f>YEAR(Tabela3[[#This Row],[DATA]])</f>
        <v>2024</v>
      </c>
    </row>
    <row r="40" spans="1:18" ht="48" x14ac:dyDescent="0.2">
      <c r="A40" s="149">
        <v>157</v>
      </c>
      <c r="B40" s="19">
        <v>45423</v>
      </c>
      <c r="C40" s="19" t="s">
        <v>619</v>
      </c>
      <c r="D40" s="19" t="s">
        <v>644</v>
      </c>
      <c r="E40" s="16" t="s">
        <v>648</v>
      </c>
      <c r="F40" s="16" t="s">
        <v>719</v>
      </c>
      <c r="G40" s="16" t="s">
        <v>640</v>
      </c>
      <c r="H40" s="20"/>
      <c r="I40" s="20"/>
      <c r="J40" s="20">
        <v>12</v>
      </c>
      <c r="K40" s="20"/>
      <c r="L40" s="20"/>
      <c r="M40" s="20"/>
      <c r="N40" s="20"/>
      <c r="O40" s="17"/>
      <c r="P40" s="16" t="s">
        <v>719</v>
      </c>
      <c r="Q40" s="20">
        <f>MONTH(Tabela3[[#This Row],[DATA]])</f>
        <v>5</v>
      </c>
      <c r="R40" s="20">
        <f>YEAR(Tabela3[[#This Row],[DATA]])</f>
        <v>2024</v>
      </c>
    </row>
    <row r="41" spans="1:18" ht="16" x14ac:dyDescent="0.2">
      <c r="A41" s="149">
        <v>158</v>
      </c>
      <c r="B41" s="19">
        <v>45428</v>
      </c>
      <c r="C41" s="19" t="s">
        <v>619</v>
      </c>
      <c r="D41" s="19" t="s">
        <v>644</v>
      </c>
      <c r="E41" s="16" t="s">
        <v>658</v>
      </c>
      <c r="F41" s="20" t="s">
        <v>720</v>
      </c>
      <c r="G41" s="20" t="s">
        <v>640</v>
      </c>
      <c r="H41" s="20">
        <v>0</v>
      </c>
      <c r="I41" s="5"/>
      <c r="J41" s="20">
        <v>24</v>
      </c>
      <c r="K41" s="20" t="s">
        <v>660</v>
      </c>
      <c r="L41" s="20"/>
      <c r="M41" s="20"/>
      <c r="N41" s="20"/>
      <c r="O41" s="17"/>
      <c r="P41" s="17"/>
      <c r="Q41" s="20">
        <f>MONTH(Tabela3[[#This Row],[DATA]])</f>
        <v>5</v>
      </c>
      <c r="R41" s="20">
        <f>YEAR(Tabela3[[#This Row],[DATA]])</f>
        <v>2024</v>
      </c>
    </row>
    <row r="42" spans="1:18" ht="16" x14ac:dyDescent="0.2">
      <c r="A42" s="131">
        <v>159</v>
      </c>
      <c r="B42" s="117">
        <v>45431</v>
      </c>
      <c r="C42" s="117" t="s">
        <v>619</v>
      </c>
      <c r="D42" s="117" t="s">
        <v>644</v>
      </c>
      <c r="E42" s="118" t="s">
        <v>638</v>
      </c>
      <c r="F42" s="20" t="s">
        <v>721</v>
      </c>
      <c r="G42" s="119" t="s">
        <v>640</v>
      </c>
      <c r="H42" s="119">
        <v>0</v>
      </c>
      <c r="I42" s="119"/>
      <c r="J42" s="119">
        <v>72</v>
      </c>
      <c r="K42" s="20" t="s">
        <v>686</v>
      </c>
      <c r="L42" s="119"/>
      <c r="M42" s="119"/>
      <c r="N42" s="20"/>
      <c r="O42" s="120"/>
      <c r="P42" s="120"/>
      <c r="Q42" s="119">
        <f>MONTH(Tabela3[[#This Row],[DATA]])</f>
        <v>5</v>
      </c>
      <c r="R42" s="119">
        <f>YEAR(Tabela3[[#This Row],[DATA]])</f>
        <v>2024</v>
      </c>
    </row>
    <row r="43" spans="1:18" ht="16" x14ac:dyDescent="0.2">
      <c r="A43" s="131">
        <v>160</v>
      </c>
      <c r="B43" s="117">
        <v>45431</v>
      </c>
      <c r="C43" s="117" t="s">
        <v>619</v>
      </c>
      <c r="D43" s="117" t="s">
        <v>674</v>
      </c>
      <c r="E43" s="118" t="s">
        <v>642</v>
      </c>
      <c r="F43" s="20" t="s">
        <v>617</v>
      </c>
      <c r="G43" s="119" t="s">
        <v>640</v>
      </c>
      <c r="H43" s="119">
        <v>280</v>
      </c>
      <c r="I43" s="119"/>
      <c r="J43" s="119">
        <v>48</v>
      </c>
      <c r="K43" s="20" t="s">
        <v>663</v>
      </c>
      <c r="L43" s="119">
        <v>1</v>
      </c>
      <c r="M43" s="119">
        <v>524</v>
      </c>
      <c r="N43" s="119" t="s">
        <v>617</v>
      </c>
      <c r="O43" s="120">
        <v>5901.5</v>
      </c>
      <c r="P43" s="120"/>
      <c r="Q43" s="119">
        <f>MONTH(Tabela3[[#This Row],[DATA]])</f>
        <v>5</v>
      </c>
      <c r="R43" s="119">
        <f>YEAR(Tabela3[[#This Row],[DATA]])</f>
        <v>2024</v>
      </c>
    </row>
    <row r="44" spans="1:18" ht="16" x14ac:dyDescent="0.2">
      <c r="A44" s="131">
        <v>161</v>
      </c>
      <c r="B44" s="117">
        <v>45431</v>
      </c>
      <c r="C44" s="117" t="s">
        <v>619</v>
      </c>
      <c r="D44" s="117" t="s">
        <v>674</v>
      </c>
      <c r="E44" s="118" t="s">
        <v>638</v>
      </c>
      <c r="F44" s="20" t="s">
        <v>722</v>
      </c>
      <c r="G44" s="119" t="s">
        <v>640</v>
      </c>
      <c r="H44" s="119">
        <v>0</v>
      </c>
      <c r="I44" s="119"/>
      <c r="J44" s="119">
        <v>48</v>
      </c>
      <c r="K44" s="20" t="s">
        <v>686</v>
      </c>
      <c r="L44" s="119">
        <v>1</v>
      </c>
      <c r="M44" s="119">
        <v>3</v>
      </c>
      <c r="N44" s="119" t="s">
        <v>722</v>
      </c>
      <c r="O44" s="120"/>
      <c r="P44" s="120"/>
      <c r="Q44" s="119">
        <f>MONTH(Tabela3[[#This Row],[DATA]])</f>
        <v>5</v>
      </c>
      <c r="R44" s="119">
        <f>YEAR(Tabela3[[#This Row],[DATA]])</f>
        <v>2024</v>
      </c>
    </row>
    <row r="45" spans="1:18" ht="32" x14ac:dyDescent="0.2">
      <c r="A45" s="131">
        <v>162</v>
      </c>
      <c r="B45" s="117">
        <v>45440</v>
      </c>
      <c r="C45" s="117" t="s">
        <v>619</v>
      </c>
      <c r="D45" s="117" t="s">
        <v>674</v>
      </c>
      <c r="E45" s="118" t="s">
        <v>642</v>
      </c>
      <c r="F45" s="118" t="s">
        <v>723</v>
      </c>
      <c r="G45" s="118" t="s">
        <v>640</v>
      </c>
      <c r="H45" s="119">
        <v>25</v>
      </c>
      <c r="I45" s="119"/>
      <c r="J45" s="119">
        <v>72</v>
      </c>
      <c r="K45" s="119" t="s">
        <v>686</v>
      </c>
      <c r="L45" s="119">
        <v>1</v>
      </c>
      <c r="M45" s="119">
        <v>579</v>
      </c>
      <c r="N45" s="118" t="s">
        <v>723</v>
      </c>
      <c r="O45" s="120"/>
      <c r="P45" s="120"/>
      <c r="Q45" s="119">
        <f>MONTH(Tabela3[[#This Row],[DATA]])</f>
        <v>5</v>
      </c>
      <c r="R45" s="119">
        <f>YEAR(Tabela3[[#This Row],[DATA]])</f>
        <v>2024</v>
      </c>
    </row>
    <row r="46" spans="1:18" ht="32" x14ac:dyDescent="0.2">
      <c r="A46" s="132">
        <v>163</v>
      </c>
      <c r="B46" s="133">
        <v>45441</v>
      </c>
      <c r="C46" s="133" t="s">
        <v>619</v>
      </c>
      <c r="D46" s="133" t="s">
        <v>650</v>
      </c>
      <c r="E46" s="134" t="s">
        <v>648</v>
      </c>
      <c r="F46" s="134" t="s">
        <v>724</v>
      </c>
      <c r="G46" s="134" t="s">
        <v>640</v>
      </c>
      <c r="H46" s="5">
        <v>450</v>
      </c>
      <c r="I46" s="5"/>
      <c r="J46" s="5">
        <v>72</v>
      </c>
      <c r="K46" s="5" t="s">
        <v>653</v>
      </c>
      <c r="L46" s="5">
        <v>1</v>
      </c>
      <c r="M46" s="5">
        <v>455</v>
      </c>
      <c r="N46" s="134" t="s">
        <v>724</v>
      </c>
      <c r="O46" s="135"/>
      <c r="P46" s="135"/>
      <c r="Q46" s="5">
        <f>MONTH(Tabela3[[#This Row],[DATA]])</f>
        <v>5</v>
      </c>
      <c r="R46" s="5">
        <f>YEAR(Tabela3[[#This Row],[DATA]])</f>
        <v>2024</v>
      </c>
    </row>
    <row r="47" spans="1:18" ht="32" x14ac:dyDescent="0.2">
      <c r="A47" s="136">
        <v>164</v>
      </c>
      <c r="B47" s="137">
        <v>45441</v>
      </c>
      <c r="C47" s="137" t="s">
        <v>619</v>
      </c>
      <c r="D47" s="137" t="s">
        <v>684</v>
      </c>
      <c r="E47" s="138" t="s">
        <v>642</v>
      </c>
      <c r="F47" s="139" t="s">
        <v>725</v>
      </c>
      <c r="G47" s="138" t="s">
        <v>640</v>
      </c>
      <c r="H47" s="140">
        <v>200</v>
      </c>
      <c r="I47" s="140"/>
      <c r="J47" s="141">
        <v>48</v>
      </c>
      <c r="K47" s="140" t="s">
        <v>663</v>
      </c>
      <c r="L47" s="140">
        <v>1</v>
      </c>
      <c r="M47" s="140">
        <v>575</v>
      </c>
      <c r="N47" s="139" t="s">
        <v>725</v>
      </c>
      <c r="O47" s="142">
        <v>2501.3000000000002</v>
      </c>
      <c r="P47" s="155"/>
      <c r="Q47" s="141">
        <f>MONTH(Tabela3[[#This Row],[DATA]])</f>
        <v>5</v>
      </c>
      <c r="R47" s="141">
        <f>YEAR(Tabela3[[#This Row],[DATA]])</f>
        <v>2024</v>
      </c>
    </row>
    <row r="48" spans="1:18" ht="48" x14ac:dyDescent="0.2">
      <c r="A48" s="131">
        <v>165</v>
      </c>
      <c r="B48" s="117">
        <v>45447</v>
      </c>
      <c r="C48" s="117" t="s">
        <v>619</v>
      </c>
      <c r="D48" s="117" t="s">
        <v>644</v>
      </c>
      <c r="E48" s="118" t="s">
        <v>658</v>
      </c>
      <c r="F48" s="118" t="s">
        <v>726</v>
      </c>
      <c r="G48" s="118" t="s">
        <v>709</v>
      </c>
      <c r="H48" s="119">
        <v>0</v>
      </c>
      <c r="I48" s="119"/>
      <c r="J48" s="119">
        <v>24</v>
      </c>
      <c r="K48" s="20" t="s">
        <v>660</v>
      </c>
      <c r="L48" s="119"/>
      <c r="M48" s="119"/>
      <c r="N48" s="119"/>
      <c r="O48" s="120"/>
      <c r="P48" s="17"/>
      <c r="Q48" s="119">
        <f>MONTH(Tabela3[[#This Row],[DATA]])</f>
        <v>6</v>
      </c>
      <c r="R48" s="119">
        <f>YEAR(Tabela3[[#This Row],[DATA]])</f>
        <v>2024</v>
      </c>
    </row>
    <row r="49" spans="1:18" ht="48" x14ac:dyDescent="0.2">
      <c r="A49" s="131">
        <v>166</v>
      </c>
      <c r="B49" s="117">
        <v>45449</v>
      </c>
      <c r="C49" s="117" t="s">
        <v>619</v>
      </c>
      <c r="D49" s="117" t="s">
        <v>637</v>
      </c>
      <c r="E49" s="118" t="s">
        <v>727</v>
      </c>
      <c r="F49" s="16" t="s">
        <v>728</v>
      </c>
      <c r="G49" s="118" t="s">
        <v>640</v>
      </c>
      <c r="H49" s="119">
        <v>60</v>
      </c>
      <c r="I49" s="5"/>
      <c r="J49" s="119">
        <v>12</v>
      </c>
      <c r="K49" s="20" t="s">
        <v>686</v>
      </c>
      <c r="L49" s="119">
        <v>1</v>
      </c>
      <c r="M49" s="119">
        <v>111</v>
      </c>
      <c r="N49" s="118" t="s">
        <v>729</v>
      </c>
      <c r="O49" s="128"/>
      <c r="P49" s="121" t="s">
        <v>730</v>
      </c>
      <c r="Q49" s="129">
        <f>MONTH(Tabela3[[#This Row],[DATA]])</f>
        <v>6</v>
      </c>
      <c r="R49" s="119">
        <f>YEAR(Tabela3[[#This Row],[DATA]])</f>
        <v>2024</v>
      </c>
    </row>
    <row r="50" spans="1:18" ht="48" x14ac:dyDescent="0.2">
      <c r="A50" s="149">
        <v>167</v>
      </c>
      <c r="B50" s="19">
        <v>45464</v>
      </c>
      <c r="C50" s="19" t="s">
        <v>619</v>
      </c>
      <c r="D50" s="19" t="s">
        <v>641</v>
      </c>
      <c r="E50" s="16" t="s">
        <v>638</v>
      </c>
      <c r="F50" s="16" t="s">
        <v>731</v>
      </c>
      <c r="G50" s="20" t="s">
        <v>640</v>
      </c>
      <c r="H50" s="20">
        <v>250</v>
      </c>
      <c r="I50" s="20">
        <v>2073</v>
      </c>
      <c r="J50" s="119">
        <v>72</v>
      </c>
      <c r="K50" s="20" t="s">
        <v>686</v>
      </c>
      <c r="L50" s="119">
        <v>1</v>
      </c>
      <c r="M50" s="20">
        <v>296</v>
      </c>
      <c r="N50" s="16" t="s">
        <v>731</v>
      </c>
      <c r="O50" s="103"/>
      <c r="P50" s="103"/>
      <c r="Q50" s="104">
        <f>MONTH(Tabela3[[#This Row],[DATA]])</f>
        <v>6</v>
      </c>
      <c r="R50" s="20">
        <f>YEAR(Tabela3[[#This Row],[DATA]])</f>
        <v>2024</v>
      </c>
    </row>
    <row r="51" spans="1:18" ht="89.25" customHeight="1" x14ac:dyDescent="0.2">
      <c r="A51" s="131">
        <v>168</v>
      </c>
      <c r="B51" s="117">
        <v>45465</v>
      </c>
      <c r="C51" s="117" t="s">
        <v>619</v>
      </c>
      <c r="D51" s="117" t="s">
        <v>650</v>
      </c>
      <c r="E51" s="118" t="s">
        <v>658</v>
      </c>
      <c r="F51" s="16" t="s">
        <v>732</v>
      </c>
      <c r="G51" s="118" t="s">
        <v>682</v>
      </c>
      <c r="H51" s="119"/>
      <c r="I51" s="119"/>
      <c r="J51" s="119">
        <v>24</v>
      </c>
      <c r="K51" s="20" t="s">
        <v>660</v>
      </c>
      <c r="L51" s="119"/>
      <c r="M51" s="119"/>
      <c r="N51" s="119"/>
      <c r="O51" s="120"/>
      <c r="P51" s="17"/>
      <c r="Q51" s="20">
        <f>MONTH(Tabela3[[#This Row],[DATA]])</f>
        <v>6</v>
      </c>
      <c r="R51" s="20">
        <f>YEAR(Tabela3[[#This Row],[DATA]])</f>
        <v>2024</v>
      </c>
    </row>
    <row r="52" spans="1:18" ht="32" x14ac:dyDescent="0.2">
      <c r="A52" s="131">
        <v>169</v>
      </c>
      <c r="B52" s="117">
        <v>45465</v>
      </c>
      <c r="C52" s="117" t="s">
        <v>619</v>
      </c>
      <c r="D52" s="117" t="s">
        <v>657</v>
      </c>
      <c r="E52" s="118" t="s">
        <v>658</v>
      </c>
      <c r="F52" s="16" t="s">
        <v>733</v>
      </c>
      <c r="G52" s="118" t="s">
        <v>734</v>
      </c>
      <c r="H52" s="119">
        <v>250</v>
      </c>
      <c r="I52" s="119"/>
      <c r="J52" s="119">
        <v>24</v>
      </c>
      <c r="K52" s="119" t="s">
        <v>660</v>
      </c>
      <c r="L52" s="119"/>
      <c r="M52" s="119"/>
      <c r="N52" s="119"/>
      <c r="O52" s="120"/>
      <c r="P52" s="17"/>
      <c r="Q52" s="20">
        <f>MONTH(Tabela3[[#This Row],[DATA]])</f>
        <v>6</v>
      </c>
      <c r="R52" s="20">
        <f>YEAR(Tabela3[[#This Row],[DATA]])</f>
        <v>2024</v>
      </c>
    </row>
    <row r="53" spans="1:18" ht="156.75" customHeight="1" x14ac:dyDescent="0.2">
      <c r="A53" s="131">
        <v>170</v>
      </c>
      <c r="B53" s="117">
        <v>45471</v>
      </c>
      <c r="C53" s="117" t="s">
        <v>619</v>
      </c>
      <c r="D53" s="117" t="s">
        <v>657</v>
      </c>
      <c r="E53" s="118" t="s">
        <v>658</v>
      </c>
      <c r="F53" s="16" t="s">
        <v>735</v>
      </c>
      <c r="G53" s="118" t="s">
        <v>716</v>
      </c>
      <c r="H53" s="119"/>
      <c r="I53" s="119"/>
      <c r="J53" s="119">
        <v>24</v>
      </c>
      <c r="K53" s="119" t="s">
        <v>660</v>
      </c>
      <c r="L53" s="119"/>
      <c r="M53" s="119"/>
      <c r="N53" s="119"/>
      <c r="O53" s="120"/>
      <c r="P53" s="17"/>
      <c r="Q53" s="20">
        <f>MONTH(Tabela3[[#This Row],[DATA]])</f>
        <v>6</v>
      </c>
      <c r="R53" s="20">
        <f>YEAR(Tabela3[[#This Row],[DATA]])</f>
        <v>2024</v>
      </c>
    </row>
    <row r="54" spans="1:18" ht="48" x14ac:dyDescent="0.2">
      <c r="A54" s="131">
        <v>171</v>
      </c>
      <c r="B54" s="117">
        <v>45468</v>
      </c>
      <c r="C54" s="117" t="s">
        <v>689</v>
      </c>
      <c r="D54" s="117" t="s">
        <v>736</v>
      </c>
      <c r="E54" s="118" t="s">
        <v>642</v>
      </c>
      <c r="F54" s="118" t="s">
        <v>737</v>
      </c>
      <c r="G54" s="118" t="s">
        <v>640</v>
      </c>
      <c r="H54" s="119"/>
      <c r="I54" s="119"/>
      <c r="J54" s="119">
        <v>12</v>
      </c>
      <c r="K54" s="119" t="s">
        <v>663</v>
      </c>
      <c r="L54" s="119"/>
      <c r="M54" s="119"/>
      <c r="N54" s="119"/>
      <c r="O54" s="120">
        <v>595</v>
      </c>
      <c r="P54" s="121" t="s">
        <v>738</v>
      </c>
      <c r="Q54" s="20">
        <f>MONTH(Tabela3[[#This Row],[DATA]])</f>
        <v>6</v>
      </c>
      <c r="R54" s="20">
        <f>YEAR(Tabela3[[#This Row],[DATA]])</f>
        <v>2024</v>
      </c>
    </row>
    <row r="55" spans="1:18" ht="48" x14ac:dyDescent="0.2">
      <c r="A55" s="131">
        <v>172</v>
      </c>
      <c r="B55" s="117">
        <v>45475</v>
      </c>
      <c r="C55" s="117" t="s">
        <v>619</v>
      </c>
      <c r="D55" s="117" t="s">
        <v>650</v>
      </c>
      <c r="E55" s="118" t="s">
        <v>739</v>
      </c>
      <c r="F55" s="118" t="s">
        <v>740</v>
      </c>
      <c r="G55" s="118" t="s">
        <v>640</v>
      </c>
      <c r="H55" s="119">
        <v>251</v>
      </c>
      <c r="I55" s="119"/>
      <c r="J55" s="119">
        <v>48</v>
      </c>
      <c r="K55" s="119" t="s">
        <v>653</v>
      </c>
      <c r="L55" s="119">
        <v>2</v>
      </c>
      <c r="M55" s="119" t="s">
        <v>741</v>
      </c>
      <c r="N55" s="118" t="s">
        <v>740</v>
      </c>
      <c r="O55" s="120"/>
      <c r="P55" s="121" t="s">
        <v>742</v>
      </c>
      <c r="Q55" s="20">
        <f>MONTH(Tabela3[[#This Row],[DATA]])</f>
        <v>7</v>
      </c>
      <c r="R55" s="20">
        <f>YEAR(Tabela3[[#This Row],[DATA]])</f>
        <v>2024</v>
      </c>
    </row>
    <row r="56" spans="1:18" ht="32" x14ac:dyDescent="0.2">
      <c r="A56" s="131">
        <v>173</v>
      </c>
      <c r="B56" s="117">
        <v>45477</v>
      </c>
      <c r="C56" s="117" t="s">
        <v>619</v>
      </c>
      <c r="D56" s="117" t="s">
        <v>650</v>
      </c>
      <c r="E56" s="118" t="s">
        <v>658</v>
      </c>
      <c r="F56" s="118" t="s">
        <v>743</v>
      </c>
      <c r="G56" s="118" t="s">
        <v>640</v>
      </c>
      <c r="H56" s="127"/>
      <c r="I56" s="127"/>
      <c r="J56" s="119">
        <v>24</v>
      </c>
      <c r="K56" s="119" t="s">
        <v>660</v>
      </c>
      <c r="L56" s="127"/>
      <c r="M56" s="127"/>
      <c r="N56" s="127"/>
      <c r="O56" s="127"/>
      <c r="P56" s="126"/>
      <c r="Q56" s="20">
        <f>MONTH(Tabela3[[#This Row],[DATA]])</f>
        <v>7</v>
      </c>
      <c r="R56" s="20">
        <f>YEAR(Tabela3[[#This Row],[DATA]])</f>
        <v>2024</v>
      </c>
    </row>
    <row r="57" spans="1:18" ht="32" x14ac:dyDescent="0.2">
      <c r="A57" s="131">
        <v>174</v>
      </c>
      <c r="B57" s="117">
        <v>45477</v>
      </c>
      <c r="C57" s="117" t="s">
        <v>619</v>
      </c>
      <c r="D57" s="117" t="s">
        <v>644</v>
      </c>
      <c r="E57" s="118" t="s">
        <v>658</v>
      </c>
      <c r="F57" s="119" t="s">
        <v>682</v>
      </c>
      <c r="G57" s="118" t="s">
        <v>682</v>
      </c>
      <c r="H57" s="119"/>
      <c r="I57" s="119"/>
      <c r="J57" s="119">
        <v>24</v>
      </c>
      <c r="K57" s="119" t="s">
        <v>660</v>
      </c>
      <c r="L57" s="119"/>
      <c r="M57" s="119"/>
      <c r="N57" s="119"/>
      <c r="O57" s="120"/>
      <c r="P57" s="121" t="s">
        <v>744</v>
      </c>
      <c r="Q57" s="119">
        <f>MONTH(Tabela3[[#This Row],[DATA]])</f>
        <v>7</v>
      </c>
      <c r="R57" s="119">
        <f>YEAR(Tabela3[[#This Row],[DATA]])</f>
        <v>2024</v>
      </c>
    </row>
    <row r="58" spans="1:18" ht="96" x14ac:dyDescent="0.2">
      <c r="A58" s="131">
        <v>175</v>
      </c>
      <c r="B58" s="117">
        <v>45476</v>
      </c>
      <c r="C58" s="117" t="s">
        <v>619</v>
      </c>
      <c r="D58" s="117" t="s">
        <v>644</v>
      </c>
      <c r="E58" s="118" t="s">
        <v>638</v>
      </c>
      <c r="F58" s="118" t="s">
        <v>745</v>
      </c>
      <c r="G58" s="118" t="s">
        <v>640</v>
      </c>
      <c r="H58" s="119">
        <v>46</v>
      </c>
      <c r="I58" s="119">
        <v>1367</v>
      </c>
      <c r="J58" s="119">
        <v>12</v>
      </c>
      <c r="K58" s="119" t="s">
        <v>663</v>
      </c>
      <c r="L58" s="119">
        <v>1</v>
      </c>
      <c r="M58" s="119">
        <v>51</v>
      </c>
      <c r="N58" s="118" t="s">
        <v>746</v>
      </c>
      <c r="O58" s="120">
        <v>2032.2</v>
      </c>
      <c r="P58" s="121" t="s">
        <v>747</v>
      </c>
      <c r="Q58" s="20">
        <f>MONTH(Tabela3[[#This Row],[DATA]])</f>
        <v>7</v>
      </c>
      <c r="R58" s="20">
        <f>YEAR(Tabela3[[#This Row],[DATA]])</f>
        <v>2024</v>
      </c>
    </row>
    <row r="59" spans="1:18" ht="125.25" customHeight="1" x14ac:dyDescent="0.2">
      <c r="A59" s="149">
        <v>176</v>
      </c>
      <c r="B59" s="117">
        <v>45483</v>
      </c>
      <c r="C59" s="19" t="s">
        <v>619</v>
      </c>
      <c r="D59" s="19" t="s">
        <v>657</v>
      </c>
      <c r="E59" s="16" t="s">
        <v>658</v>
      </c>
      <c r="F59" s="20" t="s">
        <v>748</v>
      </c>
      <c r="G59" s="16" t="s">
        <v>640</v>
      </c>
      <c r="H59" s="20"/>
      <c r="I59" s="20"/>
      <c r="J59" s="20">
        <v>24</v>
      </c>
      <c r="K59" s="143" t="s">
        <v>660</v>
      </c>
      <c r="L59" s="143"/>
      <c r="M59" s="20"/>
      <c r="N59" s="20" t="s">
        <v>749</v>
      </c>
      <c r="O59" s="17"/>
      <c r="P59" s="121" t="s">
        <v>750</v>
      </c>
      <c r="Q59" s="20">
        <f>MONTH(Tabela3[[#This Row],[DATA]])</f>
        <v>7</v>
      </c>
      <c r="R59" s="20">
        <f>YEAR(Tabela3[[#This Row],[DATA]])</f>
        <v>2024</v>
      </c>
    </row>
    <row r="60" spans="1:18" ht="113.25" customHeight="1" x14ac:dyDescent="0.2">
      <c r="A60" s="131">
        <v>177</v>
      </c>
      <c r="B60" s="117">
        <v>45489</v>
      </c>
      <c r="C60" s="117" t="s">
        <v>619</v>
      </c>
      <c r="D60" s="117" t="s">
        <v>650</v>
      </c>
      <c r="E60" s="118" t="s">
        <v>658</v>
      </c>
      <c r="F60" s="20" t="s">
        <v>751</v>
      </c>
      <c r="G60" s="118" t="s">
        <v>640</v>
      </c>
      <c r="H60" s="119"/>
      <c r="I60" s="119"/>
      <c r="J60" s="119">
        <v>24</v>
      </c>
      <c r="K60" s="154" t="s">
        <v>660</v>
      </c>
      <c r="L60" s="154"/>
      <c r="M60" s="119"/>
      <c r="N60" s="119"/>
      <c r="O60" s="120"/>
      <c r="P60" s="153" t="s">
        <v>752</v>
      </c>
      <c r="Q60" s="20">
        <f>MONTH(Tabela3[[#This Row],[DATA]])</f>
        <v>7</v>
      </c>
      <c r="R60" s="20">
        <f>YEAR(Tabela3[[#This Row],[DATA]])</f>
        <v>2024</v>
      </c>
    </row>
    <row r="61" spans="1:18" ht="160" x14ac:dyDescent="0.2">
      <c r="A61" s="149">
        <v>178</v>
      </c>
      <c r="B61" s="19">
        <v>45492</v>
      </c>
      <c r="C61" s="19" t="s">
        <v>619</v>
      </c>
      <c r="D61" s="19" t="s">
        <v>644</v>
      </c>
      <c r="E61" s="16" t="s">
        <v>667</v>
      </c>
      <c r="F61" s="16" t="s">
        <v>753</v>
      </c>
      <c r="G61" s="16" t="s">
        <v>640</v>
      </c>
      <c r="H61" s="20">
        <v>440</v>
      </c>
      <c r="I61" s="20"/>
      <c r="J61" s="20">
        <v>12</v>
      </c>
      <c r="K61" s="20" t="s">
        <v>663</v>
      </c>
      <c r="L61" s="20">
        <v>5</v>
      </c>
      <c r="M61" s="16" t="s">
        <v>754</v>
      </c>
      <c r="N61" s="16" t="s">
        <v>755</v>
      </c>
      <c r="O61" s="17">
        <v>7912.5</v>
      </c>
      <c r="P61" s="121" t="s">
        <v>756</v>
      </c>
      <c r="Q61" s="20">
        <f>MONTH(Tabela3[[#This Row],[DATA]])</f>
        <v>7</v>
      </c>
      <c r="R61" s="20">
        <f>YEAR(Tabela3[[#This Row],[DATA]])</f>
        <v>2024</v>
      </c>
    </row>
    <row r="62" spans="1:18" ht="80" x14ac:dyDescent="0.2">
      <c r="A62" s="131">
        <v>179</v>
      </c>
      <c r="B62" s="117">
        <v>45512</v>
      </c>
      <c r="C62" s="117" t="s">
        <v>619</v>
      </c>
      <c r="D62" s="117" t="s">
        <v>644</v>
      </c>
      <c r="E62" s="118" t="s">
        <v>658</v>
      </c>
      <c r="F62" s="118" t="s">
        <v>757</v>
      </c>
      <c r="G62" s="118" t="s">
        <v>758</v>
      </c>
      <c r="H62" s="119"/>
      <c r="I62" s="119"/>
      <c r="J62" s="20">
        <v>24</v>
      </c>
      <c r="K62" s="119" t="s">
        <v>660</v>
      </c>
      <c r="L62" s="119"/>
      <c r="M62" s="119"/>
      <c r="N62" s="119"/>
      <c r="O62" s="120"/>
      <c r="P62" s="121" t="s">
        <v>759</v>
      </c>
      <c r="Q62" s="20">
        <f>MONTH(Tabela3[[#This Row],[DATA]])</f>
        <v>8</v>
      </c>
      <c r="R62" s="20">
        <f>YEAR(Tabela3[[#This Row],[DATA]])</f>
        <v>2024</v>
      </c>
    </row>
    <row r="63" spans="1:18" ht="64" x14ac:dyDescent="0.2">
      <c r="A63" s="131">
        <v>180</v>
      </c>
      <c r="B63" s="117">
        <v>45516</v>
      </c>
      <c r="C63" s="117" t="s">
        <v>619</v>
      </c>
      <c r="D63" s="117" t="s">
        <v>684</v>
      </c>
      <c r="E63" s="118" t="s">
        <v>638</v>
      </c>
      <c r="F63" s="118" t="s">
        <v>760</v>
      </c>
      <c r="G63" s="118" t="s">
        <v>640</v>
      </c>
      <c r="H63" s="119"/>
      <c r="I63" s="119"/>
      <c r="J63" s="20">
        <v>72</v>
      </c>
      <c r="K63" s="119" t="s">
        <v>686</v>
      </c>
      <c r="L63" s="119"/>
      <c r="M63" s="119"/>
      <c r="N63" s="119"/>
      <c r="O63" s="120"/>
      <c r="P63" s="121" t="s">
        <v>761</v>
      </c>
      <c r="Q63" s="119">
        <f>MONTH(Tabela3[[#This Row],[DATA]])</f>
        <v>8</v>
      </c>
      <c r="R63" s="119">
        <f>YEAR(Tabela3[[#This Row],[DATA]])</f>
        <v>2024</v>
      </c>
    </row>
    <row r="64" spans="1:18" ht="112" x14ac:dyDescent="0.2">
      <c r="A64" s="149">
        <v>181</v>
      </c>
      <c r="B64" s="19">
        <v>45516</v>
      </c>
      <c r="C64" s="19" t="s">
        <v>619</v>
      </c>
      <c r="D64" s="19" t="s">
        <v>684</v>
      </c>
      <c r="E64" s="16" t="s">
        <v>667</v>
      </c>
      <c r="F64" s="16" t="s">
        <v>762</v>
      </c>
      <c r="G64" s="16" t="s">
        <v>640</v>
      </c>
      <c r="H64" s="20">
        <v>250</v>
      </c>
      <c r="I64" s="20"/>
      <c r="J64" s="20">
        <v>12</v>
      </c>
      <c r="K64" s="20" t="s">
        <v>663</v>
      </c>
      <c r="L64" s="20">
        <v>2</v>
      </c>
      <c r="M64" s="20" t="s">
        <v>763</v>
      </c>
      <c r="N64" s="16" t="s">
        <v>764</v>
      </c>
      <c r="O64" s="17">
        <v>3886.9</v>
      </c>
      <c r="P64" s="121" t="s">
        <v>765</v>
      </c>
      <c r="Q64" s="20">
        <f>MONTH(Tabela3[[#This Row],[DATA]])</f>
        <v>8</v>
      </c>
      <c r="R64" s="20">
        <f>YEAR(Tabela3[[#This Row],[DATA]])</f>
        <v>2024</v>
      </c>
    </row>
    <row r="65" spans="1:18" ht="64" x14ac:dyDescent="0.2">
      <c r="A65" s="149">
        <v>182</v>
      </c>
      <c r="B65" s="19">
        <v>45523</v>
      </c>
      <c r="C65" s="19" t="s">
        <v>689</v>
      </c>
      <c r="D65" s="19" t="s">
        <v>766</v>
      </c>
      <c r="E65" s="16" t="s">
        <v>667</v>
      </c>
      <c r="F65" s="16" t="s">
        <v>767</v>
      </c>
      <c r="G65" s="16" t="s">
        <v>640</v>
      </c>
      <c r="H65" s="20"/>
      <c r="I65" s="20"/>
      <c r="J65" s="20"/>
      <c r="K65" s="20"/>
      <c r="L65" s="20"/>
      <c r="M65" s="20"/>
      <c r="N65" s="20"/>
      <c r="O65" s="17"/>
      <c r="P65" s="121" t="s">
        <v>768</v>
      </c>
      <c r="Q65" s="20">
        <f>MONTH(Tabela3[[#This Row],[DATA]])</f>
        <v>8</v>
      </c>
      <c r="R65" s="20">
        <f>YEAR(Tabela3[[#This Row],[DATA]])</f>
        <v>2024</v>
      </c>
    </row>
    <row r="66" spans="1:18" ht="64" x14ac:dyDescent="0.2">
      <c r="A66" s="149">
        <v>183</v>
      </c>
      <c r="B66" s="19">
        <v>45525</v>
      </c>
      <c r="C66" s="19" t="s">
        <v>619</v>
      </c>
      <c r="D66" s="19" t="s">
        <v>641</v>
      </c>
      <c r="E66" s="16" t="s">
        <v>658</v>
      </c>
      <c r="F66" s="16" t="s">
        <v>769</v>
      </c>
      <c r="G66" s="16" t="s">
        <v>640</v>
      </c>
      <c r="H66" s="20"/>
      <c r="I66" s="20"/>
      <c r="J66" s="20">
        <v>24</v>
      </c>
      <c r="K66" s="20" t="s">
        <v>660</v>
      </c>
      <c r="L66" s="20"/>
      <c r="M66" s="20"/>
      <c r="N66" s="20"/>
      <c r="O66" s="17"/>
      <c r="P66" s="121" t="s">
        <v>770</v>
      </c>
      <c r="Q66" s="20">
        <f>MONTH(Tabela3[[#This Row],[DATA]])</f>
        <v>8</v>
      </c>
      <c r="R66" s="20">
        <f>YEAR(Tabela3[[#This Row],[DATA]])</f>
        <v>2024</v>
      </c>
    </row>
    <row r="67" spans="1:18" ht="112" x14ac:dyDescent="0.2">
      <c r="A67" s="131">
        <v>184</v>
      </c>
      <c r="B67" s="117">
        <v>45534</v>
      </c>
      <c r="C67" s="117" t="s">
        <v>619</v>
      </c>
      <c r="D67" s="117" t="s">
        <v>684</v>
      </c>
      <c r="E67" s="118" t="s">
        <v>648</v>
      </c>
      <c r="F67" s="119" t="s">
        <v>771</v>
      </c>
      <c r="G67" s="118" t="s">
        <v>640</v>
      </c>
      <c r="H67" s="119"/>
      <c r="I67" s="119"/>
      <c r="J67" s="20">
        <v>72</v>
      </c>
      <c r="K67" s="119" t="s">
        <v>686</v>
      </c>
      <c r="L67" s="119"/>
      <c r="M67" s="119"/>
      <c r="N67" s="119"/>
      <c r="O67" s="120"/>
      <c r="P67" s="153" t="s">
        <v>772</v>
      </c>
      <c r="Q67" s="119">
        <f>MONTH(Tabela3[[#This Row],[DATA]])</f>
        <v>8</v>
      </c>
      <c r="R67" s="119">
        <f>YEAR(Tabela3[[#This Row],[DATA]])</f>
        <v>2024</v>
      </c>
    </row>
    <row r="68" spans="1:18" ht="96" x14ac:dyDescent="0.2">
      <c r="A68" s="131">
        <v>185</v>
      </c>
      <c r="B68" s="144">
        <v>45537</v>
      </c>
      <c r="C68" s="144" t="s">
        <v>619</v>
      </c>
      <c r="D68" s="144" t="s">
        <v>637</v>
      </c>
      <c r="E68" s="145" t="s">
        <v>658</v>
      </c>
      <c r="F68" s="118" t="s">
        <v>773</v>
      </c>
      <c r="G68" s="145" t="s">
        <v>640</v>
      </c>
      <c r="H68" s="146"/>
      <c r="I68" s="146"/>
      <c r="J68" s="152">
        <v>24</v>
      </c>
      <c r="K68" s="146" t="s">
        <v>660</v>
      </c>
      <c r="L68" s="146"/>
      <c r="M68" s="146"/>
      <c r="N68" s="146"/>
      <c r="O68" s="147"/>
      <c r="P68" s="150" t="s">
        <v>774</v>
      </c>
      <c r="Q68" s="119">
        <f>MONTH(Tabela3[[#This Row],[DATA]])</f>
        <v>9</v>
      </c>
      <c r="R68" s="119">
        <f>YEAR(Tabela3[[#This Row],[DATA]])</f>
        <v>2024</v>
      </c>
    </row>
    <row r="69" spans="1:18" ht="64" x14ac:dyDescent="0.2">
      <c r="A69" s="149">
        <v>186</v>
      </c>
      <c r="B69" s="19">
        <v>45554</v>
      </c>
      <c r="C69" s="19" t="s">
        <v>619</v>
      </c>
      <c r="D69" s="19" t="s">
        <v>684</v>
      </c>
      <c r="E69" s="16" t="s">
        <v>648</v>
      </c>
      <c r="F69" s="16" t="s">
        <v>775</v>
      </c>
      <c r="G69" s="16" t="s">
        <v>640</v>
      </c>
      <c r="H69" s="20">
        <v>100</v>
      </c>
      <c r="I69" s="20"/>
      <c r="J69" s="20">
        <v>72</v>
      </c>
      <c r="K69" s="20" t="s">
        <v>686</v>
      </c>
      <c r="L69" s="20">
        <v>3</v>
      </c>
      <c r="M69" s="20" t="s">
        <v>776</v>
      </c>
      <c r="N69" s="150" t="s">
        <v>777</v>
      </c>
      <c r="O69" s="17"/>
      <c r="P69" s="150" t="s">
        <v>778</v>
      </c>
      <c r="Q69" s="119">
        <f>MONTH(Tabela3[[#This Row],[DATA]])</f>
        <v>9</v>
      </c>
      <c r="R69" s="119">
        <f>YEAR(Tabela3[[#This Row],[DATA]])</f>
        <v>2024</v>
      </c>
    </row>
  </sheetData>
  <sortState xmlns:xlrd2="http://schemas.microsoft.com/office/spreadsheetml/2017/richdata2" ref="T2:U5">
    <sortCondition ref="T2"/>
  </sortState>
  <phoneticPr fontId="28" type="noConversion"/>
  <dataValidations count="3">
    <dataValidation allowBlank="1" showInputMessage="1" showErrorMessage="1" sqref="L44:L46" xr:uid="{B3F04E5B-B4CF-4078-AD79-1195D1BCBA14}"/>
    <dataValidation type="list" allowBlank="1" showInputMessage="1" showErrorMessage="1" sqref="C2:C69" xr:uid="{C1353BDA-0AD8-4A65-9944-BD2FB95B5D0C}">
      <formula1>"Rompimento_de_Cabo,Equipamento"</formula1>
    </dataValidation>
    <dataValidation type="list" allowBlank="1" showInputMessage="1" showErrorMessage="1" sqref="D2:D69" xr:uid="{EB1B7678-7E5E-4BD0-9B99-2D45064CF9E6}">
      <formula1>INDIRECT(C2)</formula1>
    </dataValidation>
  </dataValidations>
  <hyperlinks>
    <hyperlink ref="A22" r:id="rId1" display="140" xr:uid="{9BF69CEB-4421-4A21-B682-90AB781982F0}"/>
    <hyperlink ref="A23" r:id="rId2" display="141" xr:uid="{00000000-0004-0000-0000-00000C000000}"/>
    <hyperlink ref="A24" r:id="rId3" display="142" xr:uid="{00000000-0004-0000-0000-00000D000000}"/>
    <hyperlink ref="A25" r:id="rId4" display="143" xr:uid="{00000000-0004-0000-0000-00000E000000}"/>
    <hyperlink ref="A28" r:id="rId5" display="146" xr:uid="{00000000-0004-0000-0000-00000F000000}"/>
    <hyperlink ref="A26" r:id="rId6" display="144" xr:uid="{00000000-0004-0000-0000-000010000000}"/>
    <hyperlink ref="A47" r:id="rId7" display="164" xr:uid="{00000000-0004-0000-0000-000011000000}"/>
    <hyperlink ref="A48" r:id="rId8" display="165" xr:uid="{00000000-0004-0000-0000-000012000000}"/>
    <hyperlink ref="A29" r:id="rId9" display="147" xr:uid="{00000000-0004-0000-0000-000013000000}"/>
    <hyperlink ref="A46" r:id="rId10" display="163" xr:uid="{00000000-0004-0000-0000-000014000000}"/>
    <hyperlink ref="A30" r:id="rId11" display="148" xr:uid="{BBDC6832-14DC-4B68-80BB-8E7CE253B0A0}"/>
    <hyperlink ref="A31" r:id="rId12" display="149" xr:uid="{6ADC9D46-2DC1-4297-BF98-6BDBC09EB05E}"/>
    <hyperlink ref="A32" r:id="rId13" display="150" xr:uid="{4334F4B8-F693-47C2-99F8-5E204AE482E8}"/>
    <hyperlink ref="A33" r:id="rId14" display="151" xr:uid="{14D73E72-56AA-49AA-B263-71363F96525C}"/>
    <hyperlink ref="A34" r:id="rId15" display="152" xr:uid="{F32EF67F-97BD-41A5-AB99-567EDB65DBB3}"/>
    <hyperlink ref="A37" r:id="rId16" display="154" xr:uid="{76518CDB-C282-4920-BD09-644EFEF28AC4}"/>
    <hyperlink ref="A38" r:id="rId17" display="155" xr:uid="{A46BD01E-9960-44DC-9577-04066467E039}"/>
    <hyperlink ref="A39" r:id="rId18" display="156" xr:uid="{FE8CAD54-3435-44AE-BE33-5D6282AEF157}"/>
    <hyperlink ref="A41" r:id="rId19" display="158" xr:uid="{5DFDC61B-5D8F-4074-90F0-ED4F4AC7EF16}"/>
    <hyperlink ref="A42" r:id="rId20" display="159" xr:uid="{26B693C9-D134-485A-B0FB-F31394207AF2}"/>
    <hyperlink ref="A43" r:id="rId21" display="160" xr:uid="{1AF43452-E0DD-475D-B45D-3132F7874089}"/>
    <hyperlink ref="A44" r:id="rId22" display="161" xr:uid="{2743A228-DC9A-45BD-829A-903E34D9D4CA}"/>
    <hyperlink ref="A45" r:id="rId23" display="162" xr:uid="{032FBFDE-E1C9-4B6D-A97F-38A4E9D6C5E9}"/>
    <hyperlink ref="A49" r:id="rId24" display="166" xr:uid="{1A8015A9-4557-4CAE-B31B-2F5DD96B2232}"/>
    <hyperlink ref="A40" r:id="rId25" display="157" xr:uid="{2DE7BDE4-6994-43AA-92C1-570BAFAE9244}"/>
    <hyperlink ref="A35" r:id="rId26" display="153" xr:uid="{EF8D80B4-7661-4F28-8131-DB46AA3CB134}"/>
    <hyperlink ref="A36" r:id="rId27" display="153,2" xr:uid="{92207A56-82DC-452E-BD3C-4FF45B4672F7}"/>
    <hyperlink ref="A15" r:id="rId28" display="133" xr:uid="{00000000-0004-0000-0000-00000A000000}"/>
    <hyperlink ref="A14" r:id="rId29" display="132" xr:uid="{00000000-0004-0000-0000-000009000000}"/>
    <hyperlink ref="A9" r:id="rId30" display="../../../../../../:x:/r/sites/PoP-RS259/_layouts/15/Doc.aspx?sourcedoc=%7BCCAF9440-E6F2-47B5-8042-DE32A4FF4239%7D&amp;file=2023-03-18-MetroPOA%20incidente127%20-%20Retorno%20FAPA.xlsx&amp;action=default&amp;mobileredirect=true" xr:uid="{00000000-0004-0000-0000-000007000000}"/>
    <hyperlink ref="A7" r:id="rId31" display="117" xr:uid="{00000000-0004-0000-0000-000005000000}"/>
    <hyperlink ref="A6" r:id="rId32" display="114" xr:uid="{00000000-0004-0000-0000-000004000000}"/>
    <hyperlink ref="A5" r:id="rId33" display="108" xr:uid="{00000000-0004-0000-0000-000003000000}"/>
    <hyperlink ref="A4" r:id="rId34" display="98" xr:uid="{00000000-0004-0000-0000-000002000000}"/>
    <hyperlink ref="A3" r:id="rId35" display="95" xr:uid="{00000000-0004-0000-0000-000001000000}"/>
    <hyperlink ref="A2" r:id="rId36" display="94" xr:uid="{00000000-0004-0000-0000-000000000000}"/>
    <hyperlink ref="A50" r:id="rId37" display="167" xr:uid="{9C62B65C-D7DB-481F-BF0D-D5C9A556C639}"/>
    <hyperlink ref="A51" r:id="rId38" display="168" xr:uid="{8350ED13-76ED-4347-8FA0-713BA5465086}"/>
    <hyperlink ref="A52" r:id="rId39" display="169" xr:uid="{7ACC6ABE-7F96-442A-9B4B-9B5FCEEC6663}"/>
    <hyperlink ref="A53" r:id="rId40" display="170" xr:uid="{AFE62CF6-D4BD-4885-AF68-996BA27D6E8F}"/>
    <hyperlink ref="A54" r:id="rId41" display="171" xr:uid="{83661950-7920-47A5-ABD1-0192CFD25E2F}"/>
    <hyperlink ref="A59" r:id="rId42" display="176" xr:uid="{6C008392-D7C3-4F80-9468-F9035E4EA704}"/>
    <hyperlink ref="A58" r:id="rId43" display="175" xr:uid="{849E0D29-D802-4516-A0DA-896ED2D151D7}"/>
    <hyperlink ref="A57" r:id="rId44" display="174" xr:uid="{63F8DCAF-5F43-48E8-8154-19007AD4458E}"/>
    <hyperlink ref="A56" r:id="rId45" display="173" xr:uid="{1846A983-6E9C-4FB1-9F20-D9212F9760D5}"/>
    <hyperlink ref="A55" r:id="rId46" display="172" xr:uid="{ADFE7BB2-0D3A-4078-A8C4-517582B72B4E}"/>
    <hyperlink ref="A27" r:id="rId47" display="145" xr:uid="{25A102A2-FEC3-44F2-9C03-E83613886F9B}"/>
    <hyperlink ref="A62" r:id="rId48" display="https://nasnuvensrnp.sharepoint.com/:x:/r/sites/PoP-RS259/_layouts/15/Doc.aspx?sourcedoc=%7BCDF70111-C9D4-4F82-BADF-4AE69F3B40B2%7D&amp;file=2024-08-08-MetroPOA-Incidente%20-179.xlsx&amp;action=default&amp;mobileredirect=true" xr:uid="{369694EB-25A9-48C4-9FC5-7B0809AA7926}"/>
    <hyperlink ref="A63" r:id="rId49" display="https://nasnuvensrnp.sharepoint.com/:x:/r/sites/PoP-RS259/_layouts/15/Doc.aspx?sourcedoc=%7B8C003CDA-10F5-4277-AAE9-ABCE17C965C3%7D&amp;file=2024-00-00-MetroPOA-Incidente%20-1.xlsx&amp;action=default&amp;mobileredirect=true" xr:uid="{5998677A-D148-427F-938D-3831F9AF50B3}"/>
    <hyperlink ref="A64" r:id="rId50" display="https://nasnuvensrnp.sharepoint.com/:x:/r/sites/PoP-RS259/_layouts/15/Doc.aspx?sourcedoc=%7B3323F5CD-DB51-4893-AB89-BB41942FE62B%7D&amp;file=2024-00-00-MetroPOA-Incidente%20-1.xlsx&amp;action=default&amp;mobileredirect=true" xr:uid="{70517E09-70E7-4DC8-B6E7-40CB43CB33F0}"/>
    <hyperlink ref="A61" r:id="rId51" display="https://nasnuvensrnp.sharepoint.com/:x:/r/sites/PoP-RS259/_layouts/15/Doc.aspx?sourcedoc=%7B629FD7CA-B4C1-4F54-9310-3B404BA184EB%7D&amp;file=2024-07-19-MetroPOA-Incidente%20-178.xlsx&amp;action=default&amp;mobileredirect=true" xr:uid="{5D4830FC-1CDB-4401-8BFF-063EA625554E}"/>
    <hyperlink ref="A65" r:id="rId52" display="https://nasnuvensrnp.sharepoint.com/:x:/r/sites/PoP-RS259/_layouts/15/Doc.aspx?sourcedoc=%7BE222D583-AFE1-4477-8EE7-74CE2565EE4A%7D&amp;file=2024-00-00-MetroPOA-Incidente%20-1.xlsx&amp;action=default&amp;mobileredirect=true" xr:uid="{D0D001DE-FB8F-424F-A938-D7902B4FA912}"/>
    <hyperlink ref="A66" r:id="rId53" display="https://nasnuvensrnp.sharepoint.com/:x:/r/sites/PoP-RS259/_layouts/15/Doc.aspx?sourcedoc=%7BD64A82A0-2911-45B4-AE12-AC72F69C0F14%7D&amp;file=2024-00-00-MetroPOA-Incidente%20-1.xlsx&amp;action=default&amp;mobileredirect=true" xr:uid="{260B8EF4-9FE8-4610-8D42-9AEB4B3F4E8A}"/>
    <hyperlink ref="A67" r:id="rId54" display="184" xr:uid="{E1431A43-0A0E-4318-A580-E7C21D1E0DD7}"/>
    <hyperlink ref="A68" r:id="rId55" display="185" xr:uid="{42A07EC0-A8AB-4605-808B-62C4532034C7}"/>
    <hyperlink ref="A10" r:id="rId56" display="../../../../../../:x:/r/sites/PoP-RS259/_layouts/15/Doc.aspx?sourcedoc=%7B788FF4E3-BC03-456F-BE16-5E2F258245E0%7D&amp;file=2023-03-27-MetroPOA%20incidente128%20-%20Duplo%20Rompimento.xlsx&amp;action=default&amp;mobileredirect=true" xr:uid="{74137349-F213-47E8-9A2B-C82C15316AB3}"/>
    <hyperlink ref="A12" r:id="rId57" display="../../../../../../:x:/r/sites/PoP-RS259/_layouts/15/Doc.aspx?sourcedoc=%7B03226671-A957-4BD5-972A-525C554E2C12%7D&amp;file=2023-04-26-MetroPOA%20incidente130%20-%20Ultima%20Milha%20CPRM-Unirriter-POA.xlsx&amp;action=default&amp;mobileredirect=true" xr:uid="{93457F75-86CF-43EB-958F-8F403A89CDE3}"/>
    <hyperlink ref="A13" r:id="rId58" display="../../../../../../:x:/r/sites/PoP-RS259/_layouts/15/Doc.aspx?sourcedoc=%7BF3829EAE-E598-4B03-8B81-CF44AB04006E%7D&amp;file=2023-05-03-MetroPOA%20incidente131%20-%20Ultima%20Milha%20GHC-Cristo-UPA2.xlsx&amp;action=default&amp;mobileredirect=true" xr:uid="{DCA96BD7-E224-401C-A3FE-B9DCDC783B9D}"/>
    <hyperlink ref="A16" r:id="rId59" display="../../../../../../:x:/r/sites/PoP-RS259/_layouts/15/Doc.aspx?sourcedoc=%7B75C0FB5A-3DC3-4957-9BF2-D550278AA581%7D&amp;file=2023-05-25-MetroPOA-incidente134%20-%20Uniritter%20Rua%20Dormenio%2027.xlsx&amp;action=default&amp;mobileredirect=true" xr:uid="{28ED1748-AD08-4A5A-8A35-80D07FA2253D}"/>
    <hyperlink ref="A17" r:id="rId60" display="../../../../../../:x:/r/sites/PoP-RS259/_layouts/15/Doc.aspx?sourcedoc=%7B7ED57DF8-A4C0-4C63-8AF5-60C978E09B99%7D&amp;file=2023-08-19-MetroPOA-incidente135%20-%20Remo%C3%A7%C3%A3o%20Caixas%20de%20emenda%20-%20UFRGS%20-Vale.xlsx&amp;action=default&amp;mobileredirect=true" xr:uid="{7C8EBFF1-B8C9-406C-86AE-8BE4502B865A}"/>
    <hyperlink ref="A18" r:id="rId61" display="../../../../../../:x:/r/sites/PoP-RS259/_layouts/15/Doc.aspx?sourcedoc=%7BCF9ADFC2-7B75-4E3B-8F2C-F9764C9BAAC8%7D&amp;file=2023-09-30-MetroPOA%20incidente136%20-%20FEEVALE%20-%20Repetidor%20Gravata%C3%AD.xlsx&amp;action=default&amp;mobileredirect=true" xr:uid="{20851A13-0C6B-4463-B45D-32D877DB6B06}"/>
    <hyperlink ref="A8" r:id="rId62" display="../../../../../../:x:/r/sites/PoP-RS259/_layouts/15/Doc.aspx?sourcedoc=%7B14A26C7D-15D4-4364-A2A6-68E27E302134%7D&amp;file=2023-03-08-MetroPOA%20incidente126%20-%20Incendio%20poste%20Ramiro.xlsx&amp;action=default&amp;mobileredirect=true" xr:uid="{00000000-0004-0000-0000-000006000000}"/>
    <hyperlink ref="A11" r:id="rId63" display="../../../../../../:x:/r/sites/PoP-RS259/_layouts/15/Doc.aspx?sourcedoc=%7B86B5C542-3FE4-4913-A09F-C1E8CE0804A6%7D&amp;file=2023-03-29-MetroPOA%20incidente129%20-%20Carrefour%20Assis%20Brasil.xlsx&amp;action=default&amp;mobileredirect=true" xr:uid="{00000000-0004-0000-0000-000008000000}"/>
    <hyperlink ref="A19" r:id="rId64" display="../../../../../../:x:/r/sites/PoP-RS259/_layouts/15/Doc.aspx?sourcedoc=%7B99919CE1-201D-45AD-88AF-B387DC9EEE11%7D&amp;file=2023-10-24-MetroPOA%20incidente137%20-%20INMETRO-UNISINOS.xlsx&amp;action=default&amp;mobileredirect=true" xr:uid="{D789751E-64B3-4F7E-AB44-4D93569F16B7}"/>
    <hyperlink ref="A20" r:id="rId65" display="../../../../../../:x:/r/sites/PoP-RS259/_layouts/15/Doc.aspx?sourcedoc=%7BAC4038A8-87FD-44DB-972F-971CE2CF32E9%7D&amp;file=2023-10-30-MetroPOA%20incidente138%20-%20unisinos-poa.xlsx&amp;action=default&amp;mobileredirect=true" xr:uid="{DE1F7012-BC50-4719-A769-FA6B496FF1E3}"/>
    <hyperlink ref="A21" r:id="rId66" display="../../../../../../:x:/r/sites/PoP-RS259/_layouts/15/Doc.aspx?sourcedoc=%7B50FD12B4-A030-42FF-98EA-01D70BA9B584%7D&amp;file=2023-11-01-MetroPOA%20incidente139%20-%20manutencao%20programada%20-%20desinvers%C3%A3o%20dos%20grupos%203-4-5-6.xlsx&amp;action=default&amp;mobileredirect=true" xr:uid="{B12AF43D-0A02-453D-9B3A-E9FFAC08C49D}"/>
    <hyperlink ref="A69" r:id="rId67" display="186" xr:uid="{23968E30-3A1F-4839-944C-3EA113DF7051}"/>
  </hyperlinks>
  <pageMargins left="0.511811024" right="0.511811024" top="0.78740157499999996" bottom="0.78740157499999996" header="0.31496062000000002" footer="0.31496062000000002"/>
  <pageSetup paperSize="9" orientation="portrait" r:id="rId68"/>
  <tableParts count="1">
    <tablePart r:id="rId69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33E5ED-0E7D-42B4-863D-8BEF523F7C87}">
          <x14:formula1>
            <xm:f>Listas!$B$3:$B$7</xm:f>
          </x14:formula1>
          <xm:sqref>J61:J64 J2:J9 J11:J45</xm:sqref>
        </x14:dataValidation>
        <x14:dataValidation type="list" allowBlank="1" showInputMessage="1" showErrorMessage="1" xr:uid="{7DFFBA34-5C2A-4042-9ED8-C1A8B4E38B6A}">
          <x14:formula1>
            <xm:f>Listas!$B$3:$B$8</xm:f>
          </x14:formula1>
          <xm:sqref>J46:J56 J10 J65:J68</xm:sqref>
        </x14:dataValidation>
        <x14:dataValidation type="list" allowBlank="1" showInputMessage="1" showErrorMessage="1" xr:uid="{00000000-0002-0000-0000-000001000000}">
          <x14:formula1>
            <xm:f>Listas!$A$3:$A$9</xm:f>
          </x14:formula1>
          <xm:sqref>E2:E69</xm:sqref>
        </x14:dataValidation>
        <x14:dataValidation type="list" allowBlank="1" showInputMessage="1" showErrorMessage="1" xr:uid="{0FCA7108-415A-4A63-BEB6-6E981D6DD452}">
          <x14:formula1>
            <xm:f>Listas!$G$3:$G$7</xm:f>
          </x14:formula1>
          <xm:sqref>K2:K69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6D70-AB45-458D-9BFD-9D0BB423C336}">
  <dimension ref="A1:G10"/>
  <sheetViews>
    <sheetView workbookViewId="0">
      <selection activeCell="C4" sqref="C4"/>
    </sheetView>
  </sheetViews>
  <sheetFormatPr baseColWidth="10" defaultColWidth="29.5" defaultRowHeight="15" x14ac:dyDescent="0.2"/>
  <cols>
    <col min="1" max="3" width="29.5" style="32"/>
    <col min="4" max="4" width="42.5" style="32" bestFit="1" customWidth="1"/>
    <col min="5" max="5" width="29.5" style="32"/>
    <col min="6" max="6" width="62.1640625" style="32" bestFit="1" customWidth="1"/>
    <col min="7" max="16384" width="29.5" style="32"/>
  </cols>
  <sheetData>
    <row r="1" spans="1:7" x14ac:dyDescent="0.2">
      <c r="A1" s="31" t="s">
        <v>779</v>
      </c>
      <c r="B1" s="31" t="s">
        <v>780</v>
      </c>
      <c r="C1" s="31" t="s">
        <v>781</v>
      </c>
      <c r="D1" s="31" t="s">
        <v>782</v>
      </c>
      <c r="E1" s="31" t="s">
        <v>616</v>
      </c>
      <c r="F1" s="31" t="s">
        <v>783</v>
      </c>
      <c r="G1" s="31" t="s">
        <v>784</v>
      </c>
    </row>
    <row r="2" spans="1:7" x14ac:dyDescent="0.2">
      <c r="A2" s="32">
        <v>161</v>
      </c>
      <c r="B2" s="32" t="s">
        <v>785</v>
      </c>
      <c r="C2" s="32" t="s">
        <v>786</v>
      </c>
      <c r="D2" s="32" t="s">
        <v>787</v>
      </c>
      <c r="E2" s="32" t="s">
        <v>788</v>
      </c>
      <c r="F2" s="101" t="s">
        <v>789</v>
      </c>
      <c r="G2" s="33">
        <v>45432.979166666664</v>
      </c>
    </row>
    <row r="3" spans="1:7" x14ac:dyDescent="0.2">
      <c r="A3" s="32">
        <v>157</v>
      </c>
      <c r="B3" s="32" t="s">
        <v>785</v>
      </c>
      <c r="C3" s="32" t="s">
        <v>790</v>
      </c>
      <c r="D3" s="32" t="s">
        <v>791</v>
      </c>
      <c r="E3" s="32" t="s">
        <v>788</v>
      </c>
      <c r="F3" s="32" t="s">
        <v>792</v>
      </c>
      <c r="G3" s="33">
        <v>45405.561805555553</v>
      </c>
    </row>
    <row r="4" spans="1:7" x14ac:dyDescent="0.2">
      <c r="A4" s="32">
        <v>156</v>
      </c>
      <c r="B4" s="32" t="s">
        <v>785</v>
      </c>
      <c r="C4" s="32" t="s">
        <v>793</v>
      </c>
      <c r="D4" s="32" t="s">
        <v>794</v>
      </c>
      <c r="E4" s="32" t="s">
        <v>795</v>
      </c>
      <c r="F4" s="32" t="s">
        <v>796</v>
      </c>
      <c r="G4" s="33">
        <v>45423.354166666664</v>
      </c>
    </row>
    <row r="5" spans="1:7" x14ac:dyDescent="0.2">
      <c r="A5" s="32">
        <v>157</v>
      </c>
      <c r="B5" s="32" t="s">
        <v>785</v>
      </c>
      <c r="C5" s="32" t="s">
        <v>797</v>
      </c>
      <c r="D5" s="32" t="s">
        <v>798</v>
      </c>
      <c r="E5" s="32" t="s">
        <v>788</v>
      </c>
      <c r="F5" s="32" t="s">
        <v>799</v>
      </c>
      <c r="G5" s="33">
        <v>45405.561805555553</v>
      </c>
    </row>
    <row r="6" spans="1:7" x14ac:dyDescent="0.2">
      <c r="A6" s="32">
        <v>163</v>
      </c>
      <c r="B6" s="32" t="s">
        <v>785</v>
      </c>
      <c r="C6" s="32" t="s">
        <v>800</v>
      </c>
      <c r="D6" s="32" t="s">
        <v>801</v>
      </c>
      <c r="E6" s="32" t="s">
        <v>795</v>
      </c>
      <c r="F6" s="32" t="s">
        <v>802</v>
      </c>
      <c r="G6" s="33">
        <v>45440.800694444442</v>
      </c>
    </row>
    <row r="7" spans="1:7" x14ac:dyDescent="0.2">
      <c r="A7" s="32">
        <v>160</v>
      </c>
      <c r="B7" s="32" t="s">
        <v>785</v>
      </c>
      <c r="C7" s="32" t="s">
        <v>803</v>
      </c>
      <c r="D7" s="34" t="s">
        <v>804</v>
      </c>
      <c r="E7" s="32" t="s">
        <v>805</v>
      </c>
      <c r="F7" s="32" t="s">
        <v>806</v>
      </c>
      <c r="G7" s="33">
        <v>45431.8</v>
      </c>
    </row>
    <row r="8" spans="1:7" x14ac:dyDescent="0.2">
      <c r="A8" s="32">
        <v>164</v>
      </c>
      <c r="B8" s="32" t="s">
        <v>785</v>
      </c>
      <c r="C8" s="32" t="s">
        <v>807</v>
      </c>
      <c r="D8" s="32" t="s">
        <v>808</v>
      </c>
      <c r="E8" s="32" t="s">
        <v>805</v>
      </c>
      <c r="F8" s="32" t="s">
        <v>809</v>
      </c>
      <c r="G8" s="33">
        <v>45441.375</v>
      </c>
    </row>
    <row r="9" spans="1:7" x14ac:dyDescent="0.2">
      <c r="A9" s="32">
        <v>164</v>
      </c>
      <c r="B9" s="32" t="s">
        <v>810</v>
      </c>
      <c r="C9" s="32" t="s">
        <v>811</v>
      </c>
      <c r="D9" s="32" t="s">
        <v>812</v>
      </c>
      <c r="E9" s="32" t="s">
        <v>805</v>
      </c>
      <c r="F9" s="32" t="s">
        <v>813</v>
      </c>
      <c r="G9" s="33">
        <v>45441.375</v>
      </c>
    </row>
    <row r="10" spans="1:7" x14ac:dyDescent="0.2">
      <c r="A10" s="32">
        <v>162</v>
      </c>
      <c r="B10" s="32" t="s">
        <v>785</v>
      </c>
      <c r="C10" s="32" t="s">
        <v>814</v>
      </c>
      <c r="D10" s="32" t="s">
        <v>815</v>
      </c>
      <c r="E10" s="32" t="s">
        <v>805</v>
      </c>
      <c r="F10" s="32" t="s">
        <v>816</v>
      </c>
      <c r="G10" s="33">
        <v>45438.138888888891</v>
      </c>
    </row>
  </sheetData>
  <sortState xmlns:xlrd2="http://schemas.microsoft.com/office/spreadsheetml/2017/richdata2" ref="A2:G10">
    <sortCondition ref="C2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D18" sqref="D18"/>
    </sheetView>
  </sheetViews>
  <sheetFormatPr baseColWidth="10" defaultColWidth="9.1640625" defaultRowHeight="15" x14ac:dyDescent="0.2"/>
  <cols>
    <col min="1" max="3" width="26.6640625" style="6" bestFit="1" customWidth="1"/>
    <col min="4" max="4" width="37.5" style="6" bestFit="1" customWidth="1"/>
    <col min="5" max="5" width="35" style="6" bestFit="1" customWidth="1"/>
    <col min="6" max="6" width="28.83203125" style="6" bestFit="1" customWidth="1"/>
    <col min="7" max="7" width="26.5" style="6" bestFit="1" customWidth="1"/>
    <col min="8" max="16384" width="9.1640625" style="6"/>
  </cols>
  <sheetData>
    <row r="1" spans="1:7" x14ac:dyDescent="0.2">
      <c r="A1" s="130" t="s">
        <v>817</v>
      </c>
      <c r="B1" s="130" t="s">
        <v>817</v>
      </c>
      <c r="C1" s="130" t="s">
        <v>817</v>
      </c>
      <c r="D1" s="130" t="s">
        <v>817</v>
      </c>
      <c r="E1" s="130" t="s">
        <v>817</v>
      </c>
      <c r="F1" s="130" t="s">
        <v>817</v>
      </c>
      <c r="G1" s="130" t="s">
        <v>817</v>
      </c>
    </row>
    <row r="2" spans="1:7" x14ac:dyDescent="0.2">
      <c r="A2" s="108" t="s">
        <v>629</v>
      </c>
      <c r="B2" s="108" t="s">
        <v>624</v>
      </c>
      <c r="C2" s="111" t="s">
        <v>618</v>
      </c>
      <c r="D2" s="111" t="s">
        <v>628</v>
      </c>
      <c r="E2" s="112" t="s">
        <v>619</v>
      </c>
      <c r="F2" s="112" t="s">
        <v>818</v>
      </c>
      <c r="G2" s="123" t="s">
        <v>819</v>
      </c>
    </row>
    <row r="3" spans="1:7" x14ac:dyDescent="0.2">
      <c r="A3" s="6" t="s">
        <v>667</v>
      </c>
      <c r="B3" s="6">
        <v>6</v>
      </c>
      <c r="C3" s="115" t="s">
        <v>619</v>
      </c>
      <c r="D3" s="115" t="s">
        <v>644</v>
      </c>
      <c r="E3" s="113" t="s">
        <v>644</v>
      </c>
      <c r="F3" s="113" t="s">
        <v>766</v>
      </c>
      <c r="G3" s="122" t="s">
        <v>660</v>
      </c>
    </row>
    <row r="4" spans="1:7" x14ac:dyDescent="0.2">
      <c r="A4" s="6" t="s">
        <v>648</v>
      </c>
      <c r="B4" s="6">
        <v>12</v>
      </c>
      <c r="C4" s="116" t="s">
        <v>619</v>
      </c>
      <c r="D4" s="116" t="s">
        <v>650</v>
      </c>
      <c r="E4" s="114" t="s">
        <v>650</v>
      </c>
      <c r="F4" s="114" t="s">
        <v>736</v>
      </c>
      <c r="G4" s="122" t="s">
        <v>663</v>
      </c>
    </row>
    <row r="5" spans="1:7" x14ac:dyDescent="0.2">
      <c r="A5" s="6" t="s">
        <v>638</v>
      </c>
      <c r="B5" s="6">
        <v>24</v>
      </c>
      <c r="C5" s="115" t="s">
        <v>619</v>
      </c>
      <c r="D5" s="115" t="s">
        <v>684</v>
      </c>
      <c r="E5" s="113" t="s">
        <v>684</v>
      </c>
      <c r="F5" s="114" t="s">
        <v>820</v>
      </c>
      <c r="G5" s="122" t="s">
        <v>653</v>
      </c>
    </row>
    <row r="6" spans="1:7" x14ac:dyDescent="0.2">
      <c r="A6" s="6" t="s">
        <v>727</v>
      </c>
      <c r="B6" s="6">
        <v>36</v>
      </c>
      <c r="C6" s="116" t="s">
        <v>619</v>
      </c>
      <c r="D6" s="116" t="s">
        <v>637</v>
      </c>
      <c r="E6" s="114" t="s">
        <v>637</v>
      </c>
      <c r="F6" s="113" t="s">
        <v>821</v>
      </c>
      <c r="G6" s="122" t="s">
        <v>686</v>
      </c>
    </row>
    <row r="7" spans="1:7" x14ac:dyDescent="0.2">
      <c r="A7" s="6" t="s">
        <v>642</v>
      </c>
      <c r="B7" s="6">
        <v>48</v>
      </c>
      <c r="C7" s="115" t="s">
        <v>619</v>
      </c>
      <c r="D7" s="115" t="s">
        <v>641</v>
      </c>
      <c r="E7" s="113" t="s">
        <v>641</v>
      </c>
      <c r="F7" s="114" t="s">
        <v>822</v>
      </c>
      <c r="G7" s="122" t="s">
        <v>646</v>
      </c>
    </row>
    <row r="8" spans="1:7" x14ac:dyDescent="0.2">
      <c r="A8" s="6" t="s">
        <v>739</v>
      </c>
      <c r="B8" s="6">
        <v>72</v>
      </c>
      <c r="C8" s="116" t="s">
        <v>619</v>
      </c>
      <c r="D8" s="116" t="s">
        <v>678</v>
      </c>
      <c r="E8" s="114" t="s">
        <v>678</v>
      </c>
      <c r="F8" s="115" t="s">
        <v>690</v>
      </c>
    </row>
    <row r="9" spans="1:7" x14ac:dyDescent="0.2">
      <c r="A9" s="6" t="s">
        <v>658</v>
      </c>
      <c r="C9" s="115" t="s">
        <v>619</v>
      </c>
      <c r="D9" s="115" t="s">
        <v>657</v>
      </c>
      <c r="E9" s="113" t="s">
        <v>657</v>
      </c>
    </row>
    <row r="10" spans="1:7" x14ac:dyDescent="0.2">
      <c r="C10" s="116" t="s">
        <v>619</v>
      </c>
      <c r="D10" s="116" t="s">
        <v>674</v>
      </c>
      <c r="E10" s="116" t="s">
        <v>674</v>
      </c>
    </row>
    <row r="11" spans="1:7" x14ac:dyDescent="0.2">
      <c r="C11" s="115" t="s">
        <v>818</v>
      </c>
      <c r="D11" s="115" t="s">
        <v>766</v>
      </c>
    </row>
    <row r="12" spans="1:7" x14ac:dyDescent="0.2">
      <c r="C12" s="116" t="s">
        <v>818</v>
      </c>
      <c r="D12" s="116" t="s">
        <v>736</v>
      </c>
    </row>
    <row r="13" spans="1:7" x14ac:dyDescent="0.2">
      <c r="C13" s="115" t="s">
        <v>818</v>
      </c>
      <c r="D13" s="116" t="s">
        <v>820</v>
      </c>
    </row>
    <row r="14" spans="1:7" x14ac:dyDescent="0.2">
      <c r="C14" s="116" t="s">
        <v>818</v>
      </c>
      <c r="D14" s="115" t="s">
        <v>821</v>
      </c>
    </row>
    <row r="15" spans="1:7" x14ac:dyDescent="0.2">
      <c r="C15" s="115" t="s">
        <v>818</v>
      </c>
      <c r="D15" s="116" t="s">
        <v>822</v>
      </c>
    </row>
    <row r="16" spans="1:7" x14ac:dyDescent="0.2">
      <c r="C16" s="115" t="s">
        <v>689</v>
      </c>
      <c r="D16" s="115" t="s">
        <v>690</v>
      </c>
    </row>
  </sheetData>
  <sortState xmlns:xlrd2="http://schemas.microsoft.com/office/spreadsheetml/2017/richdata2" ref="B3:B8">
    <sortCondition ref="B3:B8"/>
  </sortState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8.83203125" customWidth="1"/>
    <col min="2" max="2" width="9.5" customWidth="1"/>
    <col min="3" max="3" width="12.33203125" customWidth="1"/>
    <col min="4" max="4" width="13.1640625" customWidth="1"/>
    <col min="5" max="5" width="12.5" customWidth="1"/>
    <col min="6" max="6" width="69.83203125" customWidth="1"/>
    <col min="7" max="7" width="29.83203125" customWidth="1"/>
  </cols>
  <sheetData>
    <row r="1" spans="1:7" x14ac:dyDescent="0.2">
      <c r="A1" t="s">
        <v>823</v>
      </c>
      <c r="B1" t="s">
        <v>824</v>
      </c>
      <c r="C1" t="s">
        <v>829</v>
      </c>
      <c r="D1" t="s">
        <v>830</v>
      </c>
      <c r="E1" t="s">
        <v>831</v>
      </c>
      <c r="F1" t="s">
        <v>825</v>
      </c>
      <c r="G1" t="s">
        <v>832</v>
      </c>
    </row>
    <row r="2" spans="1:7" x14ac:dyDescent="0.2">
      <c r="A2" s="3" t="s">
        <v>826</v>
      </c>
      <c r="B2" s="5">
        <v>12</v>
      </c>
      <c r="C2" s="5">
        <v>848</v>
      </c>
      <c r="D2" s="5"/>
      <c r="E2" s="5"/>
      <c r="F2" s="9" t="s">
        <v>833</v>
      </c>
      <c r="G2" s="2"/>
    </row>
    <row r="3" spans="1:7" x14ac:dyDescent="0.2">
      <c r="A3" s="3" t="s">
        <v>826</v>
      </c>
      <c r="B3" s="5">
        <v>12</v>
      </c>
      <c r="C3" s="5">
        <v>381</v>
      </c>
      <c r="D3" s="5"/>
      <c r="E3" s="5"/>
      <c r="F3" s="9" t="s">
        <v>834</v>
      </c>
      <c r="G3" s="2"/>
    </row>
    <row r="4" spans="1:7" x14ac:dyDescent="0.2">
      <c r="A4" s="1" t="s">
        <v>828</v>
      </c>
      <c r="B4" s="5">
        <v>72</v>
      </c>
      <c r="C4" s="5">
        <f t="shared" ref="C4:C9" si="0">E4-D4</f>
        <v>153</v>
      </c>
      <c r="D4" s="5">
        <v>231</v>
      </c>
      <c r="E4" s="5">
        <v>384</v>
      </c>
      <c r="F4" s="9" t="s">
        <v>835</v>
      </c>
      <c r="G4" s="2"/>
    </row>
    <row r="5" spans="1:7" x14ac:dyDescent="0.2">
      <c r="A5" s="3" t="s">
        <v>828</v>
      </c>
      <c r="B5" s="5">
        <v>12</v>
      </c>
      <c r="C5" s="5">
        <f t="shared" si="0"/>
        <v>800</v>
      </c>
      <c r="D5" s="5">
        <v>0</v>
      </c>
      <c r="E5" s="5">
        <v>800</v>
      </c>
      <c r="F5" s="9" t="s">
        <v>836</v>
      </c>
      <c r="G5" s="2" t="s">
        <v>837</v>
      </c>
    </row>
    <row r="6" spans="1:7" x14ac:dyDescent="0.2">
      <c r="A6" s="3" t="s">
        <v>828</v>
      </c>
      <c r="B6" s="5">
        <v>48</v>
      </c>
      <c r="C6" s="5">
        <f t="shared" si="0"/>
        <v>101</v>
      </c>
      <c r="D6" s="5">
        <v>241</v>
      </c>
      <c r="E6" s="5">
        <v>342</v>
      </c>
      <c r="F6" s="9" t="s">
        <v>838</v>
      </c>
      <c r="G6" s="2" t="s">
        <v>839</v>
      </c>
    </row>
    <row r="7" spans="1:7" x14ac:dyDescent="0.2">
      <c r="A7" s="1" t="s">
        <v>828</v>
      </c>
      <c r="B7" s="5">
        <v>72</v>
      </c>
      <c r="C7" s="5">
        <f t="shared" si="0"/>
        <v>71</v>
      </c>
      <c r="D7" s="5">
        <v>159</v>
      </c>
      <c r="E7" s="5">
        <v>230</v>
      </c>
      <c r="F7" s="9" t="s">
        <v>838</v>
      </c>
      <c r="G7" s="2" t="s">
        <v>839</v>
      </c>
    </row>
    <row r="8" spans="1:7" x14ac:dyDescent="0.2">
      <c r="A8" s="3" t="s">
        <v>828</v>
      </c>
      <c r="B8" s="5">
        <v>72</v>
      </c>
      <c r="C8" s="5">
        <f t="shared" si="0"/>
        <v>25</v>
      </c>
      <c r="D8" s="5">
        <v>3452</v>
      </c>
      <c r="E8" s="5">
        <v>3477</v>
      </c>
      <c r="F8" s="9" t="s">
        <v>838</v>
      </c>
      <c r="G8" s="2" t="s">
        <v>839</v>
      </c>
    </row>
    <row r="9" spans="1:7" x14ac:dyDescent="0.2">
      <c r="A9" s="8" t="s">
        <v>840</v>
      </c>
      <c r="B9" s="7">
        <v>72</v>
      </c>
      <c r="C9" s="7">
        <f t="shared" si="0"/>
        <v>36</v>
      </c>
      <c r="D9" s="7">
        <v>10</v>
      </c>
      <c r="E9" s="7">
        <v>46</v>
      </c>
      <c r="F9" s="10" t="s">
        <v>841</v>
      </c>
      <c r="G9" s="11" t="s">
        <v>839</v>
      </c>
    </row>
    <row r="10" spans="1:7" x14ac:dyDescent="0.2">
      <c r="A10" s="3" t="s">
        <v>826</v>
      </c>
      <c r="B10" s="12">
        <v>72</v>
      </c>
      <c r="C10" s="5">
        <v>314</v>
      </c>
      <c r="D10" s="5">
        <v>1412</v>
      </c>
      <c r="E10" s="5">
        <v>1726</v>
      </c>
      <c r="F10" s="9" t="s">
        <v>838</v>
      </c>
      <c r="G10" s="2" t="s">
        <v>842</v>
      </c>
    </row>
    <row r="11" spans="1:7" x14ac:dyDescent="0.2">
      <c r="A11" s="4" t="s">
        <v>827</v>
      </c>
      <c r="B11" s="5">
        <v>48</v>
      </c>
      <c r="C11" s="5">
        <v>280</v>
      </c>
      <c r="D11" s="5">
        <v>540</v>
      </c>
      <c r="E11" s="5">
        <v>859</v>
      </c>
      <c r="F11" s="3" t="s">
        <v>836</v>
      </c>
      <c r="G11" s="2" t="s">
        <v>843</v>
      </c>
    </row>
    <row r="12" spans="1:7" x14ac:dyDescent="0.2">
      <c r="A12" s="4" t="s">
        <v>827</v>
      </c>
      <c r="B12" s="5">
        <v>48</v>
      </c>
      <c r="C12" s="5">
        <v>204</v>
      </c>
      <c r="D12" s="5">
        <v>355</v>
      </c>
      <c r="E12" s="5">
        <v>539</v>
      </c>
      <c r="F12" s="3" t="s">
        <v>836</v>
      </c>
      <c r="G12" s="2" t="s">
        <v>844</v>
      </c>
    </row>
    <row r="13" spans="1:7" x14ac:dyDescent="0.2">
      <c r="B13" s="6"/>
      <c r="C13" s="6"/>
      <c r="D13" s="6"/>
      <c r="E13" s="6"/>
    </row>
    <row r="14" spans="1:7" x14ac:dyDescent="0.2">
      <c r="B14" s="6"/>
      <c r="C14" s="6"/>
      <c r="D14" s="6"/>
      <c r="E14" s="6"/>
    </row>
    <row r="15" spans="1:7" x14ac:dyDescent="0.2">
      <c r="B15" s="6"/>
      <c r="C15" s="6"/>
      <c r="D15" s="6"/>
      <c r="E15" s="6"/>
    </row>
    <row r="16" spans="1:7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  <row r="21" spans="2:5" x14ac:dyDescent="0.2">
      <c r="B21" s="6"/>
      <c r="C21" s="6"/>
      <c r="D21" s="6"/>
      <c r="E21" s="6"/>
    </row>
    <row r="22" spans="2:5" x14ac:dyDescent="0.2">
      <c r="B22" s="6"/>
      <c r="C22" s="6"/>
      <c r="D22" s="6"/>
      <c r="E22" s="6"/>
    </row>
    <row r="23" spans="2:5" x14ac:dyDescent="0.2">
      <c r="B23" s="6"/>
      <c r="C23" s="6"/>
      <c r="D23" s="6"/>
      <c r="E23" s="6"/>
    </row>
    <row r="24" spans="2:5" x14ac:dyDescent="0.2">
      <c r="B24" s="6"/>
      <c r="C24" s="6"/>
      <c r="D24" s="6"/>
      <c r="E24" s="6"/>
    </row>
    <row r="25" spans="2:5" x14ac:dyDescent="0.2">
      <c r="B25" s="6"/>
      <c r="C25" s="6"/>
      <c r="D25" s="6"/>
      <c r="E25" s="6"/>
    </row>
    <row r="26" spans="2:5" x14ac:dyDescent="0.2">
      <c r="B26" s="6"/>
      <c r="C26" s="6"/>
      <c r="D26" s="6"/>
      <c r="E26" s="6"/>
    </row>
    <row r="27" spans="2:5" x14ac:dyDescent="0.2">
      <c r="B27" s="6"/>
      <c r="C27" s="6"/>
      <c r="D27" s="6"/>
      <c r="E27" s="6"/>
    </row>
    <row r="28" spans="2:5" x14ac:dyDescent="0.2">
      <c r="B28" s="6"/>
      <c r="C28" s="6"/>
      <c r="D28" s="6"/>
      <c r="E28" s="6"/>
    </row>
    <row r="29" spans="2:5" x14ac:dyDescent="0.2">
      <c r="B29" s="6"/>
      <c r="C29" s="6"/>
      <c r="D29" s="6"/>
      <c r="E29" s="6"/>
    </row>
    <row r="30" spans="2:5" x14ac:dyDescent="0.2">
      <c r="B30" s="6"/>
      <c r="C30" s="6"/>
      <c r="D30" s="6"/>
      <c r="E30" s="6"/>
    </row>
    <row r="31" spans="2:5" x14ac:dyDescent="0.2">
      <c r="B31" s="6"/>
      <c r="C31" s="6"/>
      <c r="D31" s="6"/>
      <c r="E31" s="6"/>
    </row>
    <row r="32" spans="2:5" x14ac:dyDescent="0.2">
      <c r="B32" s="6"/>
      <c r="C32" s="6"/>
      <c r="D32" s="6"/>
      <c r="E32" s="6"/>
    </row>
    <row r="33" spans="2:5" x14ac:dyDescent="0.2">
      <c r="B33" s="6"/>
      <c r="C33" s="6"/>
      <c r="D33" s="6"/>
      <c r="E33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opLeftCell="A25" zoomScaleNormal="100" workbookViewId="0">
      <selection activeCell="H34" sqref="H34"/>
    </sheetView>
  </sheetViews>
  <sheetFormatPr baseColWidth="10" defaultColWidth="8.83203125" defaultRowHeight="15" x14ac:dyDescent="0.2"/>
  <cols>
    <col min="1" max="1" width="14.33203125"/>
    <col min="2" max="2" width="22.5" customWidth="1"/>
    <col min="3" max="1025" width="8.5"/>
  </cols>
  <sheetData>
    <row r="1" spans="1:2" x14ac:dyDescent="0.2">
      <c r="A1" t="s">
        <v>845</v>
      </c>
      <c r="B1" t="s">
        <v>846</v>
      </c>
    </row>
    <row r="2" spans="1:2" x14ac:dyDescent="0.2">
      <c r="A2">
        <v>1</v>
      </c>
      <c r="B2" t="s">
        <v>847</v>
      </c>
    </row>
    <row r="3" spans="1:2" x14ac:dyDescent="0.2">
      <c r="A3">
        <v>2</v>
      </c>
      <c r="B3" t="s">
        <v>847</v>
      </c>
    </row>
    <row r="4" spans="1:2" x14ac:dyDescent="0.2">
      <c r="A4">
        <v>3</v>
      </c>
      <c r="B4" t="s">
        <v>848</v>
      </c>
    </row>
    <row r="5" spans="1:2" x14ac:dyDescent="0.2">
      <c r="A5">
        <v>4</v>
      </c>
      <c r="B5" t="s">
        <v>848</v>
      </c>
    </row>
    <row r="6" spans="1:2" x14ac:dyDescent="0.2">
      <c r="A6">
        <v>5</v>
      </c>
      <c r="B6" t="s">
        <v>849</v>
      </c>
    </row>
    <row r="7" spans="1:2" x14ac:dyDescent="0.2">
      <c r="A7">
        <v>6</v>
      </c>
      <c r="B7" t="s">
        <v>849</v>
      </c>
    </row>
    <row r="8" spans="1:2" x14ac:dyDescent="0.2">
      <c r="A8">
        <v>7</v>
      </c>
      <c r="B8" t="s">
        <v>466</v>
      </c>
    </row>
    <row r="9" spans="1:2" x14ac:dyDescent="0.2">
      <c r="A9">
        <v>8</v>
      </c>
      <c r="B9" t="s">
        <v>466</v>
      </c>
    </row>
    <row r="10" spans="1:2" x14ac:dyDescent="0.2">
      <c r="A10">
        <v>9</v>
      </c>
      <c r="B10" t="s">
        <v>532</v>
      </c>
    </row>
    <row r="11" spans="1:2" x14ac:dyDescent="0.2">
      <c r="A11">
        <v>10</v>
      </c>
      <c r="B11" t="s">
        <v>532</v>
      </c>
    </row>
    <row r="12" spans="1:2" x14ac:dyDescent="0.2">
      <c r="A12">
        <v>11</v>
      </c>
      <c r="B12" t="s">
        <v>850</v>
      </c>
    </row>
    <row r="13" spans="1:2" x14ac:dyDescent="0.2">
      <c r="A13">
        <v>12</v>
      </c>
      <c r="B13" t="s">
        <v>850</v>
      </c>
    </row>
    <row r="14" spans="1:2" x14ac:dyDescent="0.2">
      <c r="A14">
        <v>13</v>
      </c>
      <c r="B14" t="s">
        <v>851</v>
      </c>
    </row>
    <row r="15" spans="1:2" x14ac:dyDescent="0.2">
      <c r="A15">
        <v>14</v>
      </c>
      <c r="B15" t="s">
        <v>851</v>
      </c>
    </row>
    <row r="16" spans="1:2" x14ac:dyDescent="0.2">
      <c r="A16">
        <v>15</v>
      </c>
      <c r="B16" t="s">
        <v>852</v>
      </c>
    </row>
    <row r="17" spans="1:2" x14ac:dyDescent="0.2">
      <c r="A17">
        <v>16</v>
      </c>
      <c r="B17" t="s">
        <v>852</v>
      </c>
    </row>
    <row r="18" spans="1:2" x14ac:dyDescent="0.2">
      <c r="A18">
        <v>17</v>
      </c>
      <c r="B18" t="s">
        <v>853</v>
      </c>
    </row>
    <row r="19" spans="1:2" x14ac:dyDescent="0.2">
      <c r="A19">
        <v>18</v>
      </c>
      <c r="B19" t="s">
        <v>853</v>
      </c>
    </row>
    <row r="20" spans="1:2" x14ac:dyDescent="0.2">
      <c r="A20">
        <v>19</v>
      </c>
      <c r="B20" t="s">
        <v>854</v>
      </c>
    </row>
    <row r="21" spans="1:2" x14ac:dyDescent="0.2">
      <c r="A21">
        <v>20</v>
      </c>
      <c r="B21" t="s">
        <v>854</v>
      </c>
    </row>
    <row r="22" spans="1:2" x14ac:dyDescent="0.2">
      <c r="A22">
        <v>21</v>
      </c>
      <c r="B22" t="s">
        <v>854</v>
      </c>
    </row>
    <row r="23" spans="1:2" x14ac:dyDescent="0.2">
      <c r="A23">
        <v>22</v>
      </c>
      <c r="B23" t="s">
        <v>854</v>
      </c>
    </row>
    <row r="24" spans="1:2" x14ac:dyDescent="0.2">
      <c r="A24">
        <v>23</v>
      </c>
      <c r="B24" t="s">
        <v>855</v>
      </c>
    </row>
    <row r="25" spans="1:2" x14ac:dyDescent="0.2">
      <c r="A25">
        <v>24</v>
      </c>
      <c r="B25" t="s">
        <v>855</v>
      </c>
    </row>
    <row r="26" spans="1:2" x14ac:dyDescent="0.2">
      <c r="A26">
        <v>25</v>
      </c>
      <c r="B26" t="s">
        <v>856</v>
      </c>
    </row>
    <row r="27" spans="1:2" x14ac:dyDescent="0.2">
      <c r="A27">
        <v>26</v>
      </c>
      <c r="B27" t="s">
        <v>856</v>
      </c>
    </row>
    <row r="28" spans="1:2" x14ac:dyDescent="0.2">
      <c r="A28">
        <v>27</v>
      </c>
      <c r="B28" t="s">
        <v>856</v>
      </c>
    </row>
    <row r="29" spans="1:2" x14ac:dyDescent="0.2">
      <c r="A29">
        <v>28</v>
      </c>
      <c r="B29" t="s">
        <v>856</v>
      </c>
    </row>
    <row r="30" spans="1:2" x14ac:dyDescent="0.2">
      <c r="A30">
        <v>29</v>
      </c>
      <c r="B30" t="s">
        <v>856</v>
      </c>
    </row>
    <row r="31" spans="1:2" x14ac:dyDescent="0.2">
      <c r="A31">
        <v>30</v>
      </c>
      <c r="B31" t="s">
        <v>856</v>
      </c>
    </row>
    <row r="32" spans="1:2" x14ac:dyDescent="0.2">
      <c r="A32">
        <v>31</v>
      </c>
      <c r="B32" t="s">
        <v>857</v>
      </c>
    </row>
    <row r="33" spans="1:2" x14ac:dyDescent="0.2">
      <c r="A33">
        <v>32</v>
      </c>
      <c r="B33" t="s">
        <v>857</v>
      </c>
    </row>
    <row r="34" spans="1:2" x14ac:dyDescent="0.2">
      <c r="A34">
        <v>33</v>
      </c>
      <c r="B34" t="s">
        <v>857</v>
      </c>
    </row>
    <row r="35" spans="1:2" x14ac:dyDescent="0.2">
      <c r="A35">
        <v>34</v>
      </c>
      <c r="B35" t="s">
        <v>857</v>
      </c>
    </row>
    <row r="36" spans="1:2" x14ac:dyDescent="0.2">
      <c r="A36">
        <v>35</v>
      </c>
      <c r="B36" t="s">
        <v>858</v>
      </c>
    </row>
    <row r="37" spans="1:2" x14ac:dyDescent="0.2">
      <c r="A37">
        <v>36</v>
      </c>
      <c r="B37" t="s">
        <v>858</v>
      </c>
    </row>
    <row r="38" spans="1:2" x14ac:dyDescent="0.2">
      <c r="A38">
        <v>37</v>
      </c>
      <c r="B38" t="s">
        <v>856</v>
      </c>
    </row>
    <row r="39" spans="1:2" x14ac:dyDescent="0.2">
      <c r="A39">
        <v>38</v>
      </c>
      <c r="B39" t="s">
        <v>856</v>
      </c>
    </row>
    <row r="40" spans="1:2" x14ac:dyDescent="0.2">
      <c r="A40">
        <v>39</v>
      </c>
      <c r="B40" t="s">
        <v>856</v>
      </c>
    </row>
    <row r="41" spans="1:2" x14ac:dyDescent="0.2">
      <c r="A41">
        <v>40</v>
      </c>
      <c r="B41" t="s">
        <v>856</v>
      </c>
    </row>
    <row r="42" spans="1:2" x14ac:dyDescent="0.2">
      <c r="A42">
        <v>41</v>
      </c>
      <c r="B42" t="s">
        <v>859</v>
      </c>
    </row>
    <row r="43" spans="1:2" x14ac:dyDescent="0.2">
      <c r="A43">
        <v>42</v>
      </c>
      <c r="B43" t="s">
        <v>859</v>
      </c>
    </row>
    <row r="44" spans="1:2" x14ac:dyDescent="0.2">
      <c r="A44">
        <v>43</v>
      </c>
      <c r="B44" t="s">
        <v>860</v>
      </c>
    </row>
    <row r="45" spans="1:2" x14ac:dyDescent="0.2">
      <c r="A45">
        <v>44</v>
      </c>
      <c r="B45" t="s">
        <v>860</v>
      </c>
    </row>
    <row r="46" spans="1:2" x14ac:dyDescent="0.2">
      <c r="A46">
        <v>45</v>
      </c>
      <c r="B46" t="s">
        <v>861</v>
      </c>
    </row>
    <row r="47" spans="1:2" x14ac:dyDescent="0.2">
      <c r="A47">
        <v>46</v>
      </c>
      <c r="B47" t="s">
        <v>861</v>
      </c>
    </row>
    <row r="48" spans="1:2" x14ac:dyDescent="0.2">
      <c r="A48">
        <v>47</v>
      </c>
      <c r="B48" t="s">
        <v>861</v>
      </c>
    </row>
    <row r="49" spans="1:2" x14ac:dyDescent="0.2">
      <c r="A49">
        <v>48</v>
      </c>
      <c r="B49" t="s">
        <v>861</v>
      </c>
    </row>
    <row r="50" spans="1:2" x14ac:dyDescent="0.2">
      <c r="A50">
        <v>49</v>
      </c>
      <c r="B50" t="s">
        <v>852</v>
      </c>
    </row>
    <row r="51" spans="1:2" x14ac:dyDescent="0.2">
      <c r="A51">
        <v>50</v>
      </c>
      <c r="B51" t="s">
        <v>852</v>
      </c>
    </row>
    <row r="52" spans="1:2" x14ac:dyDescent="0.2">
      <c r="A52">
        <v>51</v>
      </c>
      <c r="B52" t="s">
        <v>852</v>
      </c>
    </row>
    <row r="53" spans="1:2" x14ac:dyDescent="0.2">
      <c r="A53">
        <v>52</v>
      </c>
      <c r="B53" t="s">
        <v>852</v>
      </c>
    </row>
    <row r="54" spans="1:2" x14ac:dyDescent="0.2">
      <c r="A54">
        <v>53</v>
      </c>
      <c r="B54" t="s">
        <v>852</v>
      </c>
    </row>
    <row r="55" spans="1:2" x14ac:dyDescent="0.2">
      <c r="A55">
        <v>54</v>
      </c>
      <c r="B55" t="s">
        <v>852</v>
      </c>
    </row>
    <row r="56" spans="1:2" x14ac:dyDescent="0.2">
      <c r="A56">
        <v>55</v>
      </c>
      <c r="B56" t="s">
        <v>852</v>
      </c>
    </row>
    <row r="57" spans="1:2" x14ac:dyDescent="0.2">
      <c r="A57">
        <v>56</v>
      </c>
      <c r="B57" t="s">
        <v>852</v>
      </c>
    </row>
    <row r="58" spans="1:2" x14ac:dyDescent="0.2">
      <c r="A58">
        <v>57</v>
      </c>
      <c r="B58" t="s">
        <v>852</v>
      </c>
    </row>
    <row r="59" spans="1:2" x14ac:dyDescent="0.2">
      <c r="A59">
        <v>58</v>
      </c>
      <c r="B59" t="s">
        <v>852</v>
      </c>
    </row>
    <row r="60" spans="1:2" x14ac:dyDescent="0.2">
      <c r="A60">
        <v>59</v>
      </c>
      <c r="B60" t="s">
        <v>852</v>
      </c>
    </row>
    <row r="61" spans="1:2" x14ac:dyDescent="0.2">
      <c r="A61">
        <v>60</v>
      </c>
      <c r="B61" t="s">
        <v>852</v>
      </c>
    </row>
    <row r="62" spans="1:2" x14ac:dyDescent="0.2">
      <c r="A62">
        <v>61</v>
      </c>
      <c r="B62" t="s">
        <v>852</v>
      </c>
    </row>
    <row r="63" spans="1:2" x14ac:dyDescent="0.2">
      <c r="A63">
        <v>62</v>
      </c>
      <c r="B63" t="s">
        <v>852</v>
      </c>
    </row>
    <row r="64" spans="1:2" x14ac:dyDescent="0.2">
      <c r="A64">
        <v>63</v>
      </c>
      <c r="B64" t="s">
        <v>852</v>
      </c>
    </row>
    <row r="65" spans="1:2" x14ac:dyDescent="0.2">
      <c r="A65">
        <v>64</v>
      </c>
      <c r="B65" t="s">
        <v>852</v>
      </c>
    </row>
    <row r="66" spans="1:2" x14ac:dyDescent="0.2">
      <c r="A66">
        <v>65</v>
      </c>
      <c r="B66" t="s">
        <v>852</v>
      </c>
    </row>
    <row r="67" spans="1:2" x14ac:dyDescent="0.2">
      <c r="A67">
        <v>66</v>
      </c>
      <c r="B67" t="s">
        <v>852</v>
      </c>
    </row>
    <row r="68" spans="1:2" x14ac:dyDescent="0.2">
      <c r="A68">
        <v>67</v>
      </c>
      <c r="B68" t="s">
        <v>862</v>
      </c>
    </row>
    <row r="69" spans="1:2" x14ac:dyDescent="0.2">
      <c r="A69">
        <v>68</v>
      </c>
      <c r="B69" t="s">
        <v>862</v>
      </c>
    </row>
    <row r="70" spans="1:2" x14ac:dyDescent="0.2">
      <c r="A70">
        <v>69</v>
      </c>
      <c r="B70" t="s">
        <v>852</v>
      </c>
    </row>
    <row r="71" spans="1:2" x14ac:dyDescent="0.2">
      <c r="A71">
        <v>70</v>
      </c>
      <c r="B71" t="s">
        <v>852</v>
      </c>
    </row>
    <row r="72" spans="1:2" x14ac:dyDescent="0.2">
      <c r="A72">
        <v>71</v>
      </c>
      <c r="B72" t="s">
        <v>852</v>
      </c>
    </row>
    <row r="73" spans="1:2" x14ac:dyDescent="0.2">
      <c r="A73">
        <v>72</v>
      </c>
      <c r="B73" t="s">
        <v>852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zoomScaleNormal="100" workbookViewId="0">
      <selection activeCell="H34" sqref="H34"/>
    </sheetView>
  </sheetViews>
  <sheetFormatPr baseColWidth="10" defaultColWidth="8.83203125" defaultRowHeight="15" x14ac:dyDescent="0.2"/>
  <cols>
    <col min="1" max="1" width="14.33203125" bestFit="1" customWidth="1"/>
    <col min="2" max="2" width="26.5" customWidth="1"/>
    <col min="3" max="1025" width="8.5"/>
  </cols>
  <sheetData>
    <row r="1" spans="1:2" x14ac:dyDescent="0.2">
      <c r="A1" t="s">
        <v>845</v>
      </c>
      <c r="B1" t="s">
        <v>846</v>
      </c>
    </row>
    <row r="2" spans="1:2" x14ac:dyDescent="0.2">
      <c r="A2">
        <v>1</v>
      </c>
      <c r="B2" t="s">
        <v>863</v>
      </c>
    </row>
    <row r="3" spans="1:2" x14ac:dyDescent="0.2">
      <c r="A3">
        <v>2</v>
      </c>
      <c r="B3" t="s">
        <v>863</v>
      </c>
    </row>
    <row r="4" spans="1:2" x14ac:dyDescent="0.2">
      <c r="A4">
        <v>3</v>
      </c>
      <c r="B4" t="s">
        <v>427</v>
      </c>
    </row>
    <row r="5" spans="1:2" x14ac:dyDescent="0.2">
      <c r="A5">
        <v>4</v>
      </c>
      <c r="B5" t="s">
        <v>427</v>
      </c>
    </row>
    <row r="6" spans="1:2" x14ac:dyDescent="0.2">
      <c r="A6">
        <v>5</v>
      </c>
      <c r="B6" t="s">
        <v>417</v>
      </c>
    </row>
    <row r="7" spans="1:2" x14ac:dyDescent="0.2">
      <c r="A7">
        <v>6</v>
      </c>
      <c r="B7" t="s">
        <v>417</v>
      </c>
    </row>
    <row r="8" spans="1:2" x14ac:dyDescent="0.2">
      <c r="A8">
        <v>7</v>
      </c>
      <c r="B8" t="s">
        <v>435</v>
      </c>
    </row>
    <row r="9" spans="1:2" x14ac:dyDescent="0.2">
      <c r="A9">
        <v>8</v>
      </c>
      <c r="B9" t="s">
        <v>435</v>
      </c>
    </row>
    <row r="10" spans="1:2" x14ac:dyDescent="0.2">
      <c r="A10">
        <v>9</v>
      </c>
      <c r="B10" t="s">
        <v>864</v>
      </c>
    </row>
    <row r="11" spans="1:2" x14ac:dyDescent="0.2">
      <c r="A11">
        <v>10</v>
      </c>
      <c r="B11" t="s">
        <v>864</v>
      </c>
    </row>
    <row r="12" spans="1:2" x14ac:dyDescent="0.2">
      <c r="A12">
        <v>11</v>
      </c>
      <c r="B12" t="s">
        <v>389</v>
      </c>
    </row>
    <row r="13" spans="1:2" x14ac:dyDescent="0.2">
      <c r="A13">
        <v>12</v>
      </c>
      <c r="B13" t="s">
        <v>389</v>
      </c>
    </row>
    <row r="14" spans="1:2" x14ac:dyDescent="0.2">
      <c r="A14">
        <v>13</v>
      </c>
      <c r="B14" t="s">
        <v>865</v>
      </c>
    </row>
    <row r="15" spans="1:2" x14ac:dyDescent="0.2">
      <c r="A15">
        <v>14</v>
      </c>
      <c r="B15" t="s">
        <v>865</v>
      </c>
    </row>
    <row r="16" spans="1:2" x14ac:dyDescent="0.2">
      <c r="A16">
        <v>15</v>
      </c>
      <c r="B16" t="s">
        <v>421</v>
      </c>
    </row>
    <row r="17" spans="1:2" x14ac:dyDescent="0.2">
      <c r="A17">
        <v>16</v>
      </c>
      <c r="B17" t="s">
        <v>421</v>
      </c>
    </row>
    <row r="18" spans="1:2" x14ac:dyDescent="0.2">
      <c r="A18">
        <v>17</v>
      </c>
      <c r="B18" t="s">
        <v>866</v>
      </c>
    </row>
    <row r="19" spans="1:2" x14ac:dyDescent="0.2">
      <c r="A19">
        <v>18</v>
      </c>
      <c r="B19" t="s">
        <v>866</v>
      </c>
    </row>
    <row r="20" spans="1:2" x14ac:dyDescent="0.2">
      <c r="A20">
        <v>19</v>
      </c>
      <c r="B20" t="s">
        <v>854</v>
      </c>
    </row>
    <row r="21" spans="1:2" x14ac:dyDescent="0.2">
      <c r="A21">
        <v>20</v>
      </c>
      <c r="B21" t="s">
        <v>854</v>
      </c>
    </row>
    <row r="22" spans="1:2" x14ac:dyDescent="0.2">
      <c r="A22">
        <v>21</v>
      </c>
      <c r="B22" t="s">
        <v>854</v>
      </c>
    </row>
    <row r="23" spans="1:2" x14ac:dyDescent="0.2">
      <c r="A23">
        <v>22</v>
      </c>
      <c r="B23" t="s">
        <v>854</v>
      </c>
    </row>
    <row r="24" spans="1:2" x14ac:dyDescent="0.2">
      <c r="A24">
        <v>23</v>
      </c>
      <c r="B24" t="s">
        <v>867</v>
      </c>
    </row>
    <row r="25" spans="1:2" x14ac:dyDescent="0.2">
      <c r="A25">
        <v>24</v>
      </c>
      <c r="B25" t="s">
        <v>867</v>
      </c>
    </row>
    <row r="26" spans="1:2" x14ac:dyDescent="0.2">
      <c r="A26">
        <v>25</v>
      </c>
      <c r="B26" t="s">
        <v>856</v>
      </c>
    </row>
    <row r="27" spans="1:2" x14ac:dyDescent="0.2">
      <c r="A27">
        <v>26</v>
      </c>
      <c r="B27" t="s">
        <v>856</v>
      </c>
    </row>
    <row r="28" spans="1:2" x14ac:dyDescent="0.2">
      <c r="A28">
        <v>27</v>
      </c>
      <c r="B28" t="s">
        <v>856</v>
      </c>
    </row>
    <row r="29" spans="1:2" x14ac:dyDescent="0.2">
      <c r="A29">
        <v>28</v>
      </c>
      <c r="B29" t="s">
        <v>856</v>
      </c>
    </row>
    <row r="30" spans="1:2" x14ac:dyDescent="0.2">
      <c r="A30">
        <v>29</v>
      </c>
      <c r="B30" t="s">
        <v>856</v>
      </c>
    </row>
    <row r="31" spans="1:2" x14ac:dyDescent="0.2">
      <c r="A31">
        <v>30</v>
      </c>
      <c r="B31" t="s">
        <v>856</v>
      </c>
    </row>
    <row r="32" spans="1:2" x14ac:dyDescent="0.2">
      <c r="A32">
        <v>31</v>
      </c>
      <c r="B32" t="s">
        <v>857</v>
      </c>
    </row>
    <row r="33" spans="1:2" x14ac:dyDescent="0.2">
      <c r="A33">
        <v>32</v>
      </c>
      <c r="B33" t="s">
        <v>857</v>
      </c>
    </row>
    <row r="34" spans="1:2" x14ac:dyDescent="0.2">
      <c r="A34">
        <v>33</v>
      </c>
      <c r="B34" t="s">
        <v>857</v>
      </c>
    </row>
    <row r="35" spans="1:2" x14ac:dyDescent="0.2">
      <c r="A35">
        <v>34</v>
      </c>
      <c r="B35" t="s">
        <v>857</v>
      </c>
    </row>
    <row r="36" spans="1:2" x14ac:dyDescent="0.2">
      <c r="A36">
        <v>35</v>
      </c>
      <c r="B36" t="s">
        <v>852</v>
      </c>
    </row>
    <row r="37" spans="1:2" x14ac:dyDescent="0.2">
      <c r="A37">
        <v>36</v>
      </c>
      <c r="B37" t="s">
        <v>852</v>
      </c>
    </row>
    <row r="38" spans="1:2" x14ac:dyDescent="0.2">
      <c r="A38">
        <v>37</v>
      </c>
      <c r="B38" t="s">
        <v>868</v>
      </c>
    </row>
    <row r="39" spans="1:2" x14ac:dyDescent="0.2">
      <c r="A39">
        <v>38</v>
      </c>
      <c r="B39" t="s">
        <v>868</v>
      </c>
    </row>
    <row r="40" spans="1:2" x14ac:dyDescent="0.2">
      <c r="A40">
        <v>39</v>
      </c>
      <c r="B40" t="s">
        <v>868</v>
      </c>
    </row>
    <row r="41" spans="1:2" x14ac:dyDescent="0.2">
      <c r="A41">
        <v>40</v>
      </c>
      <c r="B41" t="s">
        <v>868</v>
      </c>
    </row>
    <row r="42" spans="1:2" x14ac:dyDescent="0.2">
      <c r="A42">
        <v>41</v>
      </c>
      <c r="B42" t="s">
        <v>869</v>
      </c>
    </row>
    <row r="43" spans="1:2" x14ac:dyDescent="0.2">
      <c r="A43">
        <v>42</v>
      </c>
      <c r="B43" t="s">
        <v>869</v>
      </c>
    </row>
    <row r="44" spans="1:2" x14ac:dyDescent="0.2">
      <c r="A44">
        <v>43</v>
      </c>
      <c r="B44" t="s">
        <v>852</v>
      </c>
    </row>
    <row r="45" spans="1:2" x14ac:dyDescent="0.2">
      <c r="A45">
        <v>44</v>
      </c>
      <c r="B45" t="s">
        <v>852</v>
      </c>
    </row>
    <row r="46" spans="1:2" x14ac:dyDescent="0.2">
      <c r="A46">
        <v>45</v>
      </c>
      <c r="B46" t="s">
        <v>861</v>
      </c>
    </row>
    <row r="47" spans="1:2" x14ac:dyDescent="0.2">
      <c r="A47">
        <v>46</v>
      </c>
      <c r="B47" t="s">
        <v>861</v>
      </c>
    </row>
    <row r="48" spans="1:2" x14ac:dyDescent="0.2">
      <c r="A48">
        <v>47</v>
      </c>
      <c r="B48" t="s">
        <v>852</v>
      </c>
    </row>
    <row r="49" spans="1:2" x14ac:dyDescent="0.2">
      <c r="A49">
        <v>48</v>
      </c>
      <c r="B49" t="s">
        <v>852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zoomScaleNormal="100" workbookViewId="0">
      <selection activeCell="H34" sqref="H34"/>
    </sheetView>
  </sheetViews>
  <sheetFormatPr baseColWidth="10" defaultColWidth="8.83203125" defaultRowHeight="15" x14ac:dyDescent="0.2"/>
  <cols>
    <col min="1" max="1" width="18.5" customWidth="1"/>
    <col min="2" max="2" width="19.5" customWidth="1"/>
    <col min="3" max="1025" width="8.5"/>
  </cols>
  <sheetData>
    <row r="1" spans="1:2" x14ac:dyDescent="0.2">
      <c r="A1" t="s">
        <v>845</v>
      </c>
      <c r="B1" t="s">
        <v>846</v>
      </c>
    </row>
    <row r="2" spans="1:2" x14ac:dyDescent="0.2">
      <c r="A2">
        <v>1</v>
      </c>
      <c r="B2" t="s">
        <v>870</v>
      </c>
    </row>
    <row r="3" spans="1:2" x14ac:dyDescent="0.2">
      <c r="A3">
        <v>2</v>
      </c>
      <c r="B3" t="s">
        <v>870</v>
      </c>
    </row>
    <row r="4" spans="1:2" x14ac:dyDescent="0.2">
      <c r="A4">
        <v>3</v>
      </c>
      <c r="B4" t="s">
        <v>466</v>
      </c>
    </row>
    <row r="5" spans="1:2" x14ac:dyDescent="0.2">
      <c r="A5">
        <v>4</v>
      </c>
      <c r="B5" t="s">
        <v>466</v>
      </c>
    </row>
    <row r="6" spans="1:2" x14ac:dyDescent="0.2">
      <c r="A6">
        <v>5</v>
      </c>
      <c r="B6" t="s">
        <v>850</v>
      </c>
    </row>
    <row r="7" spans="1:2" x14ac:dyDescent="0.2">
      <c r="A7">
        <v>6</v>
      </c>
      <c r="B7" t="s">
        <v>850</v>
      </c>
    </row>
    <row r="8" spans="1:2" x14ac:dyDescent="0.2">
      <c r="A8">
        <v>7</v>
      </c>
      <c r="B8" t="s">
        <v>856</v>
      </c>
    </row>
    <row r="9" spans="1:2" x14ac:dyDescent="0.2">
      <c r="A9">
        <v>8</v>
      </c>
      <c r="B9" t="s">
        <v>856</v>
      </c>
    </row>
    <row r="10" spans="1:2" x14ac:dyDescent="0.2">
      <c r="A10">
        <v>9</v>
      </c>
      <c r="B10" t="s">
        <v>856</v>
      </c>
    </row>
    <row r="11" spans="1:2" x14ac:dyDescent="0.2">
      <c r="A11">
        <v>10</v>
      </c>
      <c r="B11" t="s">
        <v>856</v>
      </c>
    </row>
    <row r="12" spans="1:2" x14ac:dyDescent="0.2">
      <c r="A12">
        <v>11</v>
      </c>
      <c r="B12" t="s">
        <v>852</v>
      </c>
    </row>
    <row r="13" spans="1:2" x14ac:dyDescent="0.2">
      <c r="A13">
        <v>12</v>
      </c>
      <c r="B13" t="s">
        <v>852</v>
      </c>
    </row>
    <row r="14" spans="1:2" x14ac:dyDescent="0.2">
      <c r="A14">
        <v>13</v>
      </c>
      <c r="B14" t="s">
        <v>857</v>
      </c>
    </row>
    <row r="15" spans="1:2" x14ac:dyDescent="0.2">
      <c r="A15">
        <v>14</v>
      </c>
      <c r="B15" t="s">
        <v>857</v>
      </c>
    </row>
    <row r="16" spans="1:2" x14ac:dyDescent="0.2">
      <c r="A16">
        <v>15</v>
      </c>
      <c r="B16" t="s">
        <v>852</v>
      </c>
    </row>
    <row r="17" spans="1:2" x14ac:dyDescent="0.2">
      <c r="A17">
        <v>16</v>
      </c>
      <c r="B17" t="s">
        <v>852</v>
      </c>
    </row>
    <row r="18" spans="1:2" x14ac:dyDescent="0.2">
      <c r="A18">
        <v>17</v>
      </c>
      <c r="B18" t="s">
        <v>852</v>
      </c>
    </row>
    <row r="19" spans="1:2" x14ac:dyDescent="0.2">
      <c r="A19">
        <v>18</v>
      </c>
      <c r="B19" t="s">
        <v>852</v>
      </c>
    </row>
    <row r="20" spans="1:2" x14ac:dyDescent="0.2">
      <c r="A20">
        <v>19</v>
      </c>
      <c r="B20" t="s">
        <v>852</v>
      </c>
    </row>
    <row r="21" spans="1:2" x14ac:dyDescent="0.2">
      <c r="A21">
        <v>20</v>
      </c>
      <c r="B21" t="s">
        <v>852</v>
      </c>
    </row>
    <row r="22" spans="1:2" x14ac:dyDescent="0.2">
      <c r="A22">
        <v>21</v>
      </c>
      <c r="B22" t="s">
        <v>852</v>
      </c>
    </row>
    <row r="23" spans="1:2" x14ac:dyDescent="0.2">
      <c r="A23">
        <v>22</v>
      </c>
      <c r="B23" t="s">
        <v>852</v>
      </c>
    </row>
    <row r="24" spans="1:2" x14ac:dyDescent="0.2">
      <c r="A24">
        <v>23</v>
      </c>
      <c r="B24" t="s">
        <v>852</v>
      </c>
    </row>
    <row r="25" spans="1:2" x14ac:dyDescent="0.2">
      <c r="A25">
        <v>24</v>
      </c>
      <c r="B25" t="s">
        <v>852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bfba6d-8cbc-4a72-b61d-d7ddb5601f41" xsi:nil="true"/>
    <lcf76f155ced4ddcb4097134ff3c332f xmlns="61099d24-8fc6-4bd2-a3cc-905f1c8b942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B7E62422B0D40A3136D07CA8E41E3" ma:contentTypeVersion="18" ma:contentTypeDescription="Create a new document." ma:contentTypeScope="" ma:versionID="b347c3d13597d69effb1370b46d638f5">
  <xsd:schema xmlns:xsd="http://www.w3.org/2001/XMLSchema" xmlns:xs="http://www.w3.org/2001/XMLSchema" xmlns:p="http://schemas.microsoft.com/office/2006/metadata/properties" xmlns:ns2="61099d24-8fc6-4bd2-a3cc-905f1c8b9426" xmlns:ns3="68bfba6d-8cbc-4a72-b61d-d7ddb5601f41" targetNamespace="http://schemas.microsoft.com/office/2006/metadata/properties" ma:root="true" ma:fieldsID="57cc016fdf4acab00f01cb7b6846a61a" ns2:_="" ns3:_="">
    <xsd:import namespace="61099d24-8fc6-4bd2-a3cc-905f1c8b9426"/>
    <xsd:import namespace="68bfba6d-8cbc-4a72-b61d-d7ddb5601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99d24-8fc6-4bd2-a3cc-905f1c8b9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c6d6704-c1be-48d0-823f-e0f8bcbfaa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fba6d-8cbc-4a72-b61d-d7ddb5601f4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b388ec4-f2b0-4650-b858-354f124072e7}" ma:internalName="TaxCatchAll" ma:showField="CatchAllData" ma:web="68bfba6d-8cbc-4a72-b61d-d7ddb5601f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C5EEE-C6CC-438A-A1C4-898F6C37F2B4}">
  <ds:schemaRefs>
    <ds:schemaRef ds:uri="http://schemas.microsoft.com/office/2006/metadata/properties"/>
    <ds:schemaRef ds:uri="http://schemas.microsoft.com/office/infopath/2007/PartnerControls"/>
    <ds:schemaRef ds:uri="68bfba6d-8cbc-4a72-b61d-d7ddb5601f41"/>
    <ds:schemaRef ds:uri="61099d24-8fc6-4bd2-a3cc-905f1c8b9426"/>
  </ds:schemaRefs>
</ds:datastoreItem>
</file>

<file path=customXml/itemProps2.xml><?xml version="1.0" encoding="utf-8"?>
<ds:datastoreItem xmlns:ds="http://schemas.openxmlformats.org/officeDocument/2006/customXml" ds:itemID="{C95FB0C4-4756-4F30-BFC6-465F9524D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099d24-8fc6-4bd2-a3cc-905f1c8b9426"/>
    <ds:schemaRef ds:uri="68bfba6d-8cbc-4a72-b61d-d7ddb5601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77ED3E-A593-4C4A-A081-B7B9EC576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Localização Reservas</vt:lpstr>
      <vt:lpstr>Localização Emendas</vt:lpstr>
      <vt:lpstr>Distâncias Anel Oeste</vt:lpstr>
      <vt:lpstr>Distâncias Anel Leste</vt:lpstr>
      <vt:lpstr>Levantamento de Incidentes</vt:lpstr>
      <vt:lpstr>CEO Adicional</vt:lpstr>
      <vt:lpstr>Listas</vt:lpstr>
      <vt:lpstr>Sobras já utilizadas</vt:lpstr>
      <vt:lpstr>Anel-Leste-72vias</vt:lpstr>
      <vt:lpstr>Anel-Oeste-48vias</vt:lpstr>
      <vt:lpstr>Anel-Vale-24vias</vt:lpstr>
      <vt:lpstr>Equipamento</vt:lpstr>
      <vt:lpstr>'Distâncias Anel Leste'!Print_Area</vt:lpstr>
      <vt:lpstr>'Distâncias Anel Oeste'!Print_Area</vt:lpstr>
      <vt:lpstr>'Localização Emendas'!Print_Area</vt:lpstr>
      <vt:lpstr>'Localização Reservas'!Print_Area</vt:lpstr>
      <vt:lpstr>Rompimento_de_Cabo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Meyer</dc:creator>
  <cp:keywords/>
  <dc:description/>
  <cp:lastModifiedBy>Bertholdo, Leandro (UT)</cp:lastModifiedBy>
  <cp:revision>0</cp:revision>
  <dcterms:created xsi:type="dcterms:W3CDTF">2006-09-16T00:00:00Z</dcterms:created>
  <dcterms:modified xsi:type="dcterms:W3CDTF">2024-10-04T22:28:43Z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f32befbe-f883-4965-94d5-e72cd9c8755a</vt:lpwstr>
  </property>
  <property fmtid="{D5CDD505-2E9C-101B-9397-08002B2CF9AE}" pid="3" name="ContentTypeId">
    <vt:lpwstr>0x010100326B7E62422B0D40A3136D07CA8E41E3</vt:lpwstr>
  </property>
  <property fmtid="{D5CDD505-2E9C-101B-9397-08002B2CF9AE}" pid="4" name="MediaServiceImageTags">
    <vt:lpwstr/>
  </property>
</Properties>
</file>