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9"/>
  <workbookPr defaultThemeVersion="166925"/>
  <xr:revisionPtr revIDLastSave="0" documentId="8_{05E7F947-C868-4492-A0ED-F0AE78E50A1B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register pressure on arm" sheetId="1" r:id="rId1"/>
    <sheet name="overall register spills on arm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2" l="1"/>
  <c r="H19" i="2"/>
  <c r="G19" i="2"/>
  <c r="F19" i="2"/>
  <c r="E19" i="2"/>
  <c r="I4" i="1"/>
  <c r="D19" i="2"/>
  <c r="C19" i="2"/>
  <c r="B19" i="2"/>
  <c r="I9" i="1"/>
  <c r="D4" i="1"/>
  <c r="D5" i="1"/>
  <c r="D6" i="1"/>
  <c r="D7" i="1"/>
  <c r="D8" i="1"/>
  <c r="D9" i="1"/>
  <c r="D10" i="1"/>
  <c r="D11" i="1"/>
  <c r="D3" i="1"/>
  <c r="J19" i="2" l="1"/>
</calcChain>
</file>

<file path=xl/sharedStrings.xml><?xml version="1.0" encoding="utf-8"?>
<sst xmlns="http://schemas.openxmlformats.org/spreadsheetml/2006/main" count="60" uniqueCount="55">
  <si>
    <t>max register pressure</t>
  </si>
  <si>
    <t>cycle percentage of the heaviest register pressure</t>
  </si>
  <si>
    <t>hotspot register pressure</t>
  </si>
  <si>
    <t>hotspot block</t>
  </si>
  <si>
    <t>hotspot source code</t>
  </si>
  <si>
    <t>time consumption percentage</t>
  </si>
  <si>
    <t>common set register spill overhead (unifico/init)</t>
  </si>
  <si>
    <t>init</t>
  </si>
  <si>
    <t>unifico</t>
  </si>
  <si>
    <t>overhead</t>
  </si>
  <si>
    <t>bt</t>
  </si>
  <si>
    <t>cg</t>
  </si>
  <si>
    <t>makea:%bb.8 for.end22     &lt;1%</t>
  </si>
  <si>
    <t>conj_grad:%bb.12 for.body38</t>
  </si>
  <si>
    <t>cg.c line 449 - line 451</t>
  </si>
  <si>
    <t>conj_grad 93.20% / 93.13%</t>
  </si>
  <si>
    <t>ep</t>
  </si>
  <si>
    <t>ft</t>
  </si>
  <si>
    <t>is</t>
  </si>
  <si>
    <t>lu</t>
  </si>
  <si>
    <t>mg</t>
  </si>
  <si>
    <t>rprj3:%bb.20 for.body92   &lt;1%</t>
  </si>
  <si>
    <t>resid:%bb.8 for.body7</t>
  </si>
  <si>
    <t>mg.c line 578 - line 601</t>
  </si>
  <si>
    <t>resid 45.13% / 45.08%</t>
  </si>
  <si>
    <t>sp</t>
  </si>
  <si>
    <t>ua</t>
  </si>
  <si>
    <t>diffusion:%bb.19 for.end88  &lt;1%</t>
  </si>
  <si>
    <t>laplacian:%bb.42 for.body144</t>
  </si>
  <si>
    <t>diffuse.c line 191 - line 243</t>
  </si>
  <si>
    <t>laplacian 51.65% / 51.56%</t>
  </si>
  <si>
    <t>init cg</t>
  </si>
  <si>
    <t>unifico cg</t>
  </si>
  <si>
    <t>unifico/init</t>
  </si>
  <si>
    <t>init mg</t>
  </si>
  <si>
    <t>unifico mg</t>
  </si>
  <si>
    <t>init ua</t>
  </si>
  <si>
    <t>unifico ua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</si>
  <si>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</si>
  <si>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</si>
  <si>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</si>
  <si>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</si>
  <si>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</si>
  <si>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</si>
  <si>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</si>
  <si>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</si>
  <si>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</si>
  <si>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r16</t>
  </si>
  <si>
    <t>r17</t>
  </si>
  <si>
    <t>r18</t>
  </si>
  <si>
    <t>r19</t>
  </si>
  <si>
    <t>r20</t>
  </si>
  <si>
    <t>r29</t>
  </si>
  <si>
    <t>r30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</si>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</sst>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72C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2CC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wrapText="1"/>
    </xf>
    <xf numFmtId="0" fontId="1" fillId="3" borderId="1" xfId="0" applyFont="1" applyFill="1" applyBorder="1"/>
    <xf numFmtId="0" fontId="1" fillId="3" borderId="0" xfId="0" applyFont="1" applyFill="1"/>
    <xf numFmtId="0" fontId="2" fillId="4" borderId="1" xfId="0" applyFont="1" applyFill="1" applyBorder="1"/>
    <xf numFmtId="0" fontId="2" fillId="4" borderId="0" xfId="0" applyFont="1" applyFill="1"/>
    <xf numFmtId="0" fontId="0" fillId="0" borderId="2" xfId="0" applyBorder="1"/>
    <xf numFmtId="0" fontId="0" fillId="0" borderId="2" xfId="0" applyBorder="1" applyAlignment="1">
      <alignment wrapText="1"/>
    </xf>
    <xf numFmtId="0" fontId="2" fillId="4" borderId="2" xfId="0" applyFont="1" applyFill="1" applyBorder="1"/>
    <xf numFmtId="0" fontId="1" fillId="3" borderId="2" xfId="0" applyFont="1" applyFill="1" applyBorder="1"/>
    <xf numFmtId="10" fontId="0" fillId="0" borderId="1" xfId="0" applyNumberFormat="1" applyBorder="1"/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Register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Unifico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'register pressure on arm'!$A$3:$A$11</c:f>
              <c:strCache>
                <c:ptCount val="9"/>
                <c:pt idx="0">
                  <c:v>bt</c:v>
                </c:pt>
                <c:pt idx="1">
                  <c:v>cg</c:v>
                </c:pt>
                <c:pt idx="2">
                  <c:v>ep</c:v>
                </c:pt>
                <c:pt idx="3">
                  <c:v>ft</c:v>
                </c:pt>
                <c:pt idx="4">
                  <c:v>is</c:v>
                </c:pt>
                <c:pt idx="5">
                  <c:v>lu</c:v>
                </c:pt>
                <c:pt idx="6">
                  <c:v>mg</c:v>
                </c:pt>
                <c:pt idx="7">
                  <c:v>sp</c:v>
                </c:pt>
                <c:pt idx="8">
                  <c:v>ua</c:v>
                </c:pt>
              </c:strCache>
            </c:strRef>
          </c:cat>
          <c:val>
            <c:numRef>
              <c:f>'register pressure on arm'!$B$3:$B$11</c:f>
              <c:numCache>
                <c:formatCode>General</c:formatCode>
                <c:ptCount val="9"/>
                <c:pt idx="0">
                  <c:v>8</c:v>
                </c:pt>
                <c:pt idx="1">
                  <c:v>11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17</c:v>
                </c:pt>
                <c:pt idx="7">
                  <c:v>8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5C-45DB-A3C4-CA3526E4797F}"/>
            </c:ext>
          </c:extLst>
        </c:ser>
        <c:ser>
          <c:idx val="1"/>
          <c:order val="1"/>
          <c:tx>
            <c:v>with Unifico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'register pressure on arm'!$A$3:$A$11</c:f>
              <c:strCache>
                <c:ptCount val="9"/>
                <c:pt idx="0">
                  <c:v>bt</c:v>
                </c:pt>
                <c:pt idx="1">
                  <c:v>cg</c:v>
                </c:pt>
                <c:pt idx="2">
                  <c:v>ep</c:v>
                </c:pt>
                <c:pt idx="3">
                  <c:v>ft</c:v>
                </c:pt>
                <c:pt idx="4">
                  <c:v>is</c:v>
                </c:pt>
                <c:pt idx="5">
                  <c:v>lu</c:v>
                </c:pt>
                <c:pt idx="6">
                  <c:v>mg</c:v>
                </c:pt>
                <c:pt idx="7">
                  <c:v>sp</c:v>
                </c:pt>
                <c:pt idx="8">
                  <c:v>ua</c:v>
                </c:pt>
              </c:strCache>
            </c:strRef>
          </c:cat>
          <c:val>
            <c:numRef>
              <c:f>'register pressure on arm'!$C$3:$C$11</c:f>
              <c:numCache>
                <c:formatCode>General</c:formatCode>
                <c:ptCount val="9"/>
                <c:pt idx="0">
                  <c:v>12</c:v>
                </c:pt>
                <c:pt idx="1">
                  <c:v>18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12</c:v>
                </c:pt>
                <c:pt idx="6">
                  <c:v>21</c:v>
                </c:pt>
                <c:pt idx="7">
                  <c:v>12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5C-45DB-A3C4-CA3526E47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887368"/>
        <c:axId val="803958360"/>
      </c:barChart>
      <c:catAx>
        <c:axId val="78288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58360"/>
        <c:crosses val="autoZero"/>
        <c:auto val="1"/>
        <c:lblAlgn val="ctr"/>
        <c:lblOffset val="100"/>
        <c:noMultiLvlLbl val="0"/>
      </c:catAx>
      <c:valAx>
        <c:axId val="80395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8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12</xdr:row>
      <xdr:rowOff>180975</xdr:rowOff>
    </xdr:from>
    <xdr:to>
      <xdr:col>4</xdr:col>
      <xdr:colOff>2762250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E9C7F-B37F-B8D9-06C6-D925C603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topLeftCell="J1" workbookViewId="0">
      <selection activeCell="N1" sqref="N1:N11"/>
    </sheetView>
  </sheetViews>
  <sheetFormatPr defaultRowHeight="15"/>
  <cols>
    <col min="5" max="5" width="45.5703125" bestFit="1" customWidth="1"/>
    <col min="7" max="8" width="19.85546875" bestFit="1" customWidth="1"/>
    <col min="9" max="9" width="12.5703125" bestFit="1" customWidth="1"/>
    <col min="10" max="10" width="27.5703125" bestFit="1" customWidth="1"/>
    <col min="11" max="11" width="24.85546875" bestFit="1" customWidth="1"/>
    <col min="12" max="12" width="28" bestFit="1" customWidth="1"/>
    <col min="14" max="14" width="44.28515625" bestFit="1" customWidth="1"/>
  </cols>
  <sheetData>
    <row r="1" spans="1:14">
      <c r="A1" s="1"/>
      <c r="B1" s="19" t="s">
        <v>0</v>
      </c>
      <c r="C1" s="19"/>
      <c r="D1" s="20"/>
      <c r="E1" s="2" t="s">
        <v>1</v>
      </c>
      <c r="G1" s="19" t="s">
        <v>2</v>
      </c>
      <c r="H1" s="19"/>
      <c r="I1" s="19"/>
      <c r="J1" s="1" t="s">
        <v>3</v>
      </c>
      <c r="K1" s="4" t="s">
        <v>4</v>
      </c>
      <c r="L1" s="1" t="s">
        <v>5</v>
      </c>
      <c r="N1" s="1" t="s">
        <v>6</v>
      </c>
    </row>
    <row r="2" spans="1:14">
      <c r="A2" s="1"/>
      <c r="B2" s="1" t="s">
        <v>7</v>
      </c>
      <c r="C2" s="1" t="s">
        <v>8</v>
      </c>
      <c r="D2" s="1" t="s">
        <v>9</v>
      </c>
      <c r="E2" s="5"/>
      <c r="G2" s="1" t="s">
        <v>7</v>
      </c>
      <c r="H2" s="1" t="s">
        <v>8</v>
      </c>
      <c r="I2" s="1" t="s">
        <v>9</v>
      </c>
      <c r="J2" s="1"/>
      <c r="K2" s="11"/>
      <c r="L2" s="1"/>
      <c r="N2" s="1"/>
    </row>
    <row r="3" spans="1:14">
      <c r="A3" s="1" t="s">
        <v>10</v>
      </c>
      <c r="B3" s="1">
        <v>8</v>
      </c>
      <c r="C3" s="1">
        <v>12</v>
      </c>
      <c r="D3" s="1">
        <f>C3/B3</f>
        <v>1.5</v>
      </c>
      <c r="E3" s="1"/>
      <c r="G3" s="1"/>
      <c r="H3" s="1"/>
      <c r="I3" s="1"/>
      <c r="J3" s="1"/>
      <c r="K3" s="11"/>
      <c r="L3" s="1"/>
      <c r="N3" s="1"/>
    </row>
    <row r="4" spans="1:14">
      <c r="A4" s="1" t="s">
        <v>11</v>
      </c>
      <c r="B4" s="1">
        <v>11</v>
      </c>
      <c r="C4" s="3">
        <v>18</v>
      </c>
      <c r="D4" s="1">
        <f t="shared" ref="D4:D11" si="0">C4/B4</f>
        <v>1.6363636363636365</v>
      </c>
      <c r="E4" s="1" t="s">
        <v>12</v>
      </c>
      <c r="G4" s="1">
        <v>6</v>
      </c>
      <c r="H4" s="1">
        <v>6</v>
      </c>
      <c r="I4" s="1">
        <f>H4/G4</f>
        <v>1</v>
      </c>
      <c r="J4" s="6" t="s">
        <v>13</v>
      </c>
      <c r="K4" s="12" t="s">
        <v>14</v>
      </c>
      <c r="L4" s="1" t="s">
        <v>15</v>
      </c>
      <c r="N4" s="1">
        <v>1.0129933843974441</v>
      </c>
    </row>
    <row r="5" spans="1:14">
      <c r="A5" s="1" t="s">
        <v>16</v>
      </c>
      <c r="B5" s="1">
        <v>8</v>
      </c>
      <c r="C5" s="1">
        <v>8</v>
      </c>
      <c r="D5" s="1">
        <f t="shared" si="0"/>
        <v>1</v>
      </c>
      <c r="E5" s="1"/>
      <c r="G5" s="1"/>
      <c r="H5" s="1"/>
      <c r="I5" s="1"/>
      <c r="J5" s="1"/>
      <c r="K5" s="11"/>
      <c r="L5" s="1"/>
      <c r="N5" s="1"/>
    </row>
    <row r="6" spans="1:14">
      <c r="A6" s="1" t="s">
        <v>17</v>
      </c>
      <c r="B6" s="1">
        <v>8</v>
      </c>
      <c r="C6" s="1">
        <v>9</v>
      </c>
      <c r="D6" s="1">
        <f t="shared" si="0"/>
        <v>1.125</v>
      </c>
      <c r="E6" s="1"/>
      <c r="G6" s="1"/>
      <c r="H6" s="1"/>
      <c r="I6" s="1"/>
      <c r="J6" s="1"/>
      <c r="K6" s="11"/>
      <c r="L6" s="1"/>
      <c r="N6" s="1"/>
    </row>
    <row r="7" spans="1:14" s="10" customFormat="1">
      <c r="A7" s="9" t="s">
        <v>18</v>
      </c>
      <c r="B7" s="9">
        <v>8</v>
      </c>
      <c r="C7" s="9">
        <v>8</v>
      </c>
      <c r="D7" s="9">
        <f t="shared" si="0"/>
        <v>1</v>
      </c>
      <c r="E7" s="9"/>
      <c r="G7" s="9"/>
      <c r="H7" s="9"/>
      <c r="I7" s="9"/>
      <c r="J7" s="9"/>
      <c r="K7" s="13"/>
      <c r="L7" s="9"/>
      <c r="N7" s="9"/>
    </row>
    <row r="8" spans="1:14">
      <c r="A8" s="1" t="s">
        <v>19</v>
      </c>
      <c r="B8" s="1">
        <v>8</v>
      </c>
      <c r="C8" s="1">
        <v>12</v>
      </c>
      <c r="D8" s="1">
        <f t="shared" si="0"/>
        <v>1.5</v>
      </c>
      <c r="E8" s="1"/>
      <c r="G8" s="1"/>
      <c r="H8" s="1"/>
      <c r="I8" s="1"/>
      <c r="J8" s="1"/>
      <c r="K8" s="11"/>
      <c r="L8" s="1"/>
      <c r="N8" s="1"/>
    </row>
    <row r="9" spans="1:14">
      <c r="A9" s="1" t="s">
        <v>20</v>
      </c>
      <c r="B9" s="1">
        <v>17</v>
      </c>
      <c r="C9" s="3">
        <v>21</v>
      </c>
      <c r="D9" s="1">
        <f t="shared" si="0"/>
        <v>1.2352941176470589</v>
      </c>
      <c r="E9" s="1" t="s">
        <v>21</v>
      </c>
      <c r="G9" s="1">
        <v>13</v>
      </c>
      <c r="H9" s="1">
        <v>13</v>
      </c>
      <c r="I9" s="1">
        <f>H9/G9</f>
        <v>1</v>
      </c>
      <c r="J9" s="1" t="s">
        <v>22</v>
      </c>
      <c r="K9" s="11" t="s">
        <v>23</v>
      </c>
      <c r="L9" s="1" t="s">
        <v>24</v>
      </c>
      <c r="N9" s="1">
        <v>1.0278673073698539</v>
      </c>
    </row>
    <row r="10" spans="1:14" s="8" customFormat="1">
      <c r="A10" s="7" t="s">
        <v>25</v>
      </c>
      <c r="B10" s="7">
        <v>8</v>
      </c>
      <c r="C10" s="7">
        <v>12</v>
      </c>
      <c r="D10" s="7">
        <f t="shared" si="0"/>
        <v>1.5</v>
      </c>
      <c r="E10" s="7"/>
      <c r="G10" s="7"/>
      <c r="H10" s="7"/>
      <c r="I10" s="7"/>
      <c r="J10" s="7"/>
      <c r="K10" s="14"/>
      <c r="L10" s="7"/>
      <c r="N10" s="7"/>
    </row>
    <row r="11" spans="1:14">
      <c r="A11" s="1" t="s">
        <v>26</v>
      </c>
      <c r="B11" s="1">
        <v>14</v>
      </c>
      <c r="C11" s="3">
        <v>25</v>
      </c>
      <c r="D11" s="1">
        <f t="shared" si="0"/>
        <v>1.7857142857142858</v>
      </c>
      <c r="E11" s="1" t="s">
        <v>27</v>
      </c>
      <c r="G11" s="1">
        <v>14</v>
      </c>
      <c r="H11" s="1">
        <v>14</v>
      </c>
      <c r="I11" s="1">
        <v>1</v>
      </c>
      <c r="J11" s="1" t="s">
        <v>28</v>
      </c>
      <c r="K11" s="11" t="s">
        <v>29</v>
      </c>
      <c r="L11" s="15" t="s">
        <v>30</v>
      </c>
      <c r="N11" s="1">
        <v>1.0180381404194898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F6F0-5077-4066-8423-5C08F4F8E4B0}">
  <dimension ref="A1:J19"/>
  <sheetViews>
    <sheetView workbookViewId="0">
      <selection activeCell="J19" sqref="J19"/>
    </sheetView>
  </sheetViews>
  <sheetFormatPr defaultRowHeight="15"/>
  <cols>
    <col min="2" max="2" width="16.28515625" style="16" customWidth="1"/>
    <col min="3" max="3" width="17" bestFit="1" customWidth="1"/>
    <col min="4" max="4" width="11.85546875" bestFit="1" customWidth="1"/>
    <col min="5" max="5" width="15.85546875" style="17" bestFit="1" customWidth="1"/>
    <col min="6" max="6" width="15.85546875" bestFit="1" customWidth="1"/>
    <col min="7" max="7" width="10.7109375" bestFit="1" customWidth="1"/>
    <col min="8" max="9" width="17.7109375" bestFit="1" customWidth="1"/>
  </cols>
  <sheetData>
    <row r="1" spans="1:10">
      <c r="B1" s="16" t="s">
        <v>31</v>
      </c>
      <c r="C1" s="17" t="s">
        <v>32</v>
      </c>
      <c r="D1" t="s">
        <v>33</v>
      </c>
      <c r="E1" s="17" t="s">
        <v>34</v>
      </c>
      <c r="F1" t="s">
        <v>35</v>
      </c>
      <c r="G1" t="s">
        <v>33</v>
      </c>
      <c r="H1" t="s">
        <v>36</v>
      </c>
      <c r="I1" t="s">
        <v>37</v>
      </c>
      <c r="J1" t="s">
        <v>33</v>
      </c>
    </row>
    <row r="2" spans="1:10">
      <c r="A2" t="s">
        <v>38</v>
      </c>
      <c r="B2">
        <v>0</v>
      </c>
      <c r="C2">
        <v>170</v>
      </c>
      <c r="E2">
        <v>42</v>
      </c>
      <c r="F2" s="18">
        <v>42</v>
      </c>
      <c r="H2" s="18">
        <v>4906</v>
      </c>
      <c r="I2" s="18">
        <v>1920</v>
      </c>
    </row>
    <row r="3" spans="1:10">
      <c r="A3" t="s">
        <v>39</v>
      </c>
      <c r="B3" s="18">
        <v>87257546</v>
      </c>
      <c r="C3" s="18">
        <v>84994358</v>
      </c>
      <c r="E3" s="18">
        <v>14112674</v>
      </c>
      <c r="F3" s="18">
        <v>73987214</v>
      </c>
      <c r="H3" s="18">
        <v>330446009</v>
      </c>
      <c r="I3" s="18">
        <v>362143904</v>
      </c>
    </row>
    <row r="4" spans="1:10">
      <c r="A4" t="s">
        <v>40</v>
      </c>
      <c r="B4" s="18">
        <v>2387461</v>
      </c>
      <c r="C4" s="18">
        <v>2588990</v>
      </c>
      <c r="E4" s="18">
        <v>613835</v>
      </c>
      <c r="F4" s="18">
        <v>1448831</v>
      </c>
      <c r="H4" s="18">
        <v>14999006</v>
      </c>
      <c r="I4" s="18">
        <v>16054129</v>
      </c>
    </row>
    <row r="5" spans="1:10">
      <c r="A5" t="s">
        <v>41</v>
      </c>
      <c r="B5" s="18">
        <v>31601068741</v>
      </c>
      <c r="C5" s="18">
        <v>31578902317</v>
      </c>
      <c r="E5" s="18">
        <v>1216387999</v>
      </c>
      <c r="F5" s="18">
        <v>1286866179</v>
      </c>
      <c r="H5" s="18">
        <v>9067109285</v>
      </c>
      <c r="I5" s="18">
        <v>9056915252</v>
      </c>
    </row>
    <row r="6" spans="1:10">
      <c r="A6" t="s">
        <v>42</v>
      </c>
      <c r="B6" s="18">
        <v>365087996539</v>
      </c>
      <c r="C6" s="18">
        <v>364846988041</v>
      </c>
      <c r="E6" s="18">
        <v>54901897932</v>
      </c>
      <c r="F6" s="18">
        <v>55442672286</v>
      </c>
      <c r="H6" s="18">
        <v>1070875730729</v>
      </c>
      <c r="I6" s="18">
        <v>1068472702956</v>
      </c>
    </row>
    <row r="7" spans="1:10">
      <c r="A7" t="s">
        <v>43</v>
      </c>
      <c r="B7" s="18">
        <v>14811534916</v>
      </c>
      <c r="C7" s="18">
        <v>14811610326</v>
      </c>
      <c r="E7" s="18">
        <v>22851803</v>
      </c>
      <c r="F7" s="18">
        <v>26991861</v>
      </c>
      <c r="H7" s="18">
        <v>192889329</v>
      </c>
      <c r="I7" s="18">
        <v>189350166</v>
      </c>
    </row>
    <row r="8" spans="1:10">
      <c r="A8" t="s">
        <v>44</v>
      </c>
      <c r="B8" s="18">
        <v>332827151748</v>
      </c>
      <c r="C8" s="18">
        <v>332626443339</v>
      </c>
      <c r="E8" s="18">
        <v>46698813022</v>
      </c>
      <c r="F8" s="18">
        <v>47256647894</v>
      </c>
      <c r="H8" s="18">
        <v>814060973330</v>
      </c>
      <c r="I8" s="18">
        <v>808011816234</v>
      </c>
    </row>
    <row r="9" spans="1:10">
      <c r="A9" t="s">
        <v>45</v>
      </c>
      <c r="B9" s="18">
        <v>60731595349</v>
      </c>
      <c r="C9" s="18">
        <v>60751124438</v>
      </c>
      <c r="E9" s="18">
        <v>9407255235</v>
      </c>
      <c r="F9" s="18">
        <v>8886368397</v>
      </c>
      <c r="H9" s="18">
        <v>226845018599</v>
      </c>
      <c r="I9" s="18">
        <v>228738087189</v>
      </c>
    </row>
    <row r="10" spans="1:10">
      <c r="A10" t="s">
        <v>46</v>
      </c>
      <c r="B10" s="18">
        <v>640285827826</v>
      </c>
      <c r="C10" s="18">
        <v>640247674208</v>
      </c>
      <c r="E10" s="18">
        <v>146792367535</v>
      </c>
      <c r="F10" s="18">
        <v>152900039268</v>
      </c>
      <c r="H10" s="18">
        <v>2597023466804</v>
      </c>
      <c r="I10" s="18">
        <v>2691275593138</v>
      </c>
    </row>
    <row r="11" spans="1:10">
      <c r="A11" t="s">
        <v>47</v>
      </c>
      <c r="B11" s="18">
        <v>41278428182</v>
      </c>
      <c r="C11" s="18">
        <v>52682232239</v>
      </c>
      <c r="E11" s="18">
        <v>1897360309</v>
      </c>
      <c r="F11" s="18">
        <v>2255582631</v>
      </c>
      <c r="H11" s="18">
        <v>16654997227</v>
      </c>
      <c r="I11" s="18">
        <v>15412464753</v>
      </c>
    </row>
    <row r="12" spans="1:10">
      <c r="A12" t="s">
        <v>48</v>
      </c>
      <c r="B12" s="18">
        <v>30212546155</v>
      </c>
      <c r="C12" s="18">
        <v>40140057562</v>
      </c>
      <c r="E12" s="18">
        <v>563266237</v>
      </c>
      <c r="F12" s="18">
        <v>715443300</v>
      </c>
      <c r="H12" s="18">
        <v>5134117641</v>
      </c>
      <c r="I12" s="18">
        <v>4477828518</v>
      </c>
    </row>
    <row r="13" spans="1:10">
      <c r="A13" t="s">
        <v>49</v>
      </c>
      <c r="B13" s="18">
        <v>47400021703</v>
      </c>
      <c r="C13" s="18">
        <v>47453313925</v>
      </c>
      <c r="E13" s="18">
        <v>948723876</v>
      </c>
      <c r="F13" s="18">
        <v>949297897</v>
      </c>
      <c r="H13" s="18">
        <v>8886791408</v>
      </c>
      <c r="I13" s="18">
        <v>8895531359</v>
      </c>
    </row>
    <row r="14" spans="1:10">
      <c r="A14" t="s">
        <v>50</v>
      </c>
      <c r="B14" s="18">
        <v>47399444023</v>
      </c>
      <c r="C14" s="18">
        <v>47441517234</v>
      </c>
      <c r="E14" s="18">
        <v>947760545</v>
      </c>
      <c r="F14" s="18">
        <v>948542681</v>
      </c>
      <c r="H14" s="18">
        <v>8901584122</v>
      </c>
      <c r="I14" s="18">
        <v>8903843322</v>
      </c>
    </row>
    <row r="15" spans="1:10">
      <c r="A15" t="s">
        <v>51</v>
      </c>
      <c r="B15" s="18">
        <v>5924505</v>
      </c>
      <c r="C15" s="18">
        <v>5504451</v>
      </c>
      <c r="E15" s="18">
        <v>7077287</v>
      </c>
      <c r="F15" s="18">
        <v>14135223</v>
      </c>
      <c r="H15" s="18">
        <v>3774248</v>
      </c>
      <c r="I15" s="18">
        <v>3992408</v>
      </c>
    </row>
    <row r="16" spans="1:10">
      <c r="A16" t="s">
        <v>52</v>
      </c>
      <c r="B16">
        <v>0</v>
      </c>
      <c r="C16">
        <v>0</v>
      </c>
      <c r="E16">
        <v>0</v>
      </c>
      <c r="F16">
        <v>0</v>
      </c>
      <c r="H16">
        <v>0</v>
      </c>
      <c r="I16">
        <v>0</v>
      </c>
    </row>
    <row r="17" spans="1:10">
      <c r="A17" t="s">
        <v>53</v>
      </c>
      <c r="B17" s="18">
        <v>2923097</v>
      </c>
      <c r="C17" s="18">
        <v>3037002</v>
      </c>
      <c r="E17" s="18">
        <v>614942</v>
      </c>
      <c r="F17" s="18">
        <v>1860687</v>
      </c>
      <c r="H17" s="18">
        <v>17328024</v>
      </c>
      <c r="I17" s="18">
        <v>18544039</v>
      </c>
    </row>
    <row r="19" spans="1:10">
      <c r="A19" t="s">
        <v>54</v>
      </c>
      <c r="B19" s="16">
        <f>SUM(B2:B17)</f>
        <v>1611734107791</v>
      </c>
      <c r="C19" s="16">
        <f>SUM(C2:C17)</f>
        <v>1632675988600</v>
      </c>
      <c r="D19">
        <f>C19/B19</f>
        <v>1.0129933843974441</v>
      </c>
      <c r="E19" s="16">
        <f>SUM(E2:E17)</f>
        <v>263419103273</v>
      </c>
      <c r="F19" s="16">
        <f>SUM(F2:F17)</f>
        <v>270759884391</v>
      </c>
      <c r="G19">
        <f>F19/E19</f>
        <v>1.0278673073698539</v>
      </c>
      <c r="H19" s="16">
        <f>SUM(H2:H17)</f>
        <v>4758009230667</v>
      </c>
      <c r="I19" s="16">
        <f>SUM(I2:I17)</f>
        <v>4843834869287</v>
      </c>
      <c r="J19">
        <f>I19/H19</f>
        <v>1.0180381404194898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2023-04-13T15:20:42Z</dcterms:created>
  <dcterms:modified xsi:type="dcterms:W3CDTF">2023-04-18T12:57:52Z</dcterms:modified>
  <cp:category/>
  <cp:contentStatus/>
</cp:coreProperties>
</file>