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955" firstSheet="3" activeTab="13"/>
  </bookViews>
  <sheets>
    <sheet name="Data" sheetId="3" r:id="rId1"/>
    <sheet name="rameka" sheetId="10" r:id="rId2"/>
    <sheet name="nochita" sheetId="9" r:id="rId3"/>
    <sheet name="meguta" sheetId="8" r:id="rId4"/>
    <sheet name="mataa" sheetId="7" r:id="rId5"/>
    <sheet name="kutose" sheetId="6" r:id="rId6"/>
    <sheet name="keshimi" sheetId="5" r:id="rId7"/>
    <sheet name="gomata" sheetId="4" r:id="rId8"/>
    <sheet name="ekutsu" sheetId="2" r:id="rId9"/>
    <sheet name="Summary" sheetId="11" r:id="rId10"/>
    <sheet name="SVM" sheetId="12" r:id="rId11"/>
    <sheet name=" Uniform" sheetId="14" r:id="rId12"/>
    <sheet name="ekutsu_bad" sheetId="13" r:id="rId13"/>
    <sheet name="Big Training &amp; Test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3" l="1"/>
  <c r="O20" i="3"/>
  <c r="M20" i="3"/>
  <c r="O19" i="3"/>
  <c r="N19" i="3"/>
  <c r="M19" i="3"/>
  <c r="O18" i="3"/>
  <c r="N18" i="3"/>
  <c r="M18" i="3"/>
  <c r="O17" i="3"/>
  <c r="N17" i="3"/>
  <c r="M17" i="3"/>
  <c r="O15" i="3"/>
  <c r="O16" i="3"/>
  <c r="N16" i="3"/>
  <c r="M16" i="3"/>
  <c r="N15" i="3"/>
  <c r="M15" i="3"/>
  <c r="O14" i="3"/>
  <c r="N14" i="3"/>
  <c r="M14" i="3"/>
  <c r="O13" i="3"/>
  <c r="N13" i="3"/>
  <c r="M13" i="3"/>
  <c r="C73" i="3" l="1"/>
  <c r="C70" i="3"/>
  <c r="I54" i="12" l="1"/>
  <c r="C52" i="12"/>
  <c r="D52" i="12"/>
  <c r="E52" i="12"/>
  <c r="F52" i="12"/>
  <c r="G52" i="12"/>
  <c r="H52" i="12"/>
  <c r="I52" i="12"/>
  <c r="B52" i="12"/>
  <c r="B38" i="11" l="1"/>
  <c r="D11" i="11"/>
  <c r="C11" i="11"/>
  <c r="D63" i="3" l="1"/>
  <c r="C62" i="3"/>
  <c r="C61" i="3"/>
  <c r="C63" i="3" s="1"/>
  <c r="D60" i="3"/>
  <c r="C59" i="3"/>
  <c r="C60" i="3" s="1"/>
  <c r="F58" i="3"/>
  <c r="G58" i="3" s="1"/>
  <c r="C58" i="3"/>
  <c r="D55" i="3"/>
  <c r="C55" i="3"/>
  <c r="C54" i="3"/>
  <c r="C53" i="3"/>
  <c r="D52" i="3"/>
  <c r="C52" i="3"/>
  <c r="C51" i="3"/>
  <c r="F50" i="3"/>
  <c r="G50" i="3" s="1"/>
  <c r="C50" i="3"/>
  <c r="F47" i="3"/>
  <c r="E47" i="3"/>
  <c r="D47" i="3"/>
  <c r="C47" i="3"/>
  <c r="C46" i="3"/>
  <c r="C45" i="3"/>
  <c r="F44" i="3"/>
  <c r="E44" i="3"/>
  <c r="D44" i="3"/>
  <c r="C43" i="3"/>
  <c r="C44" i="3" s="1"/>
  <c r="H42" i="3"/>
  <c r="I42" i="3" s="1"/>
  <c r="C42" i="3"/>
  <c r="J39" i="3"/>
  <c r="I39" i="3"/>
  <c r="H39" i="3"/>
  <c r="G39" i="3"/>
  <c r="F39" i="3"/>
  <c r="E39" i="3"/>
  <c r="D39" i="3"/>
  <c r="C38" i="3"/>
  <c r="C39" i="3" s="1"/>
  <c r="C37" i="3"/>
  <c r="J36" i="3"/>
  <c r="I36" i="3"/>
  <c r="H36" i="3"/>
  <c r="G36" i="3"/>
  <c r="F36" i="3"/>
  <c r="E36" i="3"/>
  <c r="D36" i="3"/>
  <c r="C36" i="3"/>
  <c r="C35" i="3"/>
  <c r="L34" i="3"/>
  <c r="M34" i="3" s="1"/>
  <c r="C34" i="3"/>
  <c r="F31" i="3"/>
  <c r="E31" i="3"/>
  <c r="D31" i="3"/>
  <c r="C30" i="3"/>
  <c r="C29" i="3"/>
  <c r="H26" i="3" s="1"/>
  <c r="I26" i="3" s="1"/>
  <c r="F28" i="3"/>
  <c r="E28" i="3"/>
  <c r="D28" i="3"/>
  <c r="C27" i="3"/>
  <c r="C26" i="3"/>
  <c r="C28" i="3" s="1"/>
  <c r="E23" i="3"/>
  <c r="D23" i="3"/>
  <c r="C22" i="3"/>
  <c r="C21" i="3"/>
  <c r="C23" i="3" s="1"/>
  <c r="E20" i="3"/>
  <c r="D20" i="3"/>
  <c r="C19" i="3"/>
  <c r="G18" i="3"/>
  <c r="H18" i="3" s="1"/>
  <c r="C18" i="3"/>
  <c r="C20" i="3" s="1"/>
  <c r="E15" i="3"/>
  <c r="D15" i="3"/>
  <c r="C14" i="3"/>
  <c r="C13" i="3"/>
  <c r="C15" i="3" s="1"/>
  <c r="E12" i="3"/>
  <c r="D12" i="3"/>
  <c r="C11" i="3"/>
  <c r="G10" i="3"/>
  <c r="H10" i="3" s="1"/>
  <c r="C10" i="3"/>
  <c r="C12" i="3" s="1"/>
  <c r="J7" i="3"/>
  <c r="I7" i="3"/>
  <c r="H7" i="3"/>
  <c r="G7" i="3"/>
  <c r="F7" i="3"/>
  <c r="E7" i="3"/>
  <c r="D7" i="3"/>
  <c r="C6" i="3"/>
  <c r="C5" i="3"/>
  <c r="C7" i="3" s="1"/>
  <c r="J4" i="3"/>
  <c r="I4" i="3"/>
  <c r="H4" i="3"/>
  <c r="G4" i="3"/>
  <c r="F4" i="3"/>
  <c r="E4" i="3"/>
  <c r="D4" i="3"/>
  <c r="C4" i="3"/>
  <c r="C3" i="3"/>
  <c r="C2" i="3"/>
  <c r="L2" i="3" s="1"/>
  <c r="M2" i="3" s="1"/>
  <c r="C31" i="3" l="1"/>
</calcChain>
</file>

<file path=xl/sharedStrings.xml><?xml version="1.0" encoding="utf-8"?>
<sst xmlns="http://schemas.openxmlformats.org/spreadsheetml/2006/main" count="1446" uniqueCount="929">
  <si>
    <t>特徴量</t>
    <rPh sb="0" eb="2">
      <t>トクチョウ</t>
    </rPh>
    <rPh sb="2" eb="3">
      <t>リョウ</t>
    </rPh>
    <phoneticPr fontId="1"/>
  </si>
  <si>
    <t>訓練acc</t>
    <rPh sb="0" eb="2">
      <t>クンレン</t>
    </rPh>
    <phoneticPr fontId="1"/>
  </si>
  <si>
    <t>訓練loss</t>
    <rPh sb="0" eb="2">
      <t>クンレン</t>
    </rPh>
    <phoneticPr fontId="1"/>
  </si>
  <si>
    <t>検証acc</t>
    <rPh sb="0" eb="2">
      <t>ケンショウ</t>
    </rPh>
    <phoneticPr fontId="1"/>
  </si>
  <si>
    <t>検証loss</t>
    <rPh sb="0" eb="2">
      <t>ケンショウ</t>
    </rPh>
    <phoneticPr fontId="1"/>
  </si>
  <si>
    <t>テストacc</t>
    <phoneticPr fontId="1"/>
  </si>
  <si>
    <t>テストloss</t>
    <phoneticPr fontId="1"/>
  </si>
  <si>
    <t>model name</t>
    <phoneticPr fontId="1"/>
  </si>
  <si>
    <t>Score</t>
    <phoneticPr fontId="1"/>
  </si>
  <si>
    <t>Frame</t>
    <phoneticPr fontId="1"/>
  </si>
  <si>
    <t>MFCC</t>
    <phoneticPr fontId="1"/>
  </si>
  <si>
    <t>DTW</t>
    <phoneticPr fontId="1"/>
  </si>
  <si>
    <t>Formant</t>
    <phoneticPr fontId="1"/>
  </si>
  <si>
    <t>epoch</t>
    <phoneticPr fontId="1"/>
  </si>
  <si>
    <t>FSS手法（ekutsu）</t>
    <rPh sb="3" eb="5">
      <t>シュホウ</t>
    </rPh>
    <phoneticPr fontId="1"/>
  </si>
  <si>
    <t>epoch = 300, folds = 10</t>
    <phoneticPr fontId="1"/>
  </si>
  <si>
    <t>mfcc_mlp_2020-04-11_final01_72.9%.h5</t>
  </si>
  <si>
    <t>score_mlp_2020-04-11_final09_61.7%.h5</t>
  </si>
  <si>
    <t>frame_mlp_2020-04-11_final09_61.7%.h5</t>
  </si>
  <si>
    <t>dtw_mlp_2020-04-11_final01_79.2%.h5</t>
  </si>
  <si>
    <t>formant_mlp_2020-04-11_final01_58.3%.h5</t>
    <phoneticPr fontId="1"/>
  </si>
  <si>
    <t>segmentation_mlp_2020-04-11_final05_72.9%.h5</t>
  </si>
  <si>
    <t>Segmentation</t>
    <phoneticPr fontId="1"/>
  </si>
  <si>
    <t>Segmentation+MFCC</t>
    <phoneticPr fontId="1"/>
  </si>
  <si>
    <t>Segmentation+Score</t>
    <phoneticPr fontId="1"/>
  </si>
  <si>
    <t>Segmentation+Frame</t>
    <phoneticPr fontId="1"/>
  </si>
  <si>
    <t>Segmentation+DTW</t>
    <phoneticPr fontId="1"/>
  </si>
  <si>
    <t>Segmentation+Formant</t>
    <phoneticPr fontId="1"/>
  </si>
  <si>
    <t>segmentation+mfcc_mlp_2020-04-11_final05_93.8%.h5</t>
  </si>
  <si>
    <t>segmentation+score_mlp_2020-04-11_final08_81.2%.h5</t>
  </si>
  <si>
    <t>segmentation+frame_mlp_2020-04-11_final02_81.2%.h5</t>
  </si>
  <si>
    <t>segmentation+dtw_mlp_2020-04-11_final05_100.0%.h5</t>
  </si>
  <si>
    <t>segmentation+formant_mlp_2020-04-11_final03_77.1%.h5</t>
  </si>
  <si>
    <t>Segmentation+MFCC+Score</t>
    <phoneticPr fontId="1"/>
  </si>
  <si>
    <t>Segmentation+MFCC+DTW</t>
    <phoneticPr fontId="1"/>
  </si>
  <si>
    <t>Segmentation+MFCC+Formant</t>
    <phoneticPr fontId="1"/>
  </si>
  <si>
    <t>segmentation+mfcc+score_mlp_2020-04-11_final08_100.0%.h5</t>
  </si>
  <si>
    <t>データ数内訳</t>
    <rPh sb="3" eb="4">
      <t>スウ</t>
    </rPh>
    <rPh sb="4" eb="6">
      <t>ウチワケ</t>
    </rPh>
    <phoneticPr fontId="1"/>
  </si>
  <si>
    <t>total</t>
    <phoneticPr fontId="1"/>
  </si>
  <si>
    <t>total</t>
    <phoneticPr fontId="1"/>
  </si>
  <si>
    <t>akagi.m</t>
    <phoneticPr fontId="1"/>
  </si>
  <si>
    <t>gokurakuji</t>
    <phoneticPr fontId="1"/>
  </si>
  <si>
    <t>kadowaki</t>
    <phoneticPr fontId="1"/>
  </si>
  <si>
    <t>kadowaki</t>
    <phoneticPr fontId="1"/>
  </si>
  <si>
    <t>tadano</t>
    <phoneticPr fontId="1"/>
  </si>
  <si>
    <t>okamoto</t>
    <phoneticPr fontId="1"/>
  </si>
  <si>
    <t>suzuki</t>
    <phoneticPr fontId="1"/>
  </si>
  <si>
    <t>taniguchi</t>
    <phoneticPr fontId="1"/>
  </si>
  <si>
    <t>training</t>
    <phoneticPr fontId="1"/>
  </si>
  <si>
    <t>training</t>
    <phoneticPr fontId="1"/>
  </si>
  <si>
    <t>test</t>
    <phoneticPr fontId="1"/>
  </si>
  <si>
    <t>ekutsu</t>
    <phoneticPr fontId="1"/>
  </si>
  <si>
    <t>bad_wav</t>
    <phoneticPr fontId="1"/>
  </si>
  <si>
    <t>bad_wav</t>
    <phoneticPr fontId="1"/>
  </si>
  <si>
    <t>test_bad</t>
    <phoneticPr fontId="1"/>
  </si>
  <si>
    <t>test_bad</t>
    <phoneticPr fontId="1"/>
  </si>
  <si>
    <t>diff_bad</t>
    <phoneticPr fontId="1"/>
  </si>
  <si>
    <t>diff_bad</t>
    <phoneticPr fontId="1"/>
  </si>
  <si>
    <t>ok_wav</t>
    <phoneticPr fontId="1"/>
  </si>
  <si>
    <t>test_ok</t>
    <phoneticPr fontId="1"/>
  </si>
  <si>
    <t>diff_ok</t>
    <phoneticPr fontId="1"/>
  </si>
  <si>
    <t>suzukisan</t>
  </si>
  <si>
    <t>gomata</t>
    <phoneticPr fontId="1"/>
  </si>
  <si>
    <t>ok_wav</t>
    <phoneticPr fontId="1"/>
  </si>
  <si>
    <t>keshimi</t>
    <phoneticPr fontId="1"/>
  </si>
  <si>
    <t>test_ok</t>
    <phoneticPr fontId="1"/>
  </si>
  <si>
    <t>diff_ok</t>
    <phoneticPr fontId="1"/>
  </si>
  <si>
    <t>akagi_mayu</t>
  </si>
  <si>
    <t>miyashita</t>
    <phoneticPr fontId="1"/>
  </si>
  <si>
    <t>tadano</t>
    <phoneticPr fontId="1"/>
  </si>
  <si>
    <t>kutose</t>
    <phoneticPr fontId="1"/>
  </si>
  <si>
    <t>test_ok</t>
    <phoneticPr fontId="1"/>
  </si>
  <si>
    <t>aoto</t>
    <phoneticPr fontId="1"/>
  </si>
  <si>
    <t>KCo.</t>
    <phoneticPr fontId="1"/>
  </si>
  <si>
    <t>ohagi</t>
    <phoneticPr fontId="1"/>
  </si>
  <si>
    <t>roku</t>
    <phoneticPr fontId="1"/>
  </si>
  <si>
    <t>sakurai</t>
    <phoneticPr fontId="1"/>
  </si>
  <si>
    <t>suzuki</t>
    <phoneticPr fontId="1"/>
  </si>
  <si>
    <t>mataa</t>
    <phoneticPr fontId="1"/>
  </si>
  <si>
    <t>araki</t>
    <phoneticPr fontId="1"/>
  </si>
  <si>
    <t>iitsuka</t>
    <phoneticPr fontId="1"/>
  </si>
  <si>
    <t>tatano</t>
    <phoneticPr fontId="1"/>
  </si>
  <si>
    <t>meguta</t>
    <phoneticPr fontId="1"/>
  </si>
  <si>
    <t>diff_bad</t>
    <phoneticPr fontId="1"/>
  </si>
  <si>
    <t>test</t>
    <phoneticPr fontId="1"/>
  </si>
  <si>
    <t>nochita</t>
    <phoneticPr fontId="1"/>
  </si>
  <si>
    <t>bad_wav</t>
    <phoneticPr fontId="1"/>
  </si>
  <si>
    <t>training</t>
    <phoneticPr fontId="1"/>
  </si>
  <si>
    <t>rameka</t>
    <phoneticPr fontId="1"/>
  </si>
  <si>
    <t>segmentation+mfcc+frame_mlp_2020-04-11_final02_89.6%.h5</t>
  </si>
  <si>
    <t>segmentation+mfcc+dtw_mlp_2020-04-11_final04_85.4%.h5</t>
  </si>
  <si>
    <t>segmentation+mfcc+formant_mlp_2020-04-11_final04_89.6%.h5</t>
  </si>
  <si>
    <t>Segmentation+MFCC+Frame</t>
    <phoneticPr fontId="1"/>
  </si>
  <si>
    <t>Segmentation+MFCC+Frame+Score</t>
    <phoneticPr fontId="1"/>
  </si>
  <si>
    <t>Segmentation+MFCC+Frame+DTW</t>
    <phoneticPr fontId="1"/>
  </si>
  <si>
    <t>Segmentation+MFCC+Frame+Formant</t>
    <phoneticPr fontId="1"/>
  </si>
  <si>
    <t>segmentation+mfcc+frame+score_mlp_2020-04-11_final05_95.8%.h5</t>
  </si>
  <si>
    <t>segmentation+mfcc+frame+dtw_mlp_2020-04-11_final03_91.7%.h5</t>
  </si>
  <si>
    <t>Segmentation+MFCC+Frame+Score+DTW</t>
    <phoneticPr fontId="1"/>
  </si>
  <si>
    <t>Segmentation+MFCC+Frame+Score+Formant</t>
    <phoneticPr fontId="1"/>
  </si>
  <si>
    <t>segmentation+mfcc+frame+formant_mlp_2020-04-11_final03_83.3%.h5</t>
  </si>
  <si>
    <t>segmentation+mfcc+frame+score+formant_mlp_2020-04-11_final09_93.6%.h5</t>
  </si>
  <si>
    <t>Segmentation+MFCC+Frame+Score+DTW+Formant</t>
    <phoneticPr fontId="1"/>
  </si>
  <si>
    <t>segmentation+mfcc+frame+score+dtw+formant_mlp_2020-04-11_final01_68.8%.h5</t>
  </si>
  <si>
    <t>FSS手法（gomata）</t>
    <rPh sb="3" eb="5">
      <t>シュホウ</t>
    </rPh>
    <phoneticPr fontId="1"/>
  </si>
  <si>
    <t>mfcc_mlp_2020-04-11_final04_100.0%.h5</t>
  </si>
  <si>
    <t>score_mlp_2020-04-11_final07_77.8%.h5</t>
  </si>
  <si>
    <t>frame_mlp_2020-04-11_final01_70.0%.h5</t>
  </si>
  <si>
    <t>dtw_mlp_2020-04-11_final02_90.0%.h5</t>
  </si>
  <si>
    <t>formant_mlp_2020-04-11_final04_100.0%.h5</t>
  </si>
  <si>
    <t>segmentation_mlp_2020-04-11_final04_80.0%.h5</t>
  </si>
  <si>
    <t>MFCC+Score</t>
    <phoneticPr fontId="1"/>
  </si>
  <si>
    <t>MFCC+Frame</t>
    <phoneticPr fontId="1"/>
  </si>
  <si>
    <t>MFCC+DTW</t>
    <phoneticPr fontId="1"/>
  </si>
  <si>
    <t>MFCC+Formant</t>
    <phoneticPr fontId="1"/>
  </si>
  <si>
    <t>MFCC+Segmentation</t>
    <phoneticPr fontId="1"/>
  </si>
  <si>
    <t>mfcc+score_mlp_2020-04-11_final03_90.0%.h5</t>
  </si>
  <si>
    <t>mfcc+frame_mlp_2020-04-11_final03_70.0%.h5</t>
  </si>
  <si>
    <t>mfcc+dtw_mlp_2020-04-11_final03_80.0%.h5</t>
  </si>
  <si>
    <t>mfcc+formant_mlp_2020-04-11_final01_70.0%.h5</t>
  </si>
  <si>
    <t>mfcc+segmentation_mlp_2020-04-11_final04_90.0%.h5</t>
  </si>
  <si>
    <t>MFCC+Frame+Score</t>
    <phoneticPr fontId="1"/>
  </si>
  <si>
    <t>MFCC+Frame+DTW</t>
    <phoneticPr fontId="1"/>
  </si>
  <si>
    <t>MFCC+Frame+Formant</t>
    <phoneticPr fontId="1"/>
  </si>
  <si>
    <t>MFCC+Frame+Segmentation</t>
    <phoneticPr fontId="1"/>
  </si>
  <si>
    <t>mfcc+frame+dtw_mlp_2020-04-12_final02_80.0%.h5</t>
  </si>
  <si>
    <t>mfcc+frame+score_mlp_2020-04-12_final10_100.0%.h5</t>
  </si>
  <si>
    <t>mfcc+frame+formant_mlp_2020-04-12_final01_90.0%.h5</t>
  </si>
  <si>
    <t>mfcc+frame+segmentation_mlp_2020-04-12_final02_90.0%.h5</t>
  </si>
  <si>
    <t>MFCC+Frame+Segmentation+Score</t>
    <phoneticPr fontId="1"/>
  </si>
  <si>
    <t>MFCC+Frame+Segmentation+DTW</t>
    <phoneticPr fontId="1"/>
  </si>
  <si>
    <t>MFCC+Frame+Segmentation+Formant</t>
    <phoneticPr fontId="1"/>
  </si>
  <si>
    <t>mfcc+frame+segmentation+score_mlp_2020-04-12_final04_100.0%.h5</t>
  </si>
  <si>
    <t>mfcc+frame+segmentation+dtw_mlp_2020-04-12_final03_100.0%.h5</t>
  </si>
  <si>
    <t>mfcc+frame+segmentation+formant_mlp_2020-04-12_final04_100.0%.h5</t>
  </si>
  <si>
    <t>MFCC+Frame+Segmentation+Score+DTW</t>
    <phoneticPr fontId="1"/>
  </si>
  <si>
    <t>MFCC+Frame+Segmentation+Score+Formant</t>
    <phoneticPr fontId="1"/>
  </si>
  <si>
    <t>mfcc+frame+segmentation+score+dtw_mlp_2020-04-12_final06_100.0%.h5</t>
  </si>
  <si>
    <t>MFCC+Frame+Segmentation+Score+DTW+Formant</t>
    <phoneticPr fontId="1"/>
  </si>
  <si>
    <t>mfcc+frame+segmentation+score+dtw+formant_mlp_2020-04-12_final04_100.0%.h5</t>
  </si>
  <si>
    <t>FSS手法（keshimi）</t>
    <rPh sb="3" eb="5">
      <t>シュホウ</t>
    </rPh>
    <phoneticPr fontId="1"/>
  </si>
  <si>
    <t>Frame+MFCC</t>
    <phoneticPr fontId="1"/>
  </si>
  <si>
    <t>Frame+Score</t>
    <phoneticPr fontId="1"/>
  </si>
  <si>
    <t>Frame+DTW</t>
    <phoneticPr fontId="1"/>
  </si>
  <si>
    <t>Frame+Formant</t>
    <phoneticPr fontId="1"/>
  </si>
  <si>
    <t>Frame+Segmentation</t>
    <phoneticPr fontId="1"/>
  </si>
  <si>
    <t>frame+formant_mlp_2020-04-12_final09_83.3%.h5</t>
  </si>
  <si>
    <t>Frame+Score+MFCC</t>
    <phoneticPr fontId="1"/>
  </si>
  <si>
    <t>Frame+Score+DTW</t>
    <phoneticPr fontId="1"/>
  </si>
  <si>
    <t>Frame+Score+Formant</t>
    <phoneticPr fontId="1"/>
  </si>
  <si>
    <t>Frame+Score+Segmentation</t>
    <phoneticPr fontId="1"/>
  </si>
  <si>
    <t>Frame+Score+Segmentation+MFCC</t>
    <phoneticPr fontId="1"/>
  </si>
  <si>
    <t>Frame+Score+Segmentation+DTW</t>
    <phoneticPr fontId="1"/>
  </si>
  <si>
    <t>Frame+Score+Segmentation+Formant</t>
    <phoneticPr fontId="1"/>
  </si>
  <si>
    <t>frame+score+segmentation+mfcc_mlp_2020-04-12_final01_85.7%.h5</t>
  </si>
  <si>
    <t>Frame+Score+Segmentation+MFCC+DTW</t>
    <phoneticPr fontId="1"/>
  </si>
  <si>
    <t>Frame+Score+Segmentation+MFCC+Formant</t>
    <phoneticPr fontId="1"/>
  </si>
  <si>
    <t>Frame+Score+Segmentation+MFCC+DTW+Formant</t>
    <phoneticPr fontId="1"/>
  </si>
  <si>
    <t>FSS手法（kutose）</t>
    <rPh sb="3" eb="5">
      <t>シュホウ</t>
    </rPh>
    <phoneticPr fontId="1"/>
  </si>
  <si>
    <t>mfcc_mlp_2020-04-12_final02_75.0%.h5</t>
  </si>
  <si>
    <t>score_mlp_2020-04-12_final01_62.5%.h5</t>
  </si>
  <si>
    <t>frame_mlp_2020-04-12_final01_62.5%.h5</t>
  </si>
  <si>
    <t>dtw_mlp_2020-04-12_final08_100.0%.h5</t>
  </si>
  <si>
    <t>formant_mlp_2020-04-12_final02_100.0%.h5</t>
  </si>
  <si>
    <t>segmentation_mlp_2020-04-12_final01_87.5%.h5</t>
  </si>
  <si>
    <t>MFCC+Score</t>
    <phoneticPr fontId="1"/>
  </si>
  <si>
    <t xml:space="preserve"> mfcc+score_mlp_2020-04-12_final02_75.0%.h5</t>
  </si>
  <si>
    <t>mfcc+frame_mlp_2020-04-12_final01_50.0%.h5</t>
  </si>
  <si>
    <t>mfcc+dtw_mlp_2020-04-12_final05_100.0%.h5</t>
  </si>
  <si>
    <t>mfcc+formant_mlp_2020-04-12_final04_100.0%.h5</t>
  </si>
  <si>
    <t>mfcc+segmentation_mlp_2020-04-12_final01_50.0%.h5</t>
  </si>
  <si>
    <t>MFCC+Frame+Segmentation</t>
    <phoneticPr fontId="1"/>
  </si>
  <si>
    <t>mfcc+frame+score_mlp_2020-04-12_final02_62.5%.h5</t>
  </si>
  <si>
    <t>mfcc+frame+dtw_mlp_2020-04-13_final03_87.5%.h5</t>
  </si>
  <si>
    <t>mfcc+frame+formant_mlp_2020-04-13_final03_100.0%.h5</t>
  </si>
  <si>
    <t>MFCC+Frame+Score+DTW</t>
    <phoneticPr fontId="1"/>
  </si>
  <si>
    <t>MFCC+Frame+Score+Formant</t>
    <phoneticPr fontId="1"/>
  </si>
  <si>
    <t>MFCC+Frame+Score+Segmentation</t>
    <phoneticPr fontId="1"/>
  </si>
  <si>
    <t>mfcc+frame+score+dtw_mlp_2020-04-13_final02_62.5%.h5</t>
  </si>
  <si>
    <t>MFCC+Frame+Score+Segmentation+DTW</t>
    <phoneticPr fontId="1"/>
  </si>
  <si>
    <t>MFCC+Frame+Score+Segmentation+Formant</t>
    <phoneticPr fontId="1"/>
  </si>
  <si>
    <t>mfcc+frame+score+segmentation+dtw_mlp_2020-04-13_final02_87.5%.h5</t>
  </si>
  <si>
    <t>mfcc+frame+segmentation_mlp_2020-04-13_final09_100.0%.h5</t>
  </si>
  <si>
    <t>mfcc+frame+score+formant_mlp_2020-04-13_final01_62.5%.h5</t>
  </si>
  <si>
    <t>mfcc+frame+score+segmentation_mlp_2020-04-13_final02_25.0%.h5</t>
  </si>
  <si>
    <t>MFCC+Frame+Score+Segmentation+Formant+DTW</t>
    <phoneticPr fontId="1"/>
  </si>
  <si>
    <t>mfcc+frame+score+segmentation+formant+dtw_mlp_2020-04-13_final05_100.0%.h5</t>
  </si>
  <si>
    <t>mfcc+frame+score+segmentation+formant_mlp_2020-04-13_final06_100.0%.h5</t>
  </si>
  <si>
    <t>mfcc+frame+segmentation+score+formant_mlp_2020-04-13_final10_100.0%.h5</t>
  </si>
  <si>
    <t>FSS手法（mataa）</t>
    <rPh sb="3" eb="5">
      <t>シュホウ</t>
    </rPh>
    <phoneticPr fontId="1"/>
  </si>
  <si>
    <t>mfcc_mlp_2020-04-13_final05_100.0%.h5</t>
  </si>
  <si>
    <t>score_mlp_2020-04-13_final07_52.9%.h5</t>
  </si>
  <si>
    <t>frame_mlp_2020-04-13_final10_56.2%.h5</t>
  </si>
  <si>
    <t>dtw_mlp_2020-04-13_final08_100.0%.h5</t>
  </si>
  <si>
    <t>formant_mlp_2020-04-13_final06_100.0%.h5</t>
  </si>
  <si>
    <t>segmentation_mlp_2020-04-13_final05_94.1%.h5</t>
  </si>
  <si>
    <t>MFCC+Score</t>
    <phoneticPr fontId="1"/>
  </si>
  <si>
    <t>MFCC+Frame</t>
    <phoneticPr fontId="1"/>
  </si>
  <si>
    <t>MFCC+DTW</t>
    <phoneticPr fontId="1"/>
  </si>
  <si>
    <t>MFCC+Formant</t>
    <phoneticPr fontId="1"/>
  </si>
  <si>
    <t>MFCC+Segmentation</t>
    <phoneticPr fontId="1"/>
  </si>
  <si>
    <t>mfcc+score_mlp_2020-04-13_final02_76.5%.h5</t>
  </si>
  <si>
    <t>mfcc+frame_mlp_2020-04-13_final02_88.2%.h5</t>
  </si>
  <si>
    <t>mfcc+dtw_mlp_2020-04-13_final06_100.0%.h5</t>
  </si>
  <si>
    <t>mfcc+formant_mlp_2020-04-13_final07_100.0%.h5</t>
  </si>
  <si>
    <t>mfcc+segmentation_mlp_2020-04-13_final01_70.6%.h5</t>
  </si>
  <si>
    <t>MFCC+Frame+Score</t>
    <phoneticPr fontId="1"/>
  </si>
  <si>
    <t>MFCC+Frame+DTW</t>
    <phoneticPr fontId="1"/>
  </si>
  <si>
    <t>MFCC+Frame+Formant</t>
    <phoneticPr fontId="1"/>
  </si>
  <si>
    <t>MFCC+Frame+Segmentation</t>
    <phoneticPr fontId="1"/>
  </si>
  <si>
    <t>mfcc+frame+score_mlp_2020-04-15_final02_88.2%.h5</t>
  </si>
  <si>
    <t>mfcc+frame+dtw_mlp_2020-04-15_final02_76.5%.h5</t>
  </si>
  <si>
    <t>mfcc+frame+formant_mlp_2020-04-15_final02_76.5%.h5</t>
  </si>
  <si>
    <t>mfcc+frame+segmentation_mlp_2020-04-15_final06_100.0%.h5</t>
  </si>
  <si>
    <t>MFCC+Frame+Segmentation+DTW</t>
    <phoneticPr fontId="1"/>
  </si>
  <si>
    <t>mfcc+frame+segmentation+score_mlp_2020-04-16_final01_70.6%.h5</t>
  </si>
  <si>
    <t xml:space="preserve"> mfcc+frame+segmentation+dtw_mlp_2020-04-17_final09_100.0%.h5</t>
  </si>
  <si>
    <t>mfcc+frame+segmentation+formant_mlp_2020-04-17_final05_94.1%.h5</t>
  </si>
  <si>
    <t>MFCC+Frame+Segmentation+Score</t>
    <phoneticPr fontId="1"/>
  </si>
  <si>
    <t>MFCC+Frame+Segmentation+Score+Formant</t>
    <phoneticPr fontId="1"/>
  </si>
  <si>
    <t>mfcc+frame+segmentation+score+dtw_mlp_2020-04-28_final07_100.0%.h5</t>
  </si>
  <si>
    <t>mfcc+frame+segmentation+score+formant_mlp_2020-04-28_final10_100.0%.h5</t>
  </si>
  <si>
    <t>MFCC+Frame+Segmentation+Score+DTW+Formant</t>
    <phoneticPr fontId="1"/>
  </si>
  <si>
    <t>mfcc+frame+segmentation+score+dtw+formant_mlp_2020-04-28_final03_94.1%.h5</t>
  </si>
  <si>
    <t>FSS手法（meguta）</t>
    <rPh sb="3" eb="5">
      <t>シュホウ</t>
    </rPh>
    <phoneticPr fontId="1"/>
  </si>
  <si>
    <t>score_mlp_2020-04-28_final06_62.5%.h5</t>
  </si>
  <si>
    <t>frame_mlp_2020-04-28_final06_62.5%.h5</t>
  </si>
  <si>
    <t>dtw_mlp_2020-04-28_final02_88.9%.h5</t>
  </si>
  <si>
    <t>formant_mlp_2020-04-28_final02_77.8%.h5</t>
  </si>
  <si>
    <t>segmentation_mlp_2020-04-28_final04_66.7%.h5</t>
  </si>
  <si>
    <t>mfcc+score_mlp_2020-04-28_final06_87.5%.h5</t>
  </si>
  <si>
    <t>mfcc+frame_mlp_2020-04-28_final07_75.0%.h5</t>
  </si>
  <si>
    <t>mfcc+formant_mlp_2020-04-28_final01_44.4%.h5</t>
  </si>
  <si>
    <t>mfcc+segmentation_mlp_2020-05-17_final03_88.9%.h5</t>
  </si>
  <si>
    <t>MFCC+Segmentation+Score</t>
    <phoneticPr fontId="1"/>
  </si>
  <si>
    <t>MFCC+Segmentation+DTW</t>
    <phoneticPr fontId="1"/>
  </si>
  <si>
    <t>MFCC+Segmentation+Formant</t>
    <phoneticPr fontId="1"/>
  </si>
  <si>
    <t>mfcc+segmentation+score_mlp_2020-05-22_final05_100.0%.h5</t>
  </si>
  <si>
    <t>mfcc+segmentation+frame_mlp_2020-05-22_final08_100.0%.h5</t>
  </si>
  <si>
    <t>mfcc+segmentation+dtw_mlp_2020-05-22_final05_100.0%.h5</t>
  </si>
  <si>
    <t>MFCC+Segmentation+Frame</t>
    <phoneticPr fontId="1"/>
  </si>
  <si>
    <t>MFCC+Segmentation+Frame+Score</t>
    <phoneticPr fontId="1"/>
  </si>
  <si>
    <t>MFCC+Segmentation+Frame+DTW</t>
    <phoneticPr fontId="1"/>
  </si>
  <si>
    <t>MFCC+Segmentation+Frame+Formant</t>
    <phoneticPr fontId="1"/>
  </si>
  <si>
    <t>mfcc+segmentation+frame+score_mlp_2020-05-22_final03_77.8%.h5</t>
  </si>
  <si>
    <t>mfcc+segmentation+frame+dtw_mlp_2020-05-22_final01_55.6%.h5</t>
    <phoneticPr fontId="1"/>
  </si>
  <si>
    <t>mfcc+dtw_mlp_2020-04-28_final01_44.4%.h5</t>
    <phoneticPr fontId="1"/>
  </si>
  <si>
    <t>mfcc_mlp_2020-04-28_final09_100.0%.h5</t>
    <phoneticPr fontId="1"/>
  </si>
  <si>
    <t>mfcc+segmentation+formant_mlp_2020-05-22_final04_100.0%.h5</t>
    <phoneticPr fontId="1"/>
  </si>
  <si>
    <t>mfcc+segmentation+frame+formant_mlp_2020-05-22_final02_77.8%.h5</t>
  </si>
  <si>
    <t>MFCC+Segmentation+Frame+Score+Formant</t>
    <phoneticPr fontId="1"/>
  </si>
  <si>
    <t>mfcc+segmentation+frame+score+formant_mlp_2020-05-22_final05_100.0%.h5</t>
  </si>
  <si>
    <t>MFCC+Segmentation+Frame+Score+DTW</t>
    <phoneticPr fontId="1"/>
  </si>
  <si>
    <t>mfcc+segmentation+frame+score+dtw_mlp_2020-05-22_final04_100.0%.h5</t>
  </si>
  <si>
    <t>MFCC+Segmentation+Frame+Score+Formant+DTW</t>
    <phoneticPr fontId="1"/>
  </si>
  <si>
    <t>mfcc+segmentation+frame+score+formant+dtw_mlp_2020-05-22_final02_88.9%.h5</t>
  </si>
  <si>
    <t>FSS手法（nochita）</t>
    <rPh sb="3" eb="5">
      <t>シュホウ</t>
    </rPh>
    <phoneticPr fontId="1"/>
  </si>
  <si>
    <t>mfcc_mlp_2020-05-22_final09_100.0%.h5</t>
  </si>
  <si>
    <t>score_mlp_2020-05-22_final03_40.0%.h5</t>
  </si>
  <si>
    <t>frame_mlp_2020-05-22_final02_40.0%.h5</t>
  </si>
  <si>
    <t>dtw_mlp_2020-05-22_final02_80.0%.h5</t>
  </si>
  <si>
    <t>formant_mlp_2020-05-22_final01_80.0%.h5</t>
  </si>
  <si>
    <t>segmentation_mlp_2020-05-22_final02_40.0%.h5</t>
  </si>
  <si>
    <t>segmentation+mfcc_mlp_2020-05-22_final01_60.0%.h5</t>
  </si>
  <si>
    <t>segmentation+score_mlp_2020-05-22_final06_100.0%.h5</t>
  </si>
  <si>
    <t>segmentation+frame_mlp_2020-05-22_final03_60.0%.h5</t>
  </si>
  <si>
    <t>segmentation+dtw_mlp_2020-05-22_final01_40.0%.h5</t>
    <phoneticPr fontId="1"/>
  </si>
  <si>
    <t>segmentation+formant_mlp_2020-05-22_final05_100.0%.h5</t>
  </si>
  <si>
    <t>Segmentation+Frame</t>
    <phoneticPr fontId="1"/>
  </si>
  <si>
    <t>Segmentation+Frame+MFCC</t>
    <phoneticPr fontId="1"/>
  </si>
  <si>
    <t>Segmentation+Frame+Score</t>
    <phoneticPr fontId="1"/>
  </si>
  <si>
    <t>Segmentation+Frame+DTW</t>
    <phoneticPr fontId="1"/>
  </si>
  <si>
    <t>Segmentation+Frame+Formant</t>
    <phoneticPr fontId="1"/>
  </si>
  <si>
    <t>segmentation+frame+mfcc_mlp_2020-05-22_final03_60.0%.h5</t>
  </si>
  <si>
    <t>segmentation+frame+score_mlp_2020-05-22_final07_60.0%.h5</t>
  </si>
  <si>
    <t>segmentation+frame+dtw_mlp_2020-05-22_final01_60.0%.h5</t>
  </si>
  <si>
    <t>segmentation+frame+formant_mlp_2020-05-22_final03_100.0%.h5</t>
  </si>
  <si>
    <t>Segmentation+Frame+Score+MFCC</t>
    <phoneticPr fontId="1"/>
  </si>
  <si>
    <t>Segmentation+Frame+Score+DTW</t>
    <phoneticPr fontId="1"/>
  </si>
  <si>
    <t>Segmentation+Frame+Score+Formant</t>
    <phoneticPr fontId="1"/>
  </si>
  <si>
    <t>segmentation+frame+score+mfcc_mlp_2020-05-22_final03_60.0%.h5</t>
  </si>
  <si>
    <t>segmentation+frame+score+dtw_mlp_2020-05-22_final01_60.0%.h5</t>
  </si>
  <si>
    <t>segmentation+frame+score+formant_mlp_2020-05-22_final03_100.0%.h5</t>
  </si>
  <si>
    <t>Segmentation+Frame+Score+MFCC+DTW</t>
    <phoneticPr fontId="1"/>
  </si>
  <si>
    <t>Segmentation+Frame+Score+MFCC+Formant</t>
    <phoneticPr fontId="1"/>
  </si>
  <si>
    <t>segmentation+frame+score+mfcc+dtw_mlp_2020-05-22_final01_80.0%.h5</t>
  </si>
  <si>
    <t>segmentation+frame+score+mfcc+formant_mlp_2020-05-22_final03_100.0%.h5</t>
  </si>
  <si>
    <t>Segmentation+Frame+Score+MFCC+DTW+Formant</t>
    <phoneticPr fontId="1"/>
  </si>
  <si>
    <t>segmentation+frame+score+mfcc+dtw+formant_mlp_2020-05-22_final02_80.0%.h5</t>
  </si>
  <si>
    <t>FSS手法（rameka）</t>
    <rPh sb="3" eb="5">
      <t>シュホウ</t>
    </rPh>
    <phoneticPr fontId="1"/>
  </si>
  <si>
    <t>mfcc_mlp_2020-05-22_final03_66.7%.h5</t>
  </si>
  <si>
    <t>score_mlp_2020-05-22_final05_66.7%.h5</t>
  </si>
  <si>
    <t>frame_mlp_2020-05-22_final05_66.7%.h5</t>
  </si>
  <si>
    <t>dtw_mlp_2020-05-22_final01_85.7%.h5</t>
  </si>
  <si>
    <t>formant_mlp_2020-05-22_final07_100.0%.h5</t>
  </si>
  <si>
    <t>segmentation_mlp_2020-05-22_final03_50.0%.h5</t>
  </si>
  <si>
    <t>segmentation+mfcc_mlp_2020-05-22_final04_100.0%.h5</t>
  </si>
  <si>
    <t>segmentation+score_mlp_2020-05-22_final03_50.0%.h5</t>
  </si>
  <si>
    <t>segmentation+frame_mlp_2020-05-22_final05_66.7%.h5</t>
  </si>
  <si>
    <t>segmentation+dtw_mlp_2020-05-22_final02_71.4%.h5</t>
  </si>
  <si>
    <t>Segmentation+Frame+MFCC</t>
    <phoneticPr fontId="1"/>
  </si>
  <si>
    <t>segmentation+frame+mfcc_mlp_2020-05-22_final02_57.1%.h5</t>
  </si>
  <si>
    <t>segmentation+frame+score_mlp_2020-05-22_final05_66.7%.h5</t>
  </si>
  <si>
    <t>segmentation+frame+dtw_mlp_2020-05-22_final07_100.0%.h5</t>
  </si>
  <si>
    <t>segmentation+frame+formant_mlp_2020-05-22_final02_100.0%.h5</t>
  </si>
  <si>
    <t>segmentation+frame+score+mfcc_mlp_2020-05-22_final03_83.3%.h5</t>
  </si>
  <si>
    <t>segmentation+frame+score+dtw_mlp_2020-05-22_final03_100.0%.h5</t>
  </si>
  <si>
    <t>segmentation+frame+score+formant_mlp_2020-05-22_final02_100.0%.h5</t>
  </si>
  <si>
    <t>segmentation+frame+score+mfcc+dtw_mlp_2020-05-22_final05_100.0%.h5</t>
  </si>
  <si>
    <t>segmentation+frame+score+mfcc+formant_mlp_2020-05-22_final03_66.7%.h5</t>
  </si>
  <si>
    <t>Segmentation+Frame+Score+MFCC+Formant+DTW</t>
    <phoneticPr fontId="1"/>
  </si>
  <si>
    <t>segmentation+frame+score+mfcc+formant+dtw_mlp_2020-05-22_final03_100.0%.h5</t>
  </si>
  <si>
    <t>対象非語</t>
    <rPh sb="0" eb="2">
      <t>タイショウ</t>
    </rPh>
    <rPh sb="2" eb="3">
      <t>ヒ</t>
    </rPh>
    <rPh sb="3" eb="4">
      <t>ゴ</t>
    </rPh>
    <phoneticPr fontId="1"/>
  </si>
  <si>
    <t>えくつ</t>
    <phoneticPr fontId="1"/>
  </si>
  <si>
    <t>ごまた</t>
    <phoneticPr fontId="1"/>
  </si>
  <si>
    <t>けしみ</t>
    <phoneticPr fontId="1"/>
  </si>
  <si>
    <t>くとせ</t>
    <phoneticPr fontId="1"/>
  </si>
  <si>
    <t>またあ</t>
    <phoneticPr fontId="1"/>
  </si>
  <si>
    <t>めぐた</t>
    <phoneticPr fontId="1"/>
  </si>
  <si>
    <t>のちた</t>
    <phoneticPr fontId="1"/>
  </si>
  <si>
    <t>らめか</t>
    <phoneticPr fontId="1"/>
  </si>
  <si>
    <t>特徴量の組み合わせ</t>
    <rPh sb="0" eb="2">
      <t>トクチョウ</t>
    </rPh>
    <rPh sb="2" eb="3">
      <t>リョウ</t>
    </rPh>
    <rPh sb="4" eb="5">
      <t>ク</t>
    </rPh>
    <rPh sb="6" eb="7">
      <t>ア</t>
    </rPh>
    <phoneticPr fontId="1"/>
  </si>
  <si>
    <t>Loss</t>
    <phoneticPr fontId="1"/>
  </si>
  <si>
    <t>Accuracy</t>
    <phoneticPr fontId="1"/>
  </si>
  <si>
    <t>Best</t>
    <phoneticPr fontId="1"/>
  </si>
  <si>
    <t>Best</t>
    <phoneticPr fontId="1"/>
  </si>
  <si>
    <t>Average</t>
    <phoneticPr fontId="1"/>
  </si>
  <si>
    <t>Sorting</t>
    <phoneticPr fontId="1"/>
  </si>
  <si>
    <t>データ数</t>
    <rPh sb="3" eb="4">
      <t>スウ</t>
    </rPh>
    <phoneticPr fontId="1"/>
  </si>
  <si>
    <t>データ数とAccuracyの相関係数</t>
    <rPh sb="3" eb="4">
      <t>スウ</t>
    </rPh>
    <rPh sb="14" eb="16">
      <t>ソウカン</t>
    </rPh>
    <rPh sb="16" eb="18">
      <t>ケイスウ</t>
    </rPh>
    <phoneticPr fontId="1"/>
  </si>
  <si>
    <t>学習回数</t>
    <rPh sb="0" eb="2">
      <t>ガクシュウ</t>
    </rPh>
    <rPh sb="2" eb="4">
      <t>カイスウ</t>
    </rPh>
    <phoneticPr fontId="1"/>
  </si>
  <si>
    <t>Epoch&amp;Accuracy by SVM</t>
    <phoneticPr fontId="1"/>
  </si>
  <si>
    <t>mataa</t>
    <phoneticPr fontId="1"/>
  </si>
  <si>
    <t>Max</t>
    <phoneticPr fontId="1"/>
  </si>
  <si>
    <t>Segmentation+MFCC+Frame+Score</t>
    <phoneticPr fontId="1"/>
  </si>
  <si>
    <t>MFCC+Frame+Segmentation</t>
    <phoneticPr fontId="1"/>
  </si>
  <si>
    <t>MFCC+Frame</t>
    <phoneticPr fontId="1"/>
  </si>
  <si>
    <t>Precision</t>
    <phoneticPr fontId="1"/>
  </si>
  <si>
    <t>Recall</t>
    <phoneticPr fontId="1"/>
  </si>
  <si>
    <t>F1 Score</t>
    <phoneticPr fontId="1"/>
  </si>
  <si>
    <t>Segmentation+Frame</t>
    <phoneticPr fontId="1"/>
  </si>
  <si>
    <t>score_mlp_2020-04-12_final01_42.9%.h5</t>
  </si>
  <si>
    <t>frame_mlp_2020-04-12_final01_42.9%.h5</t>
  </si>
  <si>
    <t>akagi.m_learn_No.01a.wav</t>
  </si>
  <si>
    <t>akagi.m_learn_No.02.wav</t>
  </si>
  <si>
    <t>akagi.m_learn_No.03.wav</t>
  </si>
  <si>
    <t>akagi.m_learn_No.04.wav</t>
  </si>
  <si>
    <t>akagi.m_learn_No.05a.wav</t>
  </si>
  <si>
    <t>akagi.m_learn_No.06a.wav</t>
  </si>
  <si>
    <t>akagi.m_learn_No.07.wav</t>
  </si>
  <si>
    <t>akagi.m_learn_No.08.wav</t>
  </si>
  <si>
    <t>akagi.m_learn_No.09.wav</t>
  </si>
  <si>
    <t>akagi.m_learn_No.10.wav</t>
  </si>
  <si>
    <t>akagi.m_learn_No.11.wav</t>
  </si>
  <si>
    <t>akagi.m_learn_No.12.wav</t>
  </si>
  <si>
    <t>akagi.m_learn_No.13.wav</t>
  </si>
  <si>
    <t>gokurakuji_learn_No.02.wav</t>
  </si>
  <si>
    <t>gokurakuji_learn_No.03.wav</t>
  </si>
  <si>
    <t>gokurakuji_learn_No.04.wav</t>
  </si>
  <si>
    <t>gokurakuji_learn_No.05.wav</t>
  </si>
  <si>
    <t>gokurakuji_learn_No.06.wav</t>
  </si>
  <si>
    <t>gokurakuji_learn_No.07.wav</t>
  </si>
  <si>
    <t>gokurakuji_learn_No.08.wav</t>
  </si>
  <si>
    <t>gokurakuji_learn_No.09.wav</t>
  </si>
  <si>
    <t>kadowaki_bad_0.wav</t>
  </si>
  <si>
    <t>kadowaki_bad_1.wav</t>
  </si>
  <si>
    <t>kadowaki_bad_2.wav</t>
  </si>
  <si>
    <t>kadowaki_bad_3.wav</t>
  </si>
  <si>
    <t>kadowaki_bad_4.wav</t>
  </si>
  <si>
    <t>kadowaki_bad_5.wav</t>
  </si>
  <si>
    <t>kado_learn_No.03.wav</t>
  </si>
  <si>
    <t>kado_learn_No.04.wav</t>
  </si>
  <si>
    <t>kado_learn_No.05a.wav</t>
  </si>
  <si>
    <t>kado_learn_No.06.wav</t>
  </si>
  <si>
    <t>kado_learn_No.07.wav</t>
  </si>
  <si>
    <t>kado_learn_No.08.wav</t>
  </si>
  <si>
    <t>kado_learn_No.09.wav</t>
  </si>
  <si>
    <t>kado_learn_No.10.wav</t>
  </si>
  <si>
    <t>kado_learn_No.11.wav</t>
  </si>
  <si>
    <t>kado_learn_No.12.wav</t>
  </si>
  <si>
    <t>kado_learn_No.13.wav</t>
  </si>
  <si>
    <t>No.100-tadano.wav</t>
  </si>
  <si>
    <t>No.100-tadano2.wav</t>
  </si>
  <si>
    <t>No.42-tadano.wav</t>
  </si>
  <si>
    <t>No.43-tadano.wav</t>
  </si>
  <si>
    <t>No.44-tadano.wav</t>
  </si>
  <si>
    <t>No.45-tadano.wav</t>
  </si>
  <si>
    <t>No.46-tadano.wav</t>
  </si>
  <si>
    <t>No.47-tadano.wav</t>
  </si>
  <si>
    <t>No.48-tadano.wav</t>
  </si>
  <si>
    <t>No.49-tadano.wav</t>
  </si>
  <si>
    <t>No.50-tadano.wav</t>
  </si>
  <si>
    <t>No.51-tadano.wav</t>
  </si>
  <si>
    <t>No.52-tadano.wav</t>
  </si>
  <si>
    <t>No.53-tadano.wav</t>
  </si>
  <si>
    <t>No.54-tadano.wav</t>
  </si>
  <si>
    <t>No.55-tadano.wav</t>
  </si>
  <si>
    <t>No.56-tadano.wav</t>
  </si>
  <si>
    <t>No.57-tadano.wav</t>
  </si>
  <si>
    <t>No.58-tadano.wav</t>
  </si>
  <si>
    <t>No.59-tadano.wav</t>
  </si>
  <si>
    <t>No.60-tadano.wav</t>
  </si>
  <si>
    <t>No.61-tadano.wav</t>
  </si>
  <si>
    <t>No.62-tadano.wav</t>
  </si>
  <si>
    <t>No.63-tadano.wav</t>
  </si>
  <si>
    <t>No.63-tadano2.wav</t>
  </si>
  <si>
    <t>No.64-tadano.wav</t>
  </si>
  <si>
    <t>No.64-tadano2.wav</t>
  </si>
  <si>
    <t>No.65-tadano.wav</t>
  </si>
  <si>
    <t>No.65-tadano2.wav</t>
  </si>
  <si>
    <t>No.66-tadano.wav</t>
  </si>
  <si>
    <t>No.66-tadano2.wav</t>
  </si>
  <si>
    <t>No.67-tadano.wav</t>
  </si>
  <si>
    <t>No.67-tadano2.wav</t>
  </si>
  <si>
    <t>No.68-tadano.wav</t>
  </si>
  <si>
    <t>No.68-tadano2.wav</t>
  </si>
  <si>
    <t>No.69-tadano.wav</t>
  </si>
  <si>
    <t>No.69-tadano2.wav</t>
  </si>
  <si>
    <t>No.70-tadano.wav</t>
  </si>
  <si>
    <t>No.70-tadano2.wav</t>
  </si>
  <si>
    <t>No.71-tadano.wav</t>
  </si>
  <si>
    <t>No.71-tadano2.wav</t>
  </si>
  <si>
    <t>No.72-tadano.wav</t>
  </si>
  <si>
    <t>No.72-tadano2.wav</t>
  </si>
  <si>
    <t>No.73-tadano.wav</t>
  </si>
  <si>
    <t>No.73-tadano2.wav</t>
  </si>
  <si>
    <t>No.74-tadano.wav</t>
  </si>
  <si>
    <t>No.74-tadano2.wav</t>
  </si>
  <si>
    <t>No.75-tadano.wav</t>
  </si>
  <si>
    <t>No.75-tadano2.wav</t>
  </si>
  <si>
    <t>No.76-tadano.wav</t>
  </si>
  <si>
    <t>No.76-tadano2.wav</t>
  </si>
  <si>
    <t>No.77-tadano.wav</t>
  </si>
  <si>
    <t>No.77-tadano2.wav</t>
  </si>
  <si>
    <t>No.78-tadano.wav</t>
  </si>
  <si>
    <t>No.78-tadano2.wav</t>
  </si>
  <si>
    <t>No.79-tadano.wav</t>
  </si>
  <si>
    <t>No.79-tadano2.wav</t>
  </si>
  <si>
    <t>No.80-tadano.wav</t>
  </si>
  <si>
    <t>No.80-tadano2.wav</t>
  </si>
  <si>
    <t>No.81-tadano.wav</t>
  </si>
  <si>
    <t>No.81-tadano2.wav</t>
  </si>
  <si>
    <t>No.82-tadano.wav</t>
  </si>
  <si>
    <t>No.82-tadano2.wav</t>
  </si>
  <si>
    <t>No.83-tadano.wav</t>
  </si>
  <si>
    <t>No.83-tadano2.wav</t>
  </si>
  <si>
    <t>No.84-tadano.wav</t>
  </si>
  <si>
    <t>No.84-tadano2.wav</t>
  </si>
  <si>
    <t>No.85-tadano.wav</t>
  </si>
  <si>
    <t>No.85-tadano2.wav</t>
  </si>
  <si>
    <t>No.86-tadano.wav</t>
  </si>
  <si>
    <t>No.86-tadano2.wav</t>
  </si>
  <si>
    <t>No.87-tadano.wav</t>
  </si>
  <si>
    <t>No.87-tadano2.wav</t>
  </si>
  <si>
    <t>No.88-tadano.wav</t>
  </si>
  <si>
    <t>No.88-tadano2.wav</t>
  </si>
  <si>
    <t>No.89-tadano.wav</t>
  </si>
  <si>
    <t>No.89-tadano2.wav</t>
  </si>
  <si>
    <t>No.90-tadano.wav</t>
  </si>
  <si>
    <t>No.90-tadano2.wav</t>
  </si>
  <si>
    <t>No.91-tadano.wav</t>
  </si>
  <si>
    <t>No.91-tadano2.wav</t>
  </si>
  <si>
    <t>No.92-tadano.wav</t>
  </si>
  <si>
    <t>No.92-tadano2.wav</t>
  </si>
  <si>
    <t>No.93-tadano.wav</t>
  </si>
  <si>
    <t>No.93-tadano2.wav</t>
  </si>
  <si>
    <t>No.94-tadano.wav</t>
  </si>
  <si>
    <t>No.94-tadano2.wav</t>
  </si>
  <si>
    <t>No.95-tadano.wav</t>
  </si>
  <si>
    <t>No.95-tadano2.wav</t>
  </si>
  <si>
    <t>No.96-tadano.wav</t>
  </si>
  <si>
    <t>No.96-tadano2.wav</t>
  </si>
  <si>
    <t>No.97-tadano.wav</t>
  </si>
  <si>
    <t>No.97-tadano2.wav</t>
  </si>
  <si>
    <t>No.98-tadano.wav</t>
  </si>
  <si>
    <t>No.98-tadano2.wav</t>
  </si>
  <si>
    <t>No.99-tadano.wav</t>
  </si>
  <si>
    <t>No.99-tadano2.wav</t>
  </si>
  <si>
    <t>okamoto_bad_1.wav</t>
  </si>
  <si>
    <t>okamoto_bad_2.wav</t>
  </si>
  <si>
    <t>okamoto_bad_2a.wav</t>
  </si>
  <si>
    <t>okamoto_bad_3.wav</t>
  </si>
  <si>
    <t>okamoto_learn_bad_No.03.wav</t>
  </si>
  <si>
    <t>okamoto_learn_No.01a.wav</t>
  </si>
  <si>
    <t>okamoto_learn_No.02.wav</t>
  </si>
  <si>
    <t>okamoto_learn_No.03.wav</t>
  </si>
  <si>
    <t>okamoto_learn_No.04.wav</t>
  </si>
  <si>
    <t>okamoto_learn_No.05.wav</t>
  </si>
  <si>
    <t>okamoto_learn_No.06a.wav</t>
  </si>
  <si>
    <t>okamoto_learn_No.07a.wav</t>
  </si>
  <si>
    <t>okamoto_learn_No.08.wav</t>
  </si>
  <si>
    <t>okamoto_learn_No.09a.wav</t>
  </si>
  <si>
    <t>okamoto_learn_No.10.wav</t>
  </si>
  <si>
    <t>okamoto_learn_No.11.wav</t>
  </si>
  <si>
    <t>okamoto_learn_No.12.wav</t>
  </si>
  <si>
    <t>okamoto_learn_No.13.wav</t>
  </si>
  <si>
    <t>suzuki_2_bad (10).wav</t>
  </si>
  <si>
    <t>suzuki_2_bad (11).wav</t>
  </si>
  <si>
    <t>suzuki_2_bad (12).wav</t>
  </si>
  <si>
    <t>suzuki_2_bad (13).wav</t>
  </si>
  <si>
    <t>suzuki_2_bad (14).wav</t>
  </si>
  <si>
    <t>suzuki_2_bad (15).wav</t>
  </si>
  <si>
    <t>suzuki_2_bad (16).wav</t>
  </si>
  <si>
    <t>suzuki_2_bad (17).wav</t>
  </si>
  <si>
    <t>suzuki_2_bad (18).wav</t>
  </si>
  <si>
    <t>suzuki_2_bad (19).wav</t>
  </si>
  <si>
    <t>suzuki_2_bad (2).wav</t>
  </si>
  <si>
    <t>suzuki_2_bad (20).wav</t>
  </si>
  <si>
    <t>suzuki_2_bad (21).wav</t>
  </si>
  <si>
    <t>suzuki_2_bad (22).wav</t>
  </si>
  <si>
    <t>suzuki_2_bad (23).wav</t>
  </si>
  <si>
    <t>suzuki_2_bad (24).wav</t>
  </si>
  <si>
    <t>suzuki_2_bad (25).wav</t>
  </si>
  <si>
    <t>suzuki_2_bad (26).wav</t>
  </si>
  <si>
    <t>suzuki_2_bad (27).wav</t>
  </si>
  <si>
    <t>suzuki_2_bad (28).wav</t>
  </si>
  <si>
    <t>suzuki_2_bad (29).wav</t>
  </si>
  <si>
    <t>suzuki_2_bad (3).wav</t>
  </si>
  <si>
    <t>suzuki_2_bad (30).wav</t>
  </si>
  <si>
    <t>suzuki_2_bad (4).wav</t>
  </si>
  <si>
    <t>suzuki_2_bad (5).wav</t>
  </si>
  <si>
    <t>suzuki_2_bad (6).wav</t>
  </si>
  <si>
    <t>suzuki_2_bad (7).wav</t>
  </si>
  <si>
    <t>suzuki_2_bad (8).wav</t>
  </si>
  <si>
    <t>suzuki_2_bad (9).wav</t>
  </si>
  <si>
    <t>suzuki_learn_No.01.wav</t>
  </si>
  <si>
    <t>suzuki_learn_No.02.wav</t>
  </si>
  <si>
    <t>suzuki_learn_No.03.wav</t>
  </si>
  <si>
    <t>suzuki_learn_No.04.wav</t>
  </si>
  <si>
    <t>suzuki_learn_No.05.wav</t>
  </si>
  <si>
    <t>suzuki_learn_No.06.wav</t>
  </si>
  <si>
    <t>suzuki_learn_No.07.wav</t>
  </si>
  <si>
    <t>suzuki_learn_No.08.wav</t>
  </si>
  <si>
    <t>suzuki_learn_No.09.wav</t>
  </si>
  <si>
    <t>suzuki_learn_No.10.wav</t>
  </si>
  <si>
    <t>suzuki_learn_No.11.wav</t>
  </si>
  <si>
    <t>tadano_bad_0.wav</t>
  </si>
  <si>
    <t>tadano_bad_0a.wav</t>
  </si>
  <si>
    <t>tadano_bad_1.wav</t>
  </si>
  <si>
    <t>tadano_bad_10.wav</t>
  </si>
  <si>
    <t>tadano_bad_11.wav</t>
  </si>
  <si>
    <t>tadano_bad_12.wav</t>
  </si>
  <si>
    <t>tadano_bad_13.wav</t>
  </si>
  <si>
    <t>tadano_bad_14.wav</t>
  </si>
  <si>
    <t>tadano_bad_15.wav</t>
  </si>
  <si>
    <t>tadano_bad_16.wav</t>
  </si>
  <si>
    <t>tadano_bad_17.wav</t>
  </si>
  <si>
    <t>tadano_bad_18.wav</t>
  </si>
  <si>
    <t>tadano_bad_19.wav</t>
  </si>
  <si>
    <t>tadano_bad_1a.wav</t>
  </si>
  <si>
    <t>tadano_bad_2.wav</t>
  </si>
  <si>
    <t>tadano_bad_20.wav</t>
  </si>
  <si>
    <t>tadano_bad_21.wav</t>
  </si>
  <si>
    <t>tadano_bad_22.wav</t>
  </si>
  <si>
    <t>tadano_bad_23.wav</t>
  </si>
  <si>
    <t>tadano_bad_24.wav</t>
  </si>
  <si>
    <t>tadano_bad_25.wav</t>
  </si>
  <si>
    <t>tadano_bad_26.wav</t>
  </si>
  <si>
    <t>tadano_bad_27.wav</t>
  </si>
  <si>
    <t>tadano_bad_28.wav</t>
  </si>
  <si>
    <t>tadano_bad_29.wav</t>
  </si>
  <si>
    <t>tadano_bad_2a.wav</t>
  </si>
  <si>
    <t>tadano_bad_3.wav</t>
  </si>
  <si>
    <t>tadano_bad_3a.wav</t>
  </si>
  <si>
    <t>tadano_bad_4.wav</t>
  </si>
  <si>
    <t>tadano_bad_4a.wav</t>
  </si>
  <si>
    <t>tadano_bad_5.wav</t>
  </si>
  <si>
    <t>tadano_bad_5a.wav</t>
  </si>
  <si>
    <t>tadano_bad_6.wav</t>
  </si>
  <si>
    <t>tadano_bad_6a.wav</t>
  </si>
  <si>
    <t>tadano_bad_7.wav</t>
  </si>
  <si>
    <t>tadano_bad_7a.wav</t>
  </si>
  <si>
    <t>tadano_bad_8.wav</t>
  </si>
  <si>
    <t>tadano_bad_8a.wav</t>
  </si>
  <si>
    <t>tadano_bad_9.wav</t>
  </si>
  <si>
    <t>tadano_bad_9a.wav</t>
  </si>
  <si>
    <t>tadano_learn_No.01a.wav</t>
  </si>
  <si>
    <t>tadano_learn_No.02.wav</t>
  </si>
  <si>
    <t>tadano_learn_No.03.wav</t>
  </si>
  <si>
    <t>tadano_learn_No.04.wav</t>
  </si>
  <si>
    <t>tadano_learn_No.05.wav</t>
  </si>
  <si>
    <t>tadano_learn_No.06.wav</t>
  </si>
  <si>
    <t>tadano_learn_No.07.wav</t>
  </si>
  <si>
    <t>tadano_learn_No.08.wav</t>
  </si>
  <si>
    <t>tadano_learn_No.09.wav</t>
  </si>
  <si>
    <t>tadano_learn_No.10.wav</t>
  </si>
  <si>
    <t>tadano_learn_No.11.wav</t>
  </si>
  <si>
    <t>tadano_learn_No.12.wav</t>
  </si>
  <si>
    <t>tadano_learn_No.13.wav</t>
  </si>
  <si>
    <t>tadano_learn_No.14.wav</t>
  </si>
  <si>
    <t>tadano_learn_No.15.wav</t>
  </si>
  <si>
    <t>tadano_learn_No.16.wav</t>
  </si>
  <si>
    <t>tadano_learn_No.17.wav</t>
  </si>
  <si>
    <t>tadano_learn_No.18.wav</t>
  </si>
  <si>
    <t>taniguchi_No.12.wav</t>
  </si>
  <si>
    <t>taniguchi_No.13.wav</t>
  </si>
  <si>
    <t>taniguchi_No.14.wav</t>
  </si>
  <si>
    <t>taniguchi_No.15.wav</t>
  </si>
  <si>
    <t>taniguchi_No.16.wav</t>
  </si>
  <si>
    <t>taniguchi_No.17.wav</t>
  </si>
  <si>
    <t>taniguchi_No.18.wav</t>
  </si>
  <si>
    <t>taniguchi_No.19.wav</t>
  </si>
  <si>
    <t>taniguchi_No.20.wav</t>
  </si>
  <si>
    <t>taniguchi_No.21.wav</t>
  </si>
  <si>
    <t>taniguchi_No.22.wav</t>
  </si>
  <si>
    <t>taniguchi_No.23.wav</t>
  </si>
  <si>
    <t>taniguchi_No.24.wav</t>
  </si>
  <si>
    <t>taniguchi_No.25.wav</t>
  </si>
  <si>
    <t>taniguchi_No.26.wav</t>
  </si>
  <si>
    <t>taniguchi_No.27.wav</t>
  </si>
  <si>
    <t>taniguchi_No.28.wav</t>
  </si>
  <si>
    <t>taniguchi_No.29.wav</t>
  </si>
  <si>
    <t>taniguchi_No.30.wav</t>
  </si>
  <si>
    <t>taniguchi_No.31.wav</t>
  </si>
  <si>
    <t>taniguchi_No.32.wav</t>
  </si>
  <si>
    <t>taniguchi_No.33.wav</t>
  </si>
  <si>
    <t>taniguchi_No.34.wav</t>
  </si>
  <si>
    <t>taniguchi_No.35.wav</t>
  </si>
  <si>
    <t>taniguchi_No.36.wav</t>
  </si>
  <si>
    <t>taniguchi_No.37.wav</t>
  </si>
  <si>
    <t>taniguchi_No.38.wav</t>
  </si>
  <si>
    <t>taniguchi_No.39.wav</t>
  </si>
  <si>
    <t>taniguchi_No.40.wav</t>
  </si>
  <si>
    <t>taniguchi_No.41.wav</t>
  </si>
  <si>
    <t>taniguchi_No.42.wav</t>
  </si>
  <si>
    <t>taniguchi_No.43.wav</t>
  </si>
  <si>
    <t>taniguchi_No.44.wav</t>
  </si>
  <si>
    <t>taniguchi_No.45.wav</t>
  </si>
  <si>
    <t>taniguchi_No.46.wav</t>
  </si>
  <si>
    <t>taniguchi_No.47.wav</t>
  </si>
  <si>
    <t>taniguchi_No.48.wav</t>
  </si>
  <si>
    <t>taniguchi_No.49.wav</t>
  </si>
  <si>
    <t>taniguchi_No.50.wav</t>
  </si>
  <si>
    <t>index</t>
    <phoneticPr fontId="1"/>
  </si>
  <si>
    <t>発音</t>
    <rPh sb="0" eb="2">
      <t>ハツオン</t>
    </rPh>
    <phoneticPr fontId="1"/>
  </si>
  <si>
    <t>えくむ</t>
    <phoneticPr fontId="1"/>
  </si>
  <si>
    <t>えくゆ</t>
    <phoneticPr fontId="1"/>
  </si>
  <si>
    <t>えくる</t>
    <phoneticPr fontId="1"/>
  </si>
  <si>
    <t>えくん</t>
    <phoneticPr fontId="1"/>
  </si>
  <si>
    <t>えうつ</t>
    <phoneticPr fontId="1"/>
  </si>
  <si>
    <t>えすつ</t>
    <phoneticPr fontId="1"/>
  </si>
  <si>
    <t>えつつ</t>
    <phoneticPr fontId="1"/>
  </si>
  <si>
    <t>えぬつ</t>
    <phoneticPr fontId="1"/>
  </si>
  <si>
    <t>えふつ</t>
    <phoneticPr fontId="1"/>
  </si>
  <si>
    <t>えむつ</t>
    <phoneticPr fontId="1"/>
  </si>
  <si>
    <t>えゆつ</t>
    <phoneticPr fontId="1"/>
  </si>
  <si>
    <t>えるつ</t>
    <phoneticPr fontId="1"/>
  </si>
  <si>
    <t>えんつ</t>
    <phoneticPr fontId="1"/>
  </si>
  <si>
    <t>えくふ</t>
    <phoneticPr fontId="1"/>
  </si>
  <si>
    <t>えすつ</t>
    <phoneticPr fontId="1"/>
  </si>
  <si>
    <t>えつつ</t>
    <phoneticPr fontId="1"/>
  </si>
  <si>
    <t>えつつ</t>
    <phoneticPr fontId="1"/>
  </si>
  <si>
    <t>えるつ</t>
    <phoneticPr fontId="1"/>
  </si>
  <si>
    <t>えくく</t>
    <phoneticPr fontId="1"/>
  </si>
  <si>
    <t>えくす</t>
    <phoneticPr fontId="1"/>
  </si>
  <si>
    <t>えゆず</t>
    <phoneticPr fontId="1"/>
  </si>
  <si>
    <t>えるふ</t>
    <phoneticPr fontId="1"/>
  </si>
  <si>
    <t>ぶふぶ</t>
    <phoneticPr fontId="1"/>
  </si>
  <si>
    <t>えふゆ</t>
    <phoneticPr fontId="1"/>
  </si>
  <si>
    <t>けつゆ</t>
    <phoneticPr fontId="1"/>
  </si>
  <si>
    <t>えゆぐ</t>
    <phoneticPr fontId="1"/>
  </si>
  <si>
    <t>えうぐ</t>
    <phoneticPr fontId="1"/>
  </si>
  <si>
    <t>けずむ</t>
    <phoneticPr fontId="1"/>
  </si>
  <si>
    <t>でぶぐ</t>
    <phoneticPr fontId="1"/>
  </si>
  <si>
    <t>ぺふう</t>
    <phoneticPr fontId="1"/>
  </si>
  <si>
    <t>めふむ</t>
    <phoneticPr fontId="1"/>
  </si>
  <si>
    <t>えぬん</t>
    <phoneticPr fontId="1"/>
  </si>
  <si>
    <t>けくず</t>
    <phoneticPr fontId="1"/>
  </si>
  <si>
    <t>えんむ</t>
    <phoneticPr fontId="1"/>
  </si>
  <si>
    <t>めくず</t>
    <phoneticPr fontId="1"/>
  </si>
  <si>
    <t>べるず</t>
    <phoneticPr fontId="1"/>
  </si>
  <si>
    <t>えるん</t>
    <phoneticPr fontId="1"/>
  </si>
  <si>
    <t>えずぬ</t>
    <phoneticPr fontId="1"/>
  </si>
  <si>
    <t>えふぐ</t>
    <phoneticPr fontId="1"/>
  </si>
  <si>
    <t>えすず</t>
    <phoneticPr fontId="1"/>
  </si>
  <si>
    <t>えぬす</t>
    <phoneticPr fontId="1"/>
  </si>
  <si>
    <t>めぶつ</t>
    <phoneticPr fontId="1"/>
  </si>
  <si>
    <t>せるく</t>
    <phoneticPr fontId="1"/>
  </si>
  <si>
    <t>でぶず</t>
    <phoneticPr fontId="1"/>
  </si>
  <si>
    <t>ぺすゆ</t>
    <phoneticPr fontId="1"/>
  </si>
  <si>
    <t>えずす</t>
    <phoneticPr fontId="1"/>
  </si>
  <si>
    <t>んくう</t>
    <phoneticPr fontId="1"/>
  </si>
  <si>
    <t>ぜぶぐ</t>
    <phoneticPr fontId="1"/>
  </si>
  <si>
    <t>えくず</t>
    <phoneticPr fontId="1"/>
  </si>
  <si>
    <t>んぐふ</t>
    <phoneticPr fontId="1"/>
  </si>
  <si>
    <t>えずつ</t>
    <phoneticPr fontId="1"/>
  </si>
  <si>
    <t>えぬず</t>
    <phoneticPr fontId="1"/>
  </si>
  <si>
    <t>ぺぬゆ</t>
    <phoneticPr fontId="1"/>
  </si>
  <si>
    <t>んぐず</t>
    <phoneticPr fontId="1"/>
  </si>
  <si>
    <t>えすす</t>
    <phoneticPr fontId="1"/>
  </si>
  <si>
    <t>へぷう</t>
    <phoneticPr fontId="1"/>
  </si>
  <si>
    <t>ぺぐく</t>
    <phoneticPr fontId="1"/>
  </si>
  <si>
    <t>えくぐ</t>
    <phoneticPr fontId="1"/>
  </si>
  <si>
    <t>ぺつぐ</t>
    <phoneticPr fontId="1"/>
  </si>
  <si>
    <t>えぷく</t>
    <phoneticPr fontId="1"/>
  </si>
  <si>
    <t>えすぷ</t>
    <phoneticPr fontId="1"/>
  </si>
  <si>
    <t>てむる</t>
    <phoneticPr fontId="1"/>
  </si>
  <si>
    <t>ぜゆん</t>
    <phoneticPr fontId="1"/>
  </si>
  <si>
    <t>てむぐ</t>
    <phoneticPr fontId="1"/>
  </si>
  <si>
    <t>へくう</t>
    <phoneticPr fontId="1"/>
  </si>
  <si>
    <t>えぶく</t>
    <phoneticPr fontId="1"/>
  </si>
  <si>
    <t>げるむ</t>
    <phoneticPr fontId="1"/>
  </si>
  <si>
    <t>べすず</t>
    <phoneticPr fontId="1"/>
  </si>
  <si>
    <t>げうつ</t>
    <phoneticPr fontId="1"/>
  </si>
  <si>
    <t>えむず</t>
    <phoneticPr fontId="1"/>
  </si>
  <si>
    <t>えすぶ</t>
    <phoneticPr fontId="1"/>
  </si>
  <si>
    <t>げふす</t>
    <phoneticPr fontId="1"/>
  </si>
  <si>
    <t>めむぐ</t>
    <phoneticPr fontId="1"/>
  </si>
  <si>
    <t>えくず</t>
    <phoneticPr fontId="1"/>
  </si>
  <si>
    <t>えむす</t>
    <phoneticPr fontId="1"/>
  </si>
  <si>
    <t>えるゆ</t>
    <phoneticPr fontId="1"/>
  </si>
  <si>
    <t>えむむ</t>
    <phoneticPr fontId="1"/>
  </si>
  <si>
    <t>えむふ</t>
    <phoneticPr fontId="1"/>
  </si>
  <si>
    <t>えくず</t>
    <phoneticPr fontId="1"/>
  </si>
  <si>
    <t>えくう</t>
    <phoneticPr fontId="1"/>
  </si>
  <si>
    <t>せつく</t>
    <phoneticPr fontId="1"/>
  </si>
  <si>
    <t>んぷぷ</t>
    <phoneticPr fontId="1"/>
  </si>
  <si>
    <t>えつる</t>
    <phoneticPr fontId="1"/>
  </si>
  <si>
    <t>えぬぷ</t>
    <phoneticPr fontId="1"/>
  </si>
  <si>
    <t>ぺする</t>
    <phoneticPr fontId="1"/>
  </si>
  <si>
    <t>てすず</t>
    <phoneticPr fontId="1"/>
  </si>
  <si>
    <t>れくん</t>
    <phoneticPr fontId="1"/>
  </si>
  <si>
    <t>えんぐ</t>
    <phoneticPr fontId="1"/>
  </si>
  <si>
    <t>えふず</t>
    <phoneticPr fontId="1"/>
  </si>
  <si>
    <t>えすぬ</t>
    <phoneticPr fontId="1"/>
  </si>
  <si>
    <t>ぬずる</t>
    <phoneticPr fontId="1"/>
  </si>
  <si>
    <t>めつく</t>
    <phoneticPr fontId="1"/>
  </si>
  <si>
    <t>べずん</t>
    <phoneticPr fontId="1"/>
  </si>
  <si>
    <t>えつず</t>
    <phoneticPr fontId="1"/>
  </si>
  <si>
    <t>せぬん</t>
    <phoneticPr fontId="1"/>
  </si>
  <si>
    <t>えうぷ</t>
    <phoneticPr fontId="1"/>
  </si>
  <si>
    <t>えゆつ</t>
    <phoneticPr fontId="1"/>
  </si>
  <si>
    <t>えむゆ</t>
    <phoneticPr fontId="1"/>
  </si>
  <si>
    <t>えるく</t>
    <phoneticPr fontId="1"/>
  </si>
  <si>
    <t>えぐず</t>
    <phoneticPr fontId="1"/>
  </si>
  <si>
    <t>めぷぬ</t>
    <phoneticPr fontId="1"/>
  </si>
  <si>
    <t>ぺんる</t>
    <phoneticPr fontId="1"/>
  </si>
  <si>
    <t>へるぷ</t>
    <phoneticPr fontId="1"/>
  </si>
  <si>
    <t>えぬぬ</t>
    <phoneticPr fontId="1"/>
  </si>
  <si>
    <t>えぐむ</t>
    <phoneticPr fontId="1"/>
  </si>
  <si>
    <t>えるう</t>
    <phoneticPr fontId="1"/>
  </si>
  <si>
    <t>えくん</t>
    <phoneticPr fontId="1"/>
  </si>
  <si>
    <t>くつ</t>
    <phoneticPr fontId="1"/>
  </si>
  <si>
    <t>えくん</t>
    <phoneticPr fontId="1"/>
  </si>
  <si>
    <t>えつつ</t>
    <phoneticPr fontId="1"/>
  </si>
  <si>
    <t>えすぷ</t>
    <phoneticPr fontId="1"/>
  </si>
  <si>
    <t>ぺぬゆ</t>
    <phoneticPr fontId="1"/>
  </si>
  <si>
    <t>ちずる</t>
    <phoneticPr fontId="1"/>
  </si>
  <si>
    <t>ねむう</t>
    <phoneticPr fontId="1"/>
  </si>
  <si>
    <t>えむぶ</t>
    <phoneticPr fontId="1"/>
  </si>
  <si>
    <t>へぐん</t>
    <phoneticPr fontId="1"/>
  </si>
  <si>
    <t>めむる</t>
    <phoneticPr fontId="1"/>
  </si>
  <si>
    <t>げんぷ</t>
    <phoneticPr fontId="1"/>
  </si>
  <si>
    <t>えぷゆ</t>
    <phoneticPr fontId="1"/>
  </si>
  <si>
    <t>えくぬ</t>
    <phoneticPr fontId="1"/>
  </si>
  <si>
    <t>えすむ</t>
    <phoneticPr fontId="1"/>
  </si>
  <si>
    <t>えずく</t>
    <phoneticPr fontId="1"/>
  </si>
  <si>
    <t>えぶる</t>
    <phoneticPr fontId="1"/>
  </si>
  <si>
    <t>えつゆ</t>
    <phoneticPr fontId="1"/>
  </si>
  <si>
    <t>えぷゆ</t>
    <phoneticPr fontId="1"/>
  </si>
  <si>
    <t>げぶず</t>
    <phoneticPr fontId="1"/>
  </si>
  <si>
    <t>えくむ</t>
    <phoneticPr fontId="1"/>
  </si>
  <si>
    <t>ねぐる</t>
    <phoneticPr fontId="1"/>
  </si>
  <si>
    <t>えぷぶ</t>
    <phoneticPr fontId="1"/>
  </si>
  <si>
    <t>えんす</t>
    <phoneticPr fontId="1"/>
  </si>
  <si>
    <t>えくぷ</t>
    <phoneticPr fontId="1"/>
  </si>
  <si>
    <t>めむぬ</t>
    <phoneticPr fontId="1"/>
  </si>
  <si>
    <t>んふる</t>
    <phoneticPr fontId="1"/>
  </si>
  <si>
    <t>えむふ</t>
    <phoneticPr fontId="1"/>
  </si>
  <si>
    <t>めゆす</t>
    <phoneticPr fontId="1"/>
  </si>
  <si>
    <t>えくぐ</t>
    <phoneticPr fontId="1"/>
  </si>
  <si>
    <t>えくう</t>
    <phoneticPr fontId="1"/>
  </si>
  <si>
    <t>えくる</t>
    <phoneticPr fontId="1"/>
  </si>
  <si>
    <t>えくえ</t>
    <phoneticPr fontId="1"/>
  </si>
  <si>
    <t>えくす</t>
    <phoneticPr fontId="1"/>
  </si>
  <si>
    <t>えつく</t>
    <phoneticPr fontId="1"/>
  </si>
  <si>
    <t>えつつ</t>
    <phoneticPr fontId="1"/>
  </si>
  <si>
    <t>くえつ</t>
    <phoneticPr fontId="1"/>
  </si>
  <si>
    <t>ぷくえ</t>
    <phoneticPr fontId="1"/>
  </si>
  <si>
    <t>ぷくつ</t>
    <phoneticPr fontId="1"/>
  </si>
  <si>
    <t>うつつ</t>
    <phoneticPr fontId="1"/>
  </si>
  <si>
    <t>くつつ</t>
    <phoneticPr fontId="1"/>
  </si>
  <si>
    <t>えんつ</t>
    <phoneticPr fontId="1"/>
  </si>
  <si>
    <t>えく</t>
    <phoneticPr fontId="1"/>
  </si>
  <si>
    <t>ええく</t>
    <phoneticPr fontId="1"/>
  </si>
  <si>
    <t>ええつ</t>
    <phoneticPr fontId="1"/>
  </si>
  <si>
    <t>えうつ</t>
    <phoneticPr fontId="1"/>
  </si>
  <si>
    <t>えくる</t>
    <phoneticPr fontId="1"/>
  </si>
  <si>
    <t>へくつ</t>
    <phoneticPr fontId="1"/>
  </si>
  <si>
    <t>えむつ</t>
    <phoneticPr fontId="1"/>
  </si>
  <si>
    <t>げるう</t>
    <phoneticPr fontId="1"/>
  </si>
  <si>
    <t>えぶつ</t>
    <phoneticPr fontId="1"/>
  </si>
  <si>
    <t>てずず</t>
    <phoneticPr fontId="1"/>
  </si>
  <si>
    <t>ねんず</t>
    <phoneticPr fontId="1"/>
  </si>
  <si>
    <t>ねくぷ</t>
    <phoneticPr fontId="1"/>
  </si>
  <si>
    <t>えする</t>
    <phoneticPr fontId="1"/>
  </si>
  <si>
    <t>けんず</t>
    <phoneticPr fontId="1"/>
  </si>
  <si>
    <t>えくぶ</t>
    <phoneticPr fontId="1"/>
  </si>
  <si>
    <t>えゆす</t>
    <phoneticPr fontId="1"/>
  </si>
  <si>
    <t>えぐぶ</t>
    <phoneticPr fontId="1"/>
  </si>
  <si>
    <t>へるぐ</t>
    <phoneticPr fontId="1"/>
  </si>
  <si>
    <t>ねゆぬ</t>
    <phoneticPr fontId="1"/>
  </si>
  <si>
    <t>えずず</t>
    <phoneticPr fontId="1"/>
  </si>
  <si>
    <t>えぬむ</t>
    <phoneticPr fontId="1"/>
  </si>
  <si>
    <t>えうう</t>
    <phoneticPr fontId="1"/>
  </si>
  <si>
    <t>えんぷ</t>
    <phoneticPr fontId="1"/>
  </si>
  <si>
    <t>えすく</t>
    <phoneticPr fontId="1"/>
  </si>
  <si>
    <t>えふぷ</t>
    <phoneticPr fontId="1"/>
  </si>
  <si>
    <t>ぺふく</t>
    <phoneticPr fontId="1"/>
  </si>
  <si>
    <t>めくつ</t>
    <phoneticPr fontId="1"/>
  </si>
  <si>
    <t>えふる</t>
    <phoneticPr fontId="1"/>
  </si>
  <si>
    <t>えゆむ</t>
    <phoneticPr fontId="1"/>
  </si>
  <si>
    <t>えぷず</t>
    <phoneticPr fontId="1"/>
  </si>
  <si>
    <t>えゆふ</t>
    <phoneticPr fontId="1"/>
  </si>
  <si>
    <t>えくゆ</t>
    <phoneticPr fontId="1"/>
  </si>
  <si>
    <t>えうる</t>
    <phoneticPr fontId="1"/>
  </si>
  <si>
    <t>えくぷ</t>
    <phoneticPr fontId="1"/>
  </si>
  <si>
    <t>べつふ</t>
    <phoneticPr fontId="1"/>
  </si>
  <si>
    <t>training bad wav</t>
    <phoneticPr fontId="1"/>
  </si>
  <si>
    <t>test bad wav</t>
    <phoneticPr fontId="1"/>
  </si>
  <si>
    <t>akagi.m_learn_bad_No.01.wav</t>
  </si>
  <si>
    <t>akagi.m_learn_bad_No.02a.wav</t>
  </si>
  <si>
    <t>gokurakuji_learn_bad_No.02.wav</t>
  </si>
  <si>
    <t>gokurakuji_learn_No.01.wav</t>
  </si>
  <si>
    <t>kado_learn_No.01.wav</t>
  </si>
  <si>
    <t>kado_learn_No.02.wav</t>
  </si>
  <si>
    <t>No.41-tadano.wav</t>
  </si>
  <si>
    <t>okamoto_bad_0.wav</t>
  </si>
  <si>
    <t>suzuki_2_bad (1).wav</t>
  </si>
  <si>
    <t>taniguchi_No.11.wav</t>
  </si>
  <si>
    <t>くつ</t>
    <phoneticPr fontId="1"/>
  </si>
  <si>
    <t>えくゆ</t>
    <phoneticPr fontId="1"/>
  </si>
  <si>
    <t>えくふ</t>
    <phoneticPr fontId="1"/>
  </si>
  <si>
    <t>むつゆ</t>
    <phoneticPr fontId="1"/>
  </si>
  <si>
    <t>えぶず</t>
    <phoneticPr fontId="1"/>
  </si>
  <si>
    <t>訓練データ中に存在するか</t>
    <rPh sb="0" eb="2">
      <t>クンレン</t>
    </rPh>
    <rPh sb="5" eb="6">
      <t>チュウ</t>
    </rPh>
    <rPh sb="7" eb="9">
      <t>ソンザイ</t>
    </rPh>
    <phoneticPr fontId="1"/>
  </si>
  <si>
    <t>する</t>
    <phoneticPr fontId="1"/>
  </si>
  <si>
    <t>する</t>
    <phoneticPr fontId="1"/>
  </si>
  <si>
    <t>する</t>
    <phoneticPr fontId="1"/>
  </si>
  <si>
    <t>しない</t>
    <phoneticPr fontId="1"/>
  </si>
  <si>
    <t>またあ</t>
    <phoneticPr fontId="1"/>
  </si>
  <si>
    <t>めぐた</t>
    <phoneticPr fontId="1"/>
  </si>
  <si>
    <t>らめか</t>
    <phoneticPr fontId="1"/>
  </si>
  <si>
    <t>全挑戦的データ</t>
    <rPh sb="0" eb="1">
      <t>ゼン</t>
    </rPh>
    <rPh sb="1" eb="4">
      <t>チョウセンテキ</t>
    </rPh>
    <phoneticPr fontId="1"/>
  </si>
  <si>
    <t>全包括的データ</t>
    <rPh sb="0" eb="1">
      <t>ゼン</t>
    </rPh>
    <rPh sb="1" eb="3">
      <t>ホウカツ</t>
    </rPh>
    <rPh sb="3" eb="4">
      <t>テキ</t>
    </rPh>
    <phoneticPr fontId="1"/>
  </si>
  <si>
    <t>tadano_ok_2b.wav</t>
  </si>
  <si>
    <t>tadano_ok_3.wav</t>
  </si>
  <si>
    <t>tadano_ok_4.wav</t>
  </si>
  <si>
    <t>tadano_ok_4a.wav</t>
  </si>
  <si>
    <t>tadano_ok_5b.wav</t>
  </si>
  <si>
    <t>tadano_ok_10a.wav</t>
  </si>
  <si>
    <t>tadano_ok_13.wav</t>
  </si>
  <si>
    <t>たたた</t>
    <phoneticPr fontId="1"/>
  </si>
  <si>
    <t>No.01-Track001_0：00-0：02(0：02).wav</t>
  </si>
  <si>
    <t>No.02-Track001_0：00-0：03(0：03).wav</t>
  </si>
  <si>
    <t>No.03-Track001_0：00-0：02(0：02).wav</t>
  </si>
  <si>
    <t>No.04-Track001_0：00-0：02(0：02).wav</t>
  </si>
  <si>
    <t>No.05-Track001_0：00-0：02(0：02).wav</t>
  </si>
  <si>
    <t>えくつの包括的テストデータ</t>
    <rPh sb="4" eb="7">
      <t>ホウカツテキ</t>
    </rPh>
    <phoneticPr fontId="1"/>
  </si>
  <si>
    <t>えくつの挑戦的テストデータ</t>
    <rPh sb="4" eb="7">
      <t>チョウセンテキ</t>
    </rPh>
    <phoneticPr fontId="1"/>
  </si>
  <si>
    <t>Segmentation+MFCC+Frame+Score</t>
    <phoneticPr fontId="1"/>
  </si>
  <si>
    <t>話者クローズ実験</t>
    <rPh sb="0" eb="2">
      <t>ワシャ</t>
    </rPh>
    <rPh sb="6" eb="8">
      <t>ジッケン</t>
    </rPh>
    <phoneticPr fontId="1"/>
  </si>
  <si>
    <t>bad_wav</t>
    <phoneticPr fontId="1"/>
  </si>
  <si>
    <t>test_bad</t>
    <phoneticPr fontId="1"/>
  </si>
  <si>
    <t>diff_bad</t>
    <phoneticPr fontId="1"/>
  </si>
  <si>
    <t>ok_wav</t>
    <phoneticPr fontId="1"/>
  </si>
  <si>
    <t>test_ok</t>
    <phoneticPr fontId="1"/>
  </si>
  <si>
    <t>diff_ok</t>
    <phoneticPr fontId="1"/>
  </si>
  <si>
    <t>segmentation+mfcc+frame+score_mlp_2020-05-25_final09_98.7%.h5</t>
  </si>
  <si>
    <t>segmentation+mfcc+frame+score+dtw_mlp_2020-04-11_final05_95.8%.h5</t>
    <phoneticPr fontId="1"/>
  </si>
  <si>
    <t>Segmentation+MFCC+Score+Frame</t>
    <phoneticPr fontId="1"/>
  </si>
  <si>
    <t>gomata</t>
    <phoneticPr fontId="1"/>
  </si>
  <si>
    <t>keshimi</t>
    <phoneticPr fontId="1"/>
  </si>
  <si>
    <t>mfcc_mlp_2020-04-12_final05_83.3%.h5</t>
  </si>
  <si>
    <t>dtw_mlp_2020-04-12_final07_100.0%.h5</t>
  </si>
  <si>
    <t>formant_mlp_2020-04-12_final06_83.3%.h5</t>
  </si>
  <si>
    <t>segmentation_mlp_2020-04-13_final03_28.6%.h5</t>
  </si>
  <si>
    <t>frame+mfcc_mlp_2020-04-12_final05_100.0%.h5</t>
  </si>
  <si>
    <t>frame+score_mlp_2020-04-12_final02_57.1%.h5</t>
  </si>
  <si>
    <t>frame+dtw_mlp_2020-04-12_final01_71.4%.h5</t>
  </si>
  <si>
    <t>frame+segmentation_mlp_2020-04-12_final08_66.7%.h5</t>
  </si>
  <si>
    <t>frame+score+mfcc_mlp_2020-04-12_final02_71.4%.h5</t>
  </si>
  <si>
    <t>frame+score+dtw_mlp_2020-04-12_final02_71.4%.h5</t>
  </si>
  <si>
    <t>frame+score+formant_mlp_2020-04-12_final04_83.3%.h5</t>
  </si>
  <si>
    <t>frame+score+segmentation_mlp_2020-04-12_final04_66.7%.h5</t>
  </si>
  <si>
    <t>frame+score+segmentation+dtw_mlp_2020-04-12_final04_100.0%.h5</t>
  </si>
  <si>
    <t>frame+score+segmentation+formant_mlp_2020-04-12_final01_71.4%.h5</t>
  </si>
  <si>
    <t>frame+score+segmentation+mfcc+dtw_mlp_2020-04-12_final10_100.0%.h5</t>
  </si>
  <si>
    <t>frame+score+segmentation+mfcc+formant_mlp_2020-04-12_final07_100.0%.h5</t>
  </si>
  <si>
    <t>Frame+Score+Segmentation+MFCC</t>
  </si>
  <si>
    <t>弱弱正の相関</t>
    <rPh sb="0" eb="1">
      <t>ジャク</t>
    </rPh>
    <rPh sb="1" eb="2">
      <t>ジャク</t>
    </rPh>
    <rPh sb="2" eb="3">
      <t>セイ</t>
    </rPh>
    <rPh sb="4" eb="6">
      <t>ソウカン</t>
    </rPh>
    <phoneticPr fontId="1"/>
  </si>
  <si>
    <t>frame+score+segmentation+mfcc+dtw+formant_mlp_2020-04-12_final02_100.0%.h5</t>
  </si>
  <si>
    <t>word</t>
    <phoneticPr fontId="1"/>
  </si>
  <si>
    <t>ekutsu</t>
    <phoneticPr fontId="1"/>
  </si>
  <si>
    <t>gomata</t>
    <phoneticPr fontId="1"/>
  </si>
  <si>
    <t>keshimi</t>
    <phoneticPr fontId="1"/>
  </si>
  <si>
    <t>kutose</t>
    <phoneticPr fontId="1"/>
  </si>
  <si>
    <t>mataa</t>
    <phoneticPr fontId="1"/>
  </si>
  <si>
    <t>meguta</t>
    <phoneticPr fontId="1"/>
  </si>
  <si>
    <t>nochita</t>
    <phoneticPr fontId="1"/>
  </si>
  <si>
    <t>rameka</t>
    <phoneticPr fontId="1"/>
  </si>
  <si>
    <t>total</t>
    <phoneticPr fontId="1"/>
  </si>
  <si>
    <t>training</t>
    <phoneticPr fontId="1"/>
  </si>
  <si>
    <t>test</t>
    <phoneticPr fontId="1"/>
  </si>
  <si>
    <t>max train acc</t>
    <phoneticPr fontId="1"/>
  </si>
  <si>
    <t>max train acc epoch</t>
    <phoneticPr fontId="1"/>
  </si>
  <si>
    <t>max valid acc</t>
  </si>
  <si>
    <t>max valid acc epoch</t>
    <phoneticPr fontId="1"/>
  </si>
  <si>
    <t>min train loss</t>
    <phoneticPr fontId="1"/>
  </si>
  <si>
    <t>min train loss epoch</t>
    <phoneticPr fontId="1"/>
  </si>
  <si>
    <t>min valid loss</t>
    <phoneticPr fontId="1"/>
  </si>
  <si>
    <t>min valid loss epoch</t>
    <phoneticPr fontId="1"/>
  </si>
  <si>
    <t>word</t>
    <phoneticPr fontId="1"/>
  </si>
  <si>
    <t>model name</t>
    <phoneticPr fontId="1"/>
  </si>
  <si>
    <t>max acc</t>
    <phoneticPr fontId="1"/>
  </si>
  <si>
    <t>at loss</t>
    <phoneticPr fontId="1"/>
  </si>
  <si>
    <t>best model</t>
    <phoneticPr fontId="1"/>
  </si>
  <si>
    <t>fn</t>
    <phoneticPr fontId="1"/>
  </si>
  <si>
    <t>tn</t>
    <phoneticPr fontId="1"/>
  </si>
  <si>
    <t>fp</t>
    <phoneticPr fontId="1"/>
  </si>
  <si>
    <t>tp</t>
    <phoneticPr fontId="1"/>
  </si>
  <si>
    <t>precision</t>
    <phoneticPr fontId="1"/>
  </si>
  <si>
    <t>recall</t>
    <phoneticPr fontId="1"/>
  </si>
  <si>
    <t>f1 score</t>
    <phoneticPr fontId="1"/>
  </si>
  <si>
    <t>roc curve auc</t>
    <phoneticPr fontId="1"/>
  </si>
  <si>
    <t>pr curve auc</t>
    <phoneticPr fontId="1"/>
  </si>
  <si>
    <t>Segmentation+MFCC+Frame+Score</t>
    <phoneticPr fontId="1"/>
  </si>
  <si>
    <t>segmentation+mfcc+frame+score_mlp_2020-09-01_final02_97.5%.h5</t>
  </si>
  <si>
    <t>segmentation+mfcc+frame+score_mlp_2020-09-10_final10_100.0%.h5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</si>
</sst>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left" vertical="center" indent="1"/>
    </xf>
    <xf numFmtId="0" fontId="0" fillId="0" borderId="12" xfId="0" applyBorder="1"/>
    <xf numFmtId="0" fontId="0" fillId="0" borderId="0" xfId="0" applyAlignment="1">
      <alignment vertical="center"/>
    </xf>
    <xf numFmtId="0" fontId="0" fillId="0" borderId="12" xfId="0" applyFill="1" applyBorder="1"/>
    <xf numFmtId="0" fontId="0" fillId="0" borderId="13" xfId="0" applyBorder="1"/>
    <xf numFmtId="0" fontId="0" fillId="0" borderId="2" xfId="0" applyBorder="1"/>
  </cellXfs>
  <cellStyles count="1">
    <cellStyle name="標準" xfId="0" builtinId="0"/>
  </cellStyles>
  <dxfs count="48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データ数と</a:t>
            </a:r>
            <a:r>
              <a:rPr lang="en-US" altLang="ja-JP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Summary!$B$14</c:f>
              <c:strCache>
                <c:ptCount val="1"/>
                <c:pt idx="0">
                  <c:v>データ数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Summary!$A$15:$A$22</c:f>
              <c:strCache>
                <c:ptCount val="8"/>
                <c:pt idx="0">
                  <c:v>のちた</c:v>
                </c:pt>
                <c:pt idx="1">
                  <c:v>らめか</c:v>
                </c:pt>
                <c:pt idx="2">
                  <c:v>けしみ</c:v>
                </c:pt>
                <c:pt idx="3">
                  <c:v>くとせ</c:v>
                </c:pt>
                <c:pt idx="4">
                  <c:v>めぐた</c:v>
                </c:pt>
                <c:pt idx="5">
                  <c:v>ごまた</c:v>
                </c:pt>
                <c:pt idx="6">
                  <c:v>またあ</c:v>
                </c:pt>
                <c:pt idx="7">
                  <c:v>えくつ</c:v>
                </c:pt>
              </c:strCache>
            </c:strRef>
          </c:cat>
          <c:val>
            <c:numRef>
              <c:f>Summary!$B$15:$B$22</c:f>
              <c:numCache>
                <c:formatCode>General</c:formatCode>
                <c:ptCount val="8"/>
                <c:pt idx="0">
                  <c:v>68</c:v>
                </c:pt>
                <c:pt idx="1">
                  <c:v>83</c:v>
                </c:pt>
                <c:pt idx="2">
                  <c:v>84</c:v>
                </c:pt>
                <c:pt idx="3">
                  <c:v>96</c:v>
                </c:pt>
                <c:pt idx="4">
                  <c:v>105</c:v>
                </c:pt>
                <c:pt idx="5">
                  <c:v>117</c:v>
                </c:pt>
                <c:pt idx="6">
                  <c:v>190</c:v>
                </c:pt>
                <c:pt idx="7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0-46D1-A941-878668562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675272"/>
        <c:axId val="637672648"/>
      </c:barChart>
      <c:lineChart>
        <c:grouping val="standard"/>
        <c:varyColors val="0"/>
        <c:ser>
          <c:idx val="1"/>
          <c:order val="1"/>
          <c:tx>
            <c:strRef>
              <c:f>Summary!$C$14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Summary!$A$15:$A$22</c:f>
              <c:strCache>
                <c:ptCount val="8"/>
                <c:pt idx="0">
                  <c:v>のちた</c:v>
                </c:pt>
                <c:pt idx="1">
                  <c:v>らめか</c:v>
                </c:pt>
                <c:pt idx="2">
                  <c:v>けしみ</c:v>
                </c:pt>
                <c:pt idx="3">
                  <c:v>くとせ</c:v>
                </c:pt>
                <c:pt idx="4">
                  <c:v>めぐた</c:v>
                </c:pt>
                <c:pt idx="5">
                  <c:v>ごまた</c:v>
                </c:pt>
                <c:pt idx="6">
                  <c:v>またあ</c:v>
                </c:pt>
                <c:pt idx="7">
                  <c:v>えくつ</c:v>
                </c:pt>
              </c:strCache>
            </c:strRef>
          </c:cat>
          <c:val>
            <c:numRef>
              <c:f>Summary!$C$15:$C$22</c:f>
              <c:numCache>
                <c:formatCode>General</c:formatCode>
                <c:ptCount val="8"/>
                <c:pt idx="0">
                  <c:v>94.999999000000003</c:v>
                </c:pt>
                <c:pt idx="1">
                  <c:v>85.000001999999995</c:v>
                </c:pt>
                <c:pt idx="2">
                  <c:v>75</c:v>
                </c:pt>
                <c:pt idx="3">
                  <c:v>89.999998000000005</c:v>
                </c:pt>
                <c:pt idx="4">
                  <c:v>75</c:v>
                </c:pt>
                <c:pt idx="5">
                  <c:v>94.999999000000003</c:v>
                </c:pt>
                <c:pt idx="6">
                  <c:v>89.999998000000005</c:v>
                </c:pt>
                <c:pt idx="7">
                  <c:v>94.999999000000003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0-46D1-A941-878668562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641296"/>
        <c:axId val="632639984"/>
      </c:lineChart>
      <c:catAx>
        <c:axId val="63767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672648"/>
        <c:crosses val="autoZero"/>
        <c:auto val="1"/>
        <c:lblAlgn val="ctr"/>
        <c:lblOffset val="100"/>
        <c:noMultiLvlLbl val="0"/>
      </c:catAx>
      <c:valAx>
        <c:axId val="63767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675272"/>
        <c:crosses val="autoZero"/>
        <c:crossBetween val="between"/>
      </c:valAx>
      <c:valAx>
        <c:axId val="632639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2641296"/>
        <c:crosses val="max"/>
        <c:crossBetween val="between"/>
      </c:valAx>
      <c:catAx>
        <c:axId val="63264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2639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23</xdr:row>
      <xdr:rowOff>19050</xdr:rowOff>
    </xdr:from>
    <xdr:to>
      <xdr:col>4</xdr:col>
      <xdr:colOff>1928812</xdr:colOff>
      <xdr:row>34</xdr:row>
      <xdr:rowOff>142875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selection activeCell="P23" sqref="P23"/>
    </sheetView>
  </sheetViews>
  <sheetFormatPr defaultRowHeight="18.75" x14ac:dyDescent="0.4"/>
  <sheetData>
    <row r="1" spans="1:15" x14ac:dyDescent="0.4">
      <c r="A1" t="s">
        <v>37</v>
      </c>
      <c r="C1" t="s">
        <v>39</v>
      </c>
      <c r="D1" t="s">
        <v>40</v>
      </c>
      <c r="E1" t="s">
        <v>41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L1" t="s">
        <v>38</v>
      </c>
      <c r="M1" t="s">
        <v>49</v>
      </c>
      <c r="N1" t="s">
        <v>50</v>
      </c>
    </row>
    <row r="2" spans="1:15" x14ac:dyDescent="0.4">
      <c r="A2" t="s">
        <v>51</v>
      </c>
      <c r="B2" t="s">
        <v>53</v>
      </c>
      <c r="C2">
        <f>SUM(D2:J2)</f>
        <v>300</v>
      </c>
      <c r="D2">
        <v>15</v>
      </c>
      <c r="E2">
        <v>10</v>
      </c>
      <c r="F2">
        <v>19</v>
      </c>
      <c r="G2">
        <v>156</v>
      </c>
      <c r="H2">
        <v>19</v>
      </c>
      <c r="I2">
        <v>41</v>
      </c>
      <c r="J2">
        <v>40</v>
      </c>
      <c r="L2">
        <f>C2+C5</f>
        <v>499</v>
      </c>
      <c r="M2">
        <f>L2-N2</f>
        <v>479</v>
      </c>
      <c r="N2">
        <v>20</v>
      </c>
    </row>
    <row r="3" spans="1:15" x14ac:dyDescent="0.4">
      <c r="B3" t="s">
        <v>55</v>
      </c>
      <c r="C3">
        <f>SUM(D3:J3)</f>
        <v>10</v>
      </c>
      <c r="D3">
        <v>2</v>
      </c>
      <c r="E3">
        <v>2</v>
      </c>
      <c r="F3">
        <v>2</v>
      </c>
      <c r="G3">
        <v>1</v>
      </c>
      <c r="H3">
        <v>1</v>
      </c>
      <c r="I3">
        <v>1</v>
      </c>
      <c r="J3">
        <v>1</v>
      </c>
    </row>
    <row r="4" spans="1:15" x14ac:dyDescent="0.4">
      <c r="B4" t="s">
        <v>57</v>
      </c>
      <c r="C4">
        <f>C2-C3</f>
        <v>290</v>
      </c>
      <c r="D4">
        <f t="shared" ref="D4:J4" si="0">D2-D3</f>
        <v>13</v>
      </c>
      <c r="E4">
        <f t="shared" si="0"/>
        <v>8</v>
      </c>
      <c r="F4">
        <f t="shared" si="0"/>
        <v>17</v>
      </c>
      <c r="G4">
        <f t="shared" si="0"/>
        <v>155</v>
      </c>
      <c r="H4">
        <f t="shared" si="0"/>
        <v>18</v>
      </c>
      <c r="I4">
        <f t="shared" si="0"/>
        <v>40</v>
      </c>
      <c r="J4">
        <f t="shared" si="0"/>
        <v>39</v>
      </c>
    </row>
    <row r="5" spans="1:15" x14ac:dyDescent="0.4">
      <c r="B5" t="s">
        <v>58</v>
      </c>
      <c r="C5">
        <f>SUM(D5:J5)</f>
        <v>199</v>
      </c>
      <c r="D5">
        <v>3</v>
      </c>
      <c r="E5">
        <v>4</v>
      </c>
      <c r="F5">
        <v>8</v>
      </c>
      <c r="G5">
        <v>139</v>
      </c>
      <c r="H5">
        <v>22</v>
      </c>
      <c r="I5">
        <v>13</v>
      </c>
      <c r="J5">
        <v>10</v>
      </c>
    </row>
    <row r="6" spans="1:15" x14ac:dyDescent="0.4">
      <c r="B6" t="s">
        <v>59</v>
      </c>
      <c r="C6">
        <f>SUM(D6:J6)</f>
        <v>10</v>
      </c>
      <c r="D6">
        <v>1</v>
      </c>
      <c r="E6">
        <v>2</v>
      </c>
      <c r="F6">
        <v>2</v>
      </c>
      <c r="G6">
        <v>2</v>
      </c>
      <c r="H6">
        <v>1</v>
      </c>
      <c r="I6">
        <v>1</v>
      </c>
      <c r="J6">
        <v>1</v>
      </c>
    </row>
    <row r="7" spans="1:15" x14ac:dyDescent="0.4">
      <c r="B7" t="s">
        <v>60</v>
      </c>
      <c r="C7">
        <f>C5-C6</f>
        <v>189</v>
      </c>
      <c r="D7">
        <f>D5-D6</f>
        <v>2</v>
      </c>
      <c r="E7">
        <f t="shared" ref="E7:J7" si="1">E5-E6</f>
        <v>2</v>
      </c>
      <c r="F7">
        <f t="shared" si="1"/>
        <v>6</v>
      </c>
      <c r="G7">
        <f t="shared" si="1"/>
        <v>137</v>
      </c>
      <c r="H7">
        <f t="shared" si="1"/>
        <v>21</v>
      </c>
      <c r="I7">
        <f t="shared" si="1"/>
        <v>12</v>
      </c>
      <c r="J7">
        <f t="shared" si="1"/>
        <v>9</v>
      </c>
    </row>
    <row r="9" spans="1:15" x14ac:dyDescent="0.4">
      <c r="A9" t="s">
        <v>37</v>
      </c>
      <c r="C9" t="s">
        <v>38</v>
      </c>
      <c r="D9" t="s">
        <v>61</v>
      </c>
      <c r="E9" t="s">
        <v>44</v>
      </c>
      <c r="G9" t="s">
        <v>38</v>
      </c>
      <c r="H9" t="s">
        <v>49</v>
      </c>
      <c r="I9" t="s">
        <v>50</v>
      </c>
    </row>
    <row r="10" spans="1:15" x14ac:dyDescent="0.4">
      <c r="A10" t="s">
        <v>62</v>
      </c>
      <c r="B10" t="s">
        <v>52</v>
      </c>
      <c r="C10">
        <f>SUM(D10:E10)</f>
        <v>78</v>
      </c>
      <c r="D10">
        <v>40</v>
      </c>
      <c r="E10">
        <v>38</v>
      </c>
      <c r="G10">
        <f>C10+C13</f>
        <v>117</v>
      </c>
      <c r="H10">
        <f>G10-I10</f>
        <v>97</v>
      </c>
      <c r="I10">
        <v>20</v>
      </c>
    </row>
    <row r="11" spans="1:15" x14ac:dyDescent="0.4">
      <c r="B11" t="s">
        <v>54</v>
      </c>
      <c r="C11">
        <f>SUM(D11:E11)</f>
        <v>10</v>
      </c>
      <c r="D11">
        <v>5</v>
      </c>
      <c r="E11">
        <v>5</v>
      </c>
    </row>
    <row r="12" spans="1:15" x14ac:dyDescent="0.4">
      <c r="B12" t="s">
        <v>56</v>
      </c>
      <c r="C12">
        <f>C10-C11</f>
        <v>68</v>
      </c>
      <c r="D12">
        <f>D10-D11</f>
        <v>35</v>
      </c>
      <c r="E12">
        <f>E10-E11</f>
        <v>33</v>
      </c>
      <c r="L12" s="16" t="s">
        <v>892</v>
      </c>
      <c r="M12" s="16" t="s">
        <v>901</v>
      </c>
      <c r="N12" s="16" t="s">
        <v>902</v>
      </c>
      <c r="O12" s="16" t="s">
        <v>903</v>
      </c>
    </row>
    <row r="13" spans="1:15" x14ac:dyDescent="0.4">
      <c r="B13" t="s">
        <v>63</v>
      </c>
      <c r="C13">
        <f>SUM(D13:E13)</f>
        <v>39</v>
      </c>
      <c r="D13">
        <v>10</v>
      </c>
      <c r="E13">
        <v>29</v>
      </c>
      <c r="L13" s="16" t="s">
        <v>893</v>
      </c>
      <c r="M13" s="16">
        <f>L2</f>
        <v>499</v>
      </c>
      <c r="N13" s="16">
        <f>M2</f>
        <v>479</v>
      </c>
      <c r="O13" s="16">
        <f>N2</f>
        <v>20</v>
      </c>
    </row>
    <row r="14" spans="1:15" x14ac:dyDescent="0.4">
      <c r="B14" t="s">
        <v>59</v>
      </c>
      <c r="C14">
        <f>SUM(D14:E14)</f>
        <v>10</v>
      </c>
      <c r="D14">
        <v>5</v>
      </c>
      <c r="E14">
        <v>5</v>
      </c>
      <c r="L14" s="16" t="s">
        <v>894</v>
      </c>
      <c r="M14" s="16">
        <f>G10</f>
        <v>117</v>
      </c>
      <c r="N14" s="16">
        <f>H10</f>
        <v>97</v>
      </c>
      <c r="O14" s="16">
        <f>I10</f>
        <v>20</v>
      </c>
    </row>
    <row r="15" spans="1:15" x14ac:dyDescent="0.4">
      <c r="B15" t="s">
        <v>60</v>
      </c>
      <c r="C15">
        <f>C13-C14</f>
        <v>29</v>
      </c>
      <c r="D15">
        <f>D13-D14</f>
        <v>5</v>
      </c>
      <c r="E15">
        <f t="shared" ref="E15" si="2">E13-E14</f>
        <v>24</v>
      </c>
      <c r="L15" s="16" t="s">
        <v>895</v>
      </c>
      <c r="M15" s="16">
        <f>G18</f>
        <v>84</v>
      </c>
      <c r="N15" s="16">
        <f>H18</f>
        <v>64</v>
      </c>
      <c r="O15" s="16">
        <f>I18</f>
        <v>20</v>
      </c>
    </row>
    <row r="16" spans="1:15" x14ac:dyDescent="0.4">
      <c r="L16" s="16" t="s">
        <v>896</v>
      </c>
      <c r="M16" s="16">
        <f>H26</f>
        <v>96</v>
      </c>
      <c r="N16" s="16">
        <f>I26</f>
        <v>76</v>
      </c>
      <c r="O16" s="16">
        <f>J26</f>
        <v>20</v>
      </c>
    </row>
    <row r="17" spans="1:15" x14ac:dyDescent="0.4">
      <c r="A17" t="s">
        <v>37</v>
      </c>
      <c r="C17" t="s">
        <v>38</v>
      </c>
      <c r="D17" t="s">
        <v>42</v>
      </c>
      <c r="E17" t="s">
        <v>44</v>
      </c>
      <c r="G17" t="s">
        <v>38</v>
      </c>
      <c r="H17" t="s">
        <v>49</v>
      </c>
      <c r="I17" t="s">
        <v>50</v>
      </c>
      <c r="L17" s="16" t="s">
        <v>897</v>
      </c>
      <c r="M17" s="16">
        <f>L34</f>
        <v>190</v>
      </c>
      <c r="N17" s="16">
        <f>M34</f>
        <v>170</v>
      </c>
      <c r="O17" s="16">
        <f>N34</f>
        <v>20</v>
      </c>
    </row>
    <row r="18" spans="1:15" x14ac:dyDescent="0.4">
      <c r="A18" t="s">
        <v>64</v>
      </c>
      <c r="B18" t="s">
        <v>53</v>
      </c>
      <c r="C18">
        <f>SUM(D18:E18)</f>
        <v>43</v>
      </c>
      <c r="D18">
        <v>6</v>
      </c>
      <c r="E18">
        <v>37</v>
      </c>
      <c r="G18">
        <f>C18+C21</f>
        <v>84</v>
      </c>
      <c r="H18">
        <f>G18-I18</f>
        <v>64</v>
      </c>
      <c r="I18">
        <v>20</v>
      </c>
      <c r="L18" s="16" t="s">
        <v>898</v>
      </c>
      <c r="M18" s="16">
        <f>H42</f>
        <v>105</v>
      </c>
      <c r="N18" s="16">
        <f>I42</f>
        <v>85</v>
      </c>
      <c r="O18" s="16">
        <f>J42</f>
        <v>20</v>
      </c>
    </row>
    <row r="19" spans="1:15" x14ac:dyDescent="0.4">
      <c r="B19" t="s">
        <v>54</v>
      </c>
      <c r="C19">
        <f>SUM(D19:E19)</f>
        <v>10</v>
      </c>
      <c r="D19">
        <v>4</v>
      </c>
      <c r="E19">
        <v>6</v>
      </c>
      <c r="L19" s="16" t="s">
        <v>899</v>
      </c>
      <c r="M19" s="16">
        <f>F50</f>
        <v>68</v>
      </c>
      <c r="N19" s="16">
        <f>G50</f>
        <v>48</v>
      </c>
      <c r="O19" s="16">
        <f>H50</f>
        <v>20</v>
      </c>
    </row>
    <row r="20" spans="1:15" x14ac:dyDescent="0.4">
      <c r="B20" t="s">
        <v>56</v>
      </c>
      <c r="C20">
        <f>C18-C19</f>
        <v>33</v>
      </c>
      <c r="D20">
        <f>D18-D19</f>
        <v>2</v>
      </c>
      <c r="E20">
        <f>E18-E19</f>
        <v>31</v>
      </c>
      <c r="L20" s="16" t="s">
        <v>900</v>
      </c>
      <c r="M20" s="16">
        <f>F58</f>
        <v>83</v>
      </c>
      <c r="N20" s="16">
        <f>G58</f>
        <v>63</v>
      </c>
      <c r="O20" s="16">
        <f>H58</f>
        <v>20</v>
      </c>
    </row>
    <row r="21" spans="1:15" x14ac:dyDescent="0.4">
      <c r="B21" t="s">
        <v>58</v>
      </c>
      <c r="C21">
        <f>SUM(D21:E21)</f>
        <v>41</v>
      </c>
      <c r="D21">
        <v>4</v>
      </c>
      <c r="E21">
        <v>37</v>
      </c>
    </row>
    <row r="22" spans="1:15" x14ac:dyDescent="0.4">
      <c r="B22" t="s">
        <v>65</v>
      </c>
      <c r="C22">
        <f>SUM(D22:E22)</f>
        <v>10</v>
      </c>
      <c r="D22">
        <v>2</v>
      </c>
      <c r="E22">
        <v>8</v>
      </c>
    </row>
    <row r="23" spans="1:15" x14ac:dyDescent="0.4">
      <c r="B23" t="s">
        <v>66</v>
      </c>
      <c r="C23">
        <f>C21-C22</f>
        <v>31</v>
      </c>
      <c r="D23">
        <f>D21-D22</f>
        <v>2</v>
      </c>
      <c r="E23">
        <f t="shared" ref="E23" si="3">E21-E22</f>
        <v>29</v>
      </c>
    </row>
    <row r="25" spans="1:15" x14ac:dyDescent="0.4">
      <c r="A25" t="s">
        <v>37</v>
      </c>
      <c r="C25" t="s">
        <v>39</v>
      </c>
      <c r="D25" t="s">
        <v>67</v>
      </c>
      <c r="E25" t="s">
        <v>68</v>
      </c>
      <c r="F25" t="s">
        <v>69</v>
      </c>
      <c r="H25" t="s">
        <v>39</v>
      </c>
      <c r="I25" t="s">
        <v>48</v>
      </c>
      <c r="J25" t="s">
        <v>50</v>
      </c>
    </row>
    <row r="26" spans="1:15" x14ac:dyDescent="0.4">
      <c r="A26" t="s">
        <v>70</v>
      </c>
      <c r="B26" t="s">
        <v>53</v>
      </c>
      <c r="C26">
        <f>SUM(D26:F26)</f>
        <v>58</v>
      </c>
      <c r="D26">
        <v>2</v>
      </c>
      <c r="E26">
        <v>6</v>
      </c>
      <c r="F26">
        <v>50</v>
      </c>
      <c r="H26">
        <f>C26+C29</f>
        <v>96</v>
      </c>
      <c r="I26">
        <f>H26-J26</f>
        <v>76</v>
      </c>
      <c r="J26">
        <v>20</v>
      </c>
    </row>
    <row r="27" spans="1:15" x14ac:dyDescent="0.4">
      <c r="B27" t="s">
        <v>54</v>
      </c>
      <c r="C27">
        <f>SUM(D27:F27)</f>
        <v>10</v>
      </c>
      <c r="D27">
        <v>0</v>
      </c>
      <c r="E27">
        <v>4</v>
      </c>
      <c r="F27">
        <v>6</v>
      </c>
    </row>
    <row r="28" spans="1:15" x14ac:dyDescent="0.4">
      <c r="B28" t="s">
        <v>56</v>
      </c>
      <c r="C28">
        <f>C26-C27</f>
        <v>48</v>
      </c>
      <c r="D28">
        <f>D26-D27</f>
        <v>2</v>
      </c>
      <c r="E28">
        <f>E26-E27</f>
        <v>2</v>
      </c>
      <c r="F28">
        <f>F26-F27</f>
        <v>44</v>
      </c>
    </row>
    <row r="29" spans="1:15" x14ac:dyDescent="0.4">
      <c r="B29" t="s">
        <v>63</v>
      </c>
      <c r="C29">
        <f>SUM(D29:F29)</f>
        <v>38</v>
      </c>
      <c r="D29">
        <v>5</v>
      </c>
      <c r="E29">
        <v>4</v>
      </c>
      <c r="F29">
        <v>29</v>
      </c>
    </row>
    <row r="30" spans="1:15" x14ac:dyDescent="0.4">
      <c r="B30" t="s">
        <v>71</v>
      </c>
      <c r="C30">
        <f>SUM(D30:F30)</f>
        <v>10</v>
      </c>
      <c r="D30">
        <v>3</v>
      </c>
      <c r="E30">
        <v>2</v>
      </c>
      <c r="F30">
        <v>5</v>
      </c>
    </row>
    <row r="31" spans="1:15" x14ac:dyDescent="0.4">
      <c r="B31" t="s">
        <v>66</v>
      </c>
      <c r="C31">
        <f>C29-C30</f>
        <v>28</v>
      </c>
      <c r="D31">
        <f>D29-D30</f>
        <v>2</v>
      </c>
      <c r="E31">
        <f t="shared" ref="E31:F31" si="4">E29-E30</f>
        <v>2</v>
      </c>
      <c r="F31">
        <f t="shared" si="4"/>
        <v>24</v>
      </c>
    </row>
    <row r="33" spans="1:14" x14ac:dyDescent="0.4">
      <c r="A33" t="s">
        <v>37</v>
      </c>
      <c r="C33" t="s">
        <v>38</v>
      </c>
      <c r="D33" t="s">
        <v>72</v>
      </c>
      <c r="E33" t="s">
        <v>73</v>
      </c>
      <c r="F33" t="s">
        <v>74</v>
      </c>
      <c r="G33" t="s">
        <v>75</v>
      </c>
      <c r="H33" t="s">
        <v>76</v>
      </c>
      <c r="I33" t="s">
        <v>77</v>
      </c>
      <c r="J33" t="s">
        <v>44</v>
      </c>
      <c r="L33" t="s">
        <v>38</v>
      </c>
      <c r="M33" t="s">
        <v>48</v>
      </c>
      <c r="N33" t="s">
        <v>50</v>
      </c>
    </row>
    <row r="34" spans="1:14" x14ac:dyDescent="0.4">
      <c r="A34" t="s">
        <v>78</v>
      </c>
      <c r="B34" t="s">
        <v>52</v>
      </c>
      <c r="C34">
        <f>SUM(D34:J34)</f>
        <v>101</v>
      </c>
      <c r="D34">
        <v>3</v>
      </c>
      <c r="E34">
        <v>3</v>
      </c>
      <c r="F34">
        <v>15</v>
      </c>
      <c r="G34">
        <v>4</v>
      </c>
      <c r="H34">
        <v>9</v>
      </c>
      <c r="I34">
        <v>30</v>
      </c>
      <c r="J34">
        <v>37</v>
      </c>
      <c r="L34">
        <f>C34+C37</f>
        <v>190</v>
      </c>
      <c r="M34">
        <f>L34-N34</f>
        <v>170</v>
      </c>
      <c r="N34">
        <v>20</v>
      </c>
    </row>
    <row r="35" spans="1:14" x14ac:dyDescent="0.4">
      <c r="B35" t="s">
        <v>54</v>
      </c>
      <c r="C35">
        <f>SUM(D35:J35)</f>
        <v>10</v>
      </c>
      <c r="D35">
        <v>1</v>
      </c>
      <c r="E35">
        <v>1</v>
      </c>
      <c r="F35">
        <v>2</v>
      </c>
      <c r="G35">
        <v>2</v>
      </c>
      <c r="H35">
        <v>2</v>
      </c>
      <c r="I35">
        <v>1</v>
      </c>
      <c r="J35">
        <v>1</v>
      </c>
    </row>
    <row r="36" spans="1:14" x14ac:dyDescent="0.4">
      <c r="B36" t="s">
        <v>57</v>
      </c>
      <c r="C36">
        <f>C34-C35</f>
        <v>91</v>
      </c>
      <c r="D36">
        <f t="shared" ref="D36:J36" si="5">D34-D35</f>
        <v>2</v>
      </c>
      <c r="E36">
        <f t="shared" si="5"/>
        <v>2</v>
      </c>
      <c r="F36">
        <f t="shared" si="5"/>
        <v>13</v>
      </c>
      <c r="G36">
        <f t="shared" si="5"/>
        <v>2</v>
      </c>
      <c r="H36">
        <f t="shared" si="5"/>
        <v>7</v>
      </c>
      <c r="I36">
        <f t="shared" si="5"/>
        <v>29</v>
      </c>
      <c r="J36">
        <f t="shared" si="5"/>
        <v>36</v>
      </c>
    </row>
    <row r="37" spans="1:14" x14ac:dyDescent="0.4">
      <c r="B37" t="s">
        <v>58</v>
      </c>
      <c r="C37">
        <f>SUM(D37:J37)</f>
        <v>89</v>
      </c>
      <c r="D37">
        <v>16</v>
      </c>
      <c r="E37">
        <v>5</v>
      </c>
      <c r="F37">
        <v>0</v>
      </c>
      <c r="G37">
        <v>3</v>
      </c>
      <c r="H37">
        <v>14</v>
      </c>
      <c r="I37">
        <v>10</v>
      </c>
      <c r="J37">
        <v>41</v>
      </c>
    </row>
    <row r="38" spans="1:14" x14ac:dyDescent="0.4">
      <c r="B38" t="s">
        <v>59</v>
      </c>
      <c r="C38">
        <f>SUM(D38:J38)</f>
        <v>10</v>
      </c>
      <c r="D38">
        <v>2</v>
      </c>
      <c r="E38">
        <v>2</v>
      </c>
      <c r="F38">
        <v>0</v>
      </c>
      <c r="G38">
        <v>1</v>
      </c>
      <c r="H38">
        <v>2</v>
      </c>
      <c r="I38">
        <v>2</v>
      </c>
      <c r="J38">
        <v>1</v>
      </c>
    </row>
    <row r="39" spans="1:14" x14ac:dyDescent="0.4">
      <c r="B39" t="s">
        <v>60</v>
      </c>
      <c r="C39">
        <f>C37-C38</f>
        <v>79</v>
      </c>
      <c r="D39">
        <f>D37-D38</f>
        <v>14</v>
      </c>
      <c r="E39">
        <f t="shared" ref="E39:J39" si="6">E37-E38</f>
        <v>3</v>
      </c>
      <c r="F39">
        <f t="shared" si="6"/>
        <v>0</v>
      </c>
      <c r="G39">
        <f t="shared" si="6"/>
        <v>2</v>
      </c>
      <c r="H39">
        <f t="shared" si="6"/>
        <v>12</v>
      </c>
      <c r="I39">
        <f t="shared" si="6"/>
        <v>8</v>
      </c>
      <c r="J39">
        <f t="shared" si="6"/>
        <v>40</v>
      </c>
    </row>
    <row r="41" spans="1:14" x14ac:dyDescent="0.4">
      <c r="A41" t="s">
        <v>37</v>
      </c>
      <c r="C41" t="s">
        <v>39</v>
      </c>
      <c r="D41" t="s">
        <v>79</v>
      </c>
      <c r="E41" t="s">
        <v>80</v>
      </c>
      <c r="F41" t="s">
        <v>81</v>
      </c>
      <c r="H41" t="s">
        <v>38</v>
      </c>
      <c r="I41" t="s">
        <v>48</v>
      </c>
      <c r="J41" t="s">
        <v>50</v>
      </c>
    </row>
    <row r="42" spans="1:14" x14ac:dyDescent="0.4">
      <c r="A42" t="s">
        <v>82</v>
      </c>
      <c r="B42" t="s">
        <v>53</v>
      </c>
      <c r="C42">
        <f>SUM(D42:F42)</f>
        <v>57</v>
      </c>
      <c r="D42">
        <v>8</v>
      </c>
      <c r="E42">
        <v>5</v>
      </c>
      <c r="F42">
        <v>44</v>
      </c>
      <c r="H42">
        <f>C42+C45</f>
        <v>105</v>
      </c>
      <c r="I42">
        <f>H42-J42</f>
        <v>85</v>
      </c>
      <c r="J42">
        <v>20</v>
      </c>
    </row>
    <row r="43" spans="1:14" x14ac:dyDescent="0.4">
      <c r="B43" t="s">
        <v>54</v>
      </c>
      <c r="C43">
        <f>SUM(D43:F43)</f>
        <v>10</v>
      </c>
      <c r="D43">
        <v>4</v>
      </c>
      <c r="E43">
        <v>3</v>
      </c>
      <c r="F43">
        <v>3</v>
      </c>
    </row>
    <row r="44" spans="1:14" x14ac:dyDescent="0.4">
      <c r="B44" t="s">
        <v>83</v>
      </c>
      <c r="C44">
        <f>C42-C43</f>
        <v>47</v>
      </c>
      <c r="D44">
        <f>D42-D43</f>
        <v>4</v>
      </c>
      <c r="E44">
        <f>E42-E43</f>
        <v>2</v>
      </c>
      <c r="F44">
        <f>F42-F43</f>
        <v>41</v>
      </c>
    </row>
    <row r="45" spans="1:14" x14ac:dyDescent="0.4">
      <c r="B45" t="s">
        <v>58</v>
      </c>
      <c r="C45">
        <f>SUM(D45:F45)</f>
        <v>48</v>
      </c>
      <c r="D45">
        <v>6</v>
      </c>
      <c r="E45">
        <v>5</v>
      </c>
      <c r="F45">
        <v>37</v>
      </c>
    </row>
    <row r="46" spans="1:14" x14ac:dyDescent="0.4">
      <c r="B46" t="s">
        <v>71</v>
      </c>
      <c r="C46">
        <f>SUM(D46:F46)</f>
        <v>10</v>
      </c>
      <c r="D46">
        <v>4</v>
      </c>
      <c r="E46">
        <v>3</v>
      </c>
      <c r="F46">
        <v>3</v>
      </c>
    </row>
    <row r="47" spans="1:14" x14ac:dyDescent="0.4">
      <c r="B47" t="s">
        <v>60</v>
      </c>
      <c r="C47">
        <f>C45-C46</f>
        <v>38</v>
      </c>
      <c r="D47">
        <f>D45-D46</f>
        <v>2</v>
      </c>
      <c r="E47">
        <f t="shared" ref="E47:F47" si="7">E45-E46</f>
        <v>2</v>
      </c>
      <c r="F47">
        <f t="shared" si="7"/>
        <v>34</v>
      </c>
    </row>
    <row r="49" spans="1:8" x14ac:dyDescent="0.4">
      <c r="A49" t="s">
        <v>37</v>
      </c>
      <c r="C49" t="s">
        <v>39</v>
      </c>
      <c r="D49" t="s">
        <v>44</v>
      </c>
      <c r="F49" t="s">
        <v>38</v>
      </c>
      <c r="G49" t="s">
        <v>48</v>
      </c>
      <c r="H49" t="s">
        <v>84</v>
      </c>
    </row>
    <row r="50" spans="1:8" x14ac:dyDescent="0.4">
      <c r="A50" t="s">
        <v>85</v>
      </c>
      <c r="B50" t="s">
        <v>86</v>
      </c>
      <c r="C50">
        <f>SUM(D50)</f>
        <v>35</v>
      </c>
      <c r="D50">
        <v>35</v>
      </c>
      <c r="F50">
        <f>C50+C53</f>
        <v>68</v>
      </c>
      <c r="G50">
        <f>F50-H50</f>
        <v>48</v>
      </c>
      <c r="H50">
        <v>20</v>
      </c>
    </row>
    <row r="51" spans="1:8" x14ac:dyDescent="0.4">
      <c r="B51" t="s">
        <v>54</v>
      </c>
      <c r="C51">
        <f>SUM(D51)</f>
        <v>10</v>
      </c>
      <c r="D51">
        <v>10</v>
      </c>
    </row>
    <row r="52" spans="1:8" x14ac:dyDescent="0.4">
      <c r="B52" t="s">
        <v>57</v>
      </c>
      <c r="C52">
        <f>C50-C51</f>
        <v>25</v>
      </c>
      <c r="D52">
        <f>D50-D51</f>
        <v>25</v>
      </c>
    </row>
    <row r="53" spans="1:8" x14ac:dyDescent="0.4">
      <c r="B53" t="s">
        <v>58</v>
      </c>
      <c r="C53">
        <f>SUM(D53)</f>
        <v>33</v>
      </c>
      <c r="D53">
        <v>33</v>
      </c>
    </row>
    <row r="54" spans="1:8" x14ac:dyDescent="0.4">
      <c r="B54" t="s">
        <v>59</v>
      </c>
      <c r="C54">
        <f>SUM(D54)</f>
        <v>10</v>
      </c>
      <c r="D54">
        <v>10</v>
      </c>
    </row>
    <row r="55" spans="1:8" x14ac:dyDescent="0.4">
      <c r="B55" t="s">
        <v>60</v>
      </c>
      <c r="C55">
        <f>C53-C54</f>
        <v>23</v>
      </c>
      <c r="D55">
        <f>D53-D54</f>
        <v>23</v>
      </c>
    </row>
    <row r="57" spans="1:8" x14ac:dyDescent="0.4">
      <c r="A57" t="s">
        <v>37</v>
      </c>
      <c r="C57" t="s">
        <v>38</v>
      </c>
      <c r="D57" t="s">
        <v>44</v>
      </c>
      <c r="F57" t="s">
        <v>38</v>
      </c>
      <c r="G57" t="s">
        <v>87</v>
      </c>
      <c r="H57" t="s">
        <v>84</v>
      </c>
    </row>
    <row r="58" spans="1:8" x14ac:dyDescent="0.4">
      <c r="A58" t="s">
        <v>88</v>
      </c>
      <c r="B58" t="s">
        <v>53</v>
      </c>
      <c r="C58">
        <f>SUM(D58)</f>
        <v>46</v>
      </c>
      <c r="D58">
        <v>46</v>
      </c>
      <c r="F58">
        <f>C58+C61</f>
        <v>83</v>
      </c>
      <c r="G58">
        <f>F58-H58</f>
        <v>63</v>
      </c>
      <c r="H58">
        <v>20</v>
      </c>
    </row>
    <row r="59" spans="1:8" x14ac:dyDescent="0.4">
      <c r="B59" t="s">
        <v>55</v>
      </c>
      <c r="C59">
        <f>SUM(D59)</f>
        <v>10</v>
      </c>
      <c r="D59">
        <v>10</v>
      </c>
    </row>
    <row r="60" spans="1:8" x14ac:dyDescent="0.4">
      <c r="B60" t="s">
        <v>57</v>
      </c>
      <c r="C60">
        <f>C58-C59</f>
        <v>36</v>
      </c>
      <c r="D60">
        <f>D58-D59</f>
        <v>36</v>
      </c>
    </row>
    <row r="61" spans="1:8" x14ac:dyDescent="0.4">
      <c r="B61" t="s">
        <v>58</v>
      </c>
      <c r="C61">
        <f>SUM(D61)</f>
        <v>37</v>
      </c>
      <c r="D61">
        <v>37</v>
      </c>
    </row>
    <row r="62" spans="1:8" x14ac:dyDescent="0.4">
      <c r="B62" t="s">
        <v>59</v>
      </c>
      <c r="C62">
        <f>SUM(D62)</f>
        <v>10</v>
      </c>
      <c r="D62">
        <v>10</v>
      </c>
    </row>
    <row r="63" spans="1:8" x14ac:dyDescent="0.4">
      <c r="B63" t="s">
        <v>66</v>
      </c>
      <c r="C63">
        <f>C61-C62</f>
        <v>27</v>
      </c>
      <c r="D63">
        <f>D61-D62</f>
        <v>27</v>
      </c>
    </row>
    <row r="67" spans="1:3" x14ac:dyDescent="0.4">
      <c r="A67" t="s">
        <v>861</v>
      </c>
    </row>
    <row r="68" spans="1:3" x14ac:dyDescent="0.4">
      <c r="B68" t="s">
        <v>862</v>
      </c>
      <c r="C68">
        <v>981</v>
      </c>
    </row>
    <row r="69" spans="1:3" x14ac:dyDescent="0.4">
      <c r="B69" t="s">
        <v>863</v>
      </c>
      <c r="C69">
        <v>50</v>
      </c>
    </row>
    <row r="70" spans="1:3" x14ac:dyDescent="0.4">
      <c r="B70" t="s">
        <v>864</v>
      </c>
      <c r="C70">
        <f>C68-C69</f>
        <v>931</v>
      </c>
    </row>
    <row r="71" spans="1:3" x14ac:dyDescent="0.4">
      <c r="B71" t="s">
        <v>865</v>
      </c>
      <c r="C71">
        <v>649</v>
      </c>
    </row>
    <row r="72" spans="1:3" x14ac:dyDescent="0.4">
      <c r="B72" t="s">
        <v>866</v>
      </c>
      <c r="C72">
        <v>50</v>
      </c>
    </row>
    <row r="73" spans="1:3" x14ac:dyDescent="0.4">
      <c r="B73" t="s">
        <v>867</v>
      </c>
      <c r="C73">
        <f>C71-C72</f>
        <v>599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/>
  </sheetViews>
  <sheetFormatPr defaultRowHeight="18.75" x14ac:dyDescent="0.4"/>
  <cols>
    <col min="2" max="2" width="13" bestFit="1" customWidth="1"/>
    <col min="3" max="3" width="11.625" bestFit="1" customWidth="1"/>
    <col min="4" max="4" width="10.5" bestFit="1" customWidth="1"/>
    <col min="5" max="5" width="35.375" bestFit="1" customWidth="1"/>
    <col min="10" max="10" width="27.625" bestFit="1" customWidth="1"/>
    <col min="11" max="11" width="9.5" bestFit="1" customWidth="1"/>
    <col min="12" max="12" width="35.375" bestFit="1" customWidth="1"/>
    <col min="13" max="13" width="9.5" bestFit="1" customWidth="1"/>
    <col min="14" max="14" width="6.75" bestFit="1" customWidth="1"/>
    <col min="15" max="15" width="12.75" bestFit="1" customWidth="1"/>
  </cols>
  <sheetData>
    <row r="1" spans="1:15" x14ac:dyDescent="0.4">
      <c r="A1" s="16" t="s">
        <v>312</v>
      </c>
      <c r="B1" s="16" t="s">
        <v>328</v>
      </c>
      <c r="C1" s="16" t="s">
        <v>323</v>
      </c>
      <c r="D1" s="16" t="s">
        <v>322</v>
      </c>
      <c r="E1" s="16" t="s">
        <v>321</v>
      </c>
      <c r="F1" s="18" t="s">
        <v>337</v>
      </c>
      <c r="G1" s="18" t="s">
        <v>338</v>
      </c>
      <c r="H1" s="18" t="s">
        <v>339</v>
      </c>
      <c r="J1" t="s">
        <v>858</v>
      </c>
    </row>
    <row r="2" spans="1:15" x14ac:dyDescent="0.4">
      <c r="A2" s="16" t="s">
        <v>313</v>
      </c>
      <c r="B2" s="16">
        <v>499</v>
      </c>
      <c r="C2" s="16">
        <v>94.999999000000003</v>
      </c>
      <c r="D2" s="16">
        <v>0.222523</v>
      </c>
      <c r="E2" s="16" t="s">
        <v>334</v>
      </c>
      <c r="F2" s="18">
        <v>1</v>
      </c>
      <c r="G2" s="18">
        <v>0.9</v>
      </c>
      <c r="H2" s="16">
        <v>0.94736842105263097</v>
      </c>
      <c r="J2" s="16" t="s">
        <v>323</v>
      </c>
      <c r="K2" s="16" t="s">
        <v>322</v>
      </c>
      <c r="L2" s="16" t="s">
        <v>321</v>
      </c>
      <c r="M2" s="18" t="s">
        <v>337</v>
      </c>
      <c r="N2" s="18" t="s">
        <v>338</v>
      </c>
      <c r="O2" s="18" t="s">
        <v>339</v>
      </c>
    </row>
    <row r="3" spans="1:15" x14ac:dyDescent="0.4">
      <c r="A3" s="16" t="s">
        <v>314</v>
      </c>
      <c r="B3" s="16">
        <v>117</v>
      </c>
      <c r="C3" s="16">
        <v>94.999999000000003</v>
      </c>
      <c r="D3" s="16">
        <v>0.19327900000000001</v>
      </c>
      <c r="E3" s="16" t="s">
        <v>335</v>
      </c>
      <c r="F3" s="16">
        <v>1</v>
      </c>
      <c r="G3" s="16">
        <v>0.9</v>
      </c>
      <c r="H3" s="16">
        <v>0.94736842105263097</v>
      </c>
      <c r="J3" s="16">
        <v>80.000000999999997</v>
      </c>
      <c r="K3" s="16">
        <v>0.92317099999999996</v>
      </c>
      <c r="L3" s="16" t="s">
        <v>860</v>
      </c>
      <c r="M3" s="18">
        <v>0.75</v>
      </c>
      <c r="N3" s="18">
        <v>0.9</v>
      </c>
      <c r="O3" s="16">
        <v>0.81818181818181801</v>
      </c>
    </row>
    <row r="4" spans="1:15" x14ac:dyDescent="0.4">
      <c r="A4" s="16" t="s">
        <v>315</v>
      </c>
      <c r="B4" s="16">
        <v>84</v>
      </c>
      <c r="C4" s="16">
        <v>75</v>
      </c>
      <c r="D4" s="16">
        <v>0.68744000000000005</v>
      </c>
      <c r="E4" s="16" t="s">
        <v>889</v>
      </c>
      <c r="F4" s="16">
        <v>0.72727272727272696</v>
      </c>
      <c r="G4" s="16">
        <v>0.8</v>
      </c>
      <c r="H4" s="16">
        <v>0.76190476190476197</v>
      </c>
    </row>
    <row r="5" spans="1:15" x14ac:dyDescent="0.4">
      <c r="A5" s="16" t="s">
        <v>316</v>
      </c>
      <c r="B5" s="16">
        <v>96</v>
      </c>
      <c r="C5" s="16">
        <v>89.999998000000005</v>
      </c>
      <c r="D5" s="16">
        <v>0.41859400000000002</v>
      </c>
      <c r="E5" s="16" t="s">
        <v>121</v>
      </c>
      <c r="F5" s="16">
        <v>0.9</v>
      </c>
      <c r="G5" s="16">
        <v>0.9</v>
      </c>
      <c r="H5" s="16">
        <v>0.9</v>
      </c>
      <c r="J5" t="s">
        <v>859</v>
      </c>
    </row>
    <row r="6" spans="1:15" x14ac:dyDescent="0.4">
      <c r="A6" s="16" t="s">
        <v>317</v>
      </c>
      <c r="B6" s="16">
        <v>190</v>
      </c>
      <c r="C6" s="16">
        <v>89.999998000000005</v>
      </c>
      <c r="D6" s="16">
        <v>0.40670099999999998</v>
      </c>
      <c r="E6" s="16" t="s">
        <v>336</v>
      </c>
      <c r="F6" s="16">
        <v>1</v>
      </c>
      <c r="G6" s="16">
        <v>0.8</v>
      </c>
      <c r="H6" s="16">
        <v>0.88888888888888895</v>
      </c>
      <c r="J6" s="16" t="s">
        <v>323</v>
      </c>
      <c r="K6" s="16" t="s">
        <v>322</v>
      </c>
      <c r="L6" s="16" t="s">
        <v>321</v>
      </c>
      <c r="M6" s="18" t="s">
        <v>337</v>
      </c>
      <c r="N6" s="18" t="s">
        <v>338</v>
      </c>
      <c r="O6" s="18" t="s">
        <v>339</v>
      </c>
    </row>
    <row r="7" spans="1:15" x14ac:dyDescent="0.4">
      <c r="A7" s="16" t="s">
        <v>318</v>
      </c>
      <c r="B7" s="16">
        <v>105</v>
      </c>
      <c r="C7" s="16">
        <v>75</v>
      </c>
      <c r="D7" s="16">
        <v>1.0487660000000001</v>
      </c>
      <c r="E7" s="16" t="s">
        <v>241</v>
      </c>
      <c r="F7" s="16">
        <v>0.85714285714285698</v>
      </c>
      <c r="G7" s="16">
        <v>0.6</v>
      </c>
      <c r="H7" s="16">
        <v>0.70588235294117596</v>
      </c>
      <c r="J7" s="16">
        <v>94.999999000000003</v>
      </c>
      <c r="K7" s="16">
        <v>0.19128700000000001</v>
      </c>
      <c r="L7" s="16" t="s">
        <v>93</v>
      </c>
      <c r="M7" s="18">
        <v>1</v>
      </c>
      <c r="N7" s="18">
        <v>0.9</v>
      </c>
      <c r="O7" s="16">
        <v>0.94736842105263097</v>
      </c>
    </row>
    <row r="8" spans="1:15" x14ac:dyDescent="0.4">
      <c r="A8" s="16" t="s">
        <v>319</v>
      </c>
      <c r="B8" s="16">
        <v>68</v>
      </c>
      <c r="C8" s="16">
        <v>94.999999000000003</v>
      </c>
      <c r="D8" s="16">
        <v>0.24401300000000001</v>
      </c>
      <c r="E8" s="16" t="s">
        <v>340</v>
      </c>
      <c r="F8" s="16">
        <v>1</v>
      </c>
      <c r="G8" s="16">
        <v>0.9</v>
      </c>
      <c r="H8" s="16">
        <v>0.94736842105263097</v>
      </c>
    </row>
    <row r="9" spans="1:15" x14ac:dyDescent="0.4">
      <c r="A9" s="16" t="s">
        <v>320</v>
      </c>
      <c r="B9" s="16">
        <v>83</v>
      </c>
      <c r="C9" s="16">
        <v>85.000001999999995</v>
      </c>
      <c r="D9" s="16">
        <v>0.36853000000000002</v>
      </c>
      <c r="E9" s="16" t="s">
        <v>25</v>
      </c>
      <c r="F9" s="16">
        <v>0.88888888888888795</v>
      </c>
      <c r="G9" s="16">
        <v>0.8</v>
      </c>
      <c r="H9" s="16">
        <v>0.84210526315789402</v>
      </c>
    </row>
    <row r="11" spans="1:15" x14ac:dyDescent="0.4">
      <c r="B11" t="s">
        <v>326</v>
      </c>
      <c r="C11">
        <f>AVERAGE(C2:C9)</f>
        <v>87.499999375000002</v>
      </c>
      <c r="D11">
        <f>AVERAGE(D2:D9)</f>
        <v>0.44873074999999996</v>
      </c>
    </row>
    <row r="13" spans="1:15" x14ac:dyDescent="0.4">
      <c r="B13" t="s">
        <v>327</v>
      </c>
    </row>
    <row r="14" spans="1:15" x14ac:dyDescent="0.4">
      <c r="A14" s="16" t="s">
        <v>312</v>
      </c>
      <c r="B14" s="16" t="s">
        <v>328</v>
      </c>
      <c r="C14" s="16" t="s">
        <v>323</v>
      </c>
      <c r="D14" s="16" t="s">
        <v>322</v>
      </c>
      <c r="E14" s="16" t="s">
        <v>321</v>
      </c>
      <c r="F14" s="18" t="s">
        <v>337</v>
      </c>
      <c r="G14" s="18" t="s">
        <v>338</v>
      </c>
      <c r="H14" s="18" t="s">
        <v>339</v>
      </c>
    </row>
    <row r="15" spans="1:15" x14ac:dyDescent="0.4">
      <c r="A15" s="16" t="s">
        <v>319</v>
      </c>
      <c r="B15" s="16">
        <v>68</v>
      </c>
      <c r="C15" s="16">
        <v>94.999999000000003</v>
      </c>
      <c r="D15" s="16">
        <v>0.24401300000000001</v>
      </c>
      <c r="E15" s="16" t="s">
        <v>268</v>
      </c>
      <c r="F15" s="16">
        <v>1</v>
      </c>
      <c r="G15" s="16">
        <v>0.9</v>
      </c>
      <c r="H15" s="16">
        <v>0.94736842105263097</v>
      </c>
    </row>
    <row r="16" spans="1:15" x14ac:dyDescent="0.4">
      <c r="A16" s="16" t="s">
        <v>320</v>
      </c>
      <c r="B16" s="16">
        <v>83</v>
      </c>
      <c r="C16" s="16">
        <v>85.000001999999995</v>
      </c>
      <c r="D16" s="16">
        <v>0.36853000000000002</v>
      </c>
      <c r="E16" s="16" t="s">
        <v>25</v>
      </c>
      <c r="F16" s="16">
        <v>0.88888888888888795</v>
      </c>
      <c r="G16" s="16">
        <v>0.8</v>
      </c>
      <c r="H16" s="16">
        <v>0.84210526315789402</v>
      </c>
    </row>
    <row r="17" spans="1:8" x14ac:dyDescent="0.4">
      <c r="A17" s="16" t="s">
        <v>315</v>
      </c>
      <c r="B17" s="16">
        <v>84</v>
      </c>
      <c r="C17" s="16">
        <v>75</v>
      </c>
      <c r="D17" s="16">
        <v>0.68744000000000005</v>
      </c>
      <c r="E17" s="16" t="s">
        <v>889</v>
      </c>
      <c r="F17" s="16">
        <v>0.72727272727272696</v>
      </c>
      <c r="G17" s="16">
        <v>0.8</v>
      </c>
      <c r="H17" s="16">
        <v>0.76190476190476197</v>
      </c>
    </row>
    <row r="18" spans="1:8" x14ac:dyDescent="0.4">
      <c r="A18" s="16" t="s">
        <v>316</v>
      </c>
      <c r="B18" s="16">
        <v>96</v>
      </c>
      <c r="C18" s="16">
        <v>89.999998000000005</v>
      </c>
      <c r="D18" s="16">
        <v>0.41859400000000002</v>
      </c>
      <c r="E18" s="16" t="s">
        <v>121</v>
      </c>
      <c r="F18" s="16">
        <v>0.9</v>
      </c>
      <c r="G18" s="16">
        <v>0.9</v>
      </c>
      <c r="H18" s="16">
        <v>0.9</v>
      </c>
    </row>
    <row r="19" spans="1:8" x14ac:dyDescent="0.4">
      <c r="A19" s="16" t="s">
        <v>318</v>
      </c>
      <c r="B19" s="16">
        <v>105</v>
      </c>
      <c r="C19" s="16">
        <v>75</v>
      </c>
      <c r="D19" s="16">
        <v>1.0487660000000001</v>
      </c>
      <c r="E19" s="16" t="s">
        <v>241</v>
      </c>
      <c r="F19" s="16">
        <v>0.85714285714285698</v>
      </c>
      <c r="G19" s="16">
        <v>0.6</v>
      </c>
      <c r="H19" s="16">
        <v>0.70588235294117596</v>
      </c>
    </row>
    <row r="20" spans="1:8" x14ac:dyDescent="0.4">
      <c r="A20" s="16" t="s">
        <v>314</v>
      </c>
      <c r="B20" s="16">
        <v>117</v>
      </c>
      <c r="C20" s="16">
        <v>94.999999000000003</v>
      </c>
      <c r="D20" s="16">
        <v>0.19327900000000001</v>
      </c>
      <c r="E20" s="16" t="s">
        <v>124</v>
      </c>
      <c r="F20" s="16">
        <v>1</v>
      </c>
      <c r="G20" s="16">
        <v>0.9</v>
      </c>
      <c r="H20" s="16">
        <v>0.94736842105263097</v>
      </c>
    </row>
    <row r="21" spans="1:8" x14ac:dyDescent="0.4">
      <c r="A21" s="16" t="s">
        <v>317</v>
      </c>
      <c r="B21" s="16">
        <v>190</v>
      </c>
      <c r="C21" s="16">
        <v>89.999998000000005</v>
      </c>
      <c r="D21" s="16">
        <v>0.40670099999999998</v>
      </c>
      <c r="E21" s="16" t="s">
        <v>112</v>
      </c>
      <c r="F21" s="16">
        <v>1</v>
      </c>
      <c r="G21" s="16">
        <v>0.8</v>
      </c>
      <c r="H21" s="16">
        <v>0.88888888888888895</v>
      </c>
    </row>
    <row r="22" spans="1:8" x14ac:dyDescent="0.4">
      <c r="A22" s="16" t="s">
        <v>313</v>
      </c>
      <c r="B22" s="16">
        <v>499</v>
      </c>
      <c r="C22" s="16">
        <v>94.999999000000003</v>
      </c>
      <c r="D22" s="16">
        <v>0.222523</v>
      </c>
      <c r="E22" s="16" t="s">
        <v>93</v>
      </c>
      <c r="F22" s="18">
        <v>1</v>
      </c>
      <c r="G22" s="18">
        <v>0.9</v>
      </c>
      <c r="H22" s="16">
        <v>0.94736842105263097</v>
      </c>
    </row>
    <row r="37" spans="2:3" x14ac:dyDescent="0.4">
      <c r="B37" t="s">
        <v>329</v>
      </c>
    </row>
    <row r="38" spans="2:3" x14ac:dyDescent="0.4">
      <c r="B38">
        <f>PEARSON(B15:B22,C15:C22)</f>
        <v>0.38492202059969804</v>
      </c>
      <c r="C38" t="s">
        <v>890</v>
      </c>
    </row>
  </sheetData>
  <sortState ref="A15:H22">
    <sortCondition ref="B15"/>
  </sortState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/>
  </sheetViews>
  <sheetFormatPr defaultRowHeight="18.75" x14ac:dyDescent="0.4"/>
  <sheetData>
    <row r="1" spans="1:9" x14ac:dyDescent="0.4">
      <c r="A1" t="s">
        <v>331</v>
      </c>
    </row>
    <row r="2" spans="1:9" x14ac:dyDescent="0.4">
      <c r="A2" t="s">
        <v>330</v>
      </c>
      <c r="B2" t="s">
        <v>51</v>
      </c>
      <c r="C2" t="s">
        <v>62</v>
      </c>
      <c r="D2" t="s">
        <v>64</v>
      </c>
      <c r="E2" t="s">
        <v>70</v>
      </c>
      <c r="F2" t="s">
        <v>332</v>
      </c>
      <c r="G2" t="s">
        <v>82</v>
      </c>
      <c r="H2" t="s">
        <v>85</v>
      </c>
      <c r="I2" t="s">
        <v>88</v>
      </c>
    </row>
    <row r="3" spans="1:9" x14ac:dyDescent="0.4">
      <c r="A3" s="17">
        <v>1</v>
      </c>
      <c r="B3" s="17">
        <v>1.333</v>
      </c>
      <c r="C3">
        <v>1.333</v>
      </c>
      <c r="D3">
        <v>1.333</v>
      </c>
      <c r="E3">
        <v>1.333</v>
      </c>
      <c r="F3">
        <v>1.333</v>
      </c>
      <c r="G3">
        <v>1.333</v>
      </c>
      <c r="H3">
        <v>1.333</v>
      </c>
      <c r="I3">
        <v>1.333</v>
      </c>
    </row>
    <row r="4" spans="1:9" x14ac:dyDescent="0.4">
      <c r="A4" s="17">
        <v>2</v>
      </c>
      <c r="B4" s="17">
        <v>46.667000000000002</v>
      </c>
      <c r="C4">
        <v>36</v>
      </c>
      <c r="D4">
        <v>1.333</v>
      </c>
      <c r="E4">
        <v>46.667000000000002</v>
      </c>
      <c r="F4">
        <v>5.3330000000000002</v>
      </c>
      <c r="G4">
        <v>1.333</v>
      </c>
      <c r="H4">
        <v>1.333</v>
      </c>
      <c r="I4">
        <v>2.6669999999999998</v>
      </c>
    </row>
    <row r="5" spans="1:9" x14ac:dyDescent="0.4">
      <c r="A5" s="17">
        <v>3</v>
      </c>
      <c r="B5" s="17">
        <v>1.333</v>
      </c>
      <c r="C5">
        <v>1.333</v>
      </c>
      <c r="D5">
        <v>80</v>
      </c>
      <c r="E5">
        <v>1.333</v>
      </c>
      <c r="F5">
        <v>1.333</v>
      </c>
      <c r="G5">
        <v>97.332999999999998</v>
      </c>
      <c r="H5">
        <v>1.333</v>
      </c>
      <c r="I5">
        <v>1.333</v>
      </c>
    </row>
    <row r="6" spans="1:9" x14ac:dyDescent="0.4">
      <c r="A6" s="17">
        <v>4</v>
      </c>
      <c r="B6" s="17">
        <v>6.6669999999999998</v>
      </c>
      <c r="C6">
        <v>12</v>
      </c>
      <c r="D6">
        <v>45.332999999999998</v>
      </c>
      <c r="E6">
        <v>1.333</v>
      </c>
      <c r="F6">
        <v>44</v>
      </c>
      <c r="G6">
        <v>2.6669999999999998</v>
      </c>
      <c r="H6">
        <v>25.332999999999998</v>
      </c>
      <c r="I6">
        <v>78.667000000000002</v>
      </c>
    </row>
    <row r="7" spans="1:9" x14ac:dyDescent="0.4">
      <c r="A7" s="17">
        <v>5</v>
      </c>
      <c r="B7" s="17">
        <v>20</v>
      </c>
      <c r="C7">
        <v>41.332999999999998</v>
      </c>
      <c r="D7">
        <v>64</v>
      </c>
      <c r="E7">
        <v>5.3330000000000002</v>
      </c>
      <c r="F7">
        <v>48</v>
      </c>
      <c r="G7">
        <v>68</v>
      </c>
      <c r="H7">
        <v>4</v>
      </c>
      <c r="I7">
        <v>8</v>
      </c>
    </row>
    <row r="8" spans="1:9" x14ac:dyDescent="0.4">
      <c r="A8" s="17">
        <v>6</v>
      </c>
      <c r="B8" s="17">
        <v>8</v>
      </c>
      <c r="C8">
        <v>17.332999999999998</v>
      </c>
      <c r="D8">
        <v>38.667000000000002</v>
      </c>
      <c r="E8">
        <v>6.6669999999999998</v>
      </c>
      <c r="F8">
        <v>53.332999999999998</v>
      </c>
      <c r="G8">
        <v>68</v>
      </c>
      <c r="H8">
        <v>36</v>
      </c>
      <c r="I8">
        <v>25.332999999999998</v>
      </c>
    </row>
    <row r="9" spans="1:9" x14ac:dyDescent="0.4">
      <c r="A9" s="17">
        <v>7</v>
      </c>
      <c r="B9" s="17">
        <v>22.667000000000002</v>
      </c>
      <c r="C9">
        <v>2.6669999999999998</v>
      </c>
      <c r="D9">
        <v>37.332999999999998</v>
      </c>
      <c r="E9">
        <v>33.332999999999998</v>
      </c>
      <c r="F9">
        <v>49.332999999999998</v>
      </c>
      <c r="G9">
        <v>78.667000000000002</v>
      </c>
      <c r="H9">
        <v>12</v>
      </c>
      <c r="I9">
        <v>60</v>
      </c>
    </row>
    <row r="10" spans="1:9" x14ac:dyDescent="0.4">
      <c r="A10" s="17">
        <v>8</v>
      </c>
      <c r="B10" s="17">
        <v>37.332999999999998</v>
      </c>
      <c r="C10">
        <v>4</v>
      </c>
      <c r="D10">
        <v>69.332999999999998</v>
      </c>
      <c r="E10">
        <v>13.333</v>
      </c>
      <c r="F10">
        <v>49.332999999999998</v>
      </c>
      <c r="G10">
        <v>81.332999999999998</v>
      </c>
      <c r="H10">
        <v>34.667000000000002</v>
      </c>
      <c r="I10">
        <v>65.332999999999998</v>
      </c>
    </row>
    <row r="11" spans="1:9" x14ac:dyDescent="0.4">
      <c r="A11" s="17">
        <v>9</v>
      </c>
      <c r="B11" s="17">
        <v>29.332999999999998</v>
      </c>
      <c r="C11">
        <v>45.332999999999998</v>
      </c>
      <c r="D11">
        <v>56</v>
      </c>
      <c r="E11">
        <v>36</v>
      </c>
      <c r="F11">
        <v>41.332999999999998</v>
      </c>
      <c r="G11">
        <v>80</v>
      </c>
      <c r="H11">
        <v>40</v>
      </c>
      <c r="I11">
        <v>33.332999999999998</v>
      </c>
    </row>
    <row r="12" spans="1:9" x14ac:dyDescent="0.4">
      <c r="A12" s="17">
        <v>10</v>
      </c>
      <c r="B12" s="17">
        <v>5.3330000000000002</v>
      </c>
      <c r="C12">
        <v>33.332999999999998</v>
      </c>
      <c r="D12">
        <v>72</v>
      </c>
      <c r="E12">
        <v>30.667000000000002</v>
      </c>
      <c r="F12">
        <v>30.667000000000002</v>
      </c>
      <c r="G12">
        <v>84</v>
      </c>
      <c r="H12">
        <v>66.667000000000002</v>
      </c>
      <c r="I12">
        <v>29.332999999999998</v>
      </c>
    </row>
    <row r="13" spans="1:9" x14ac:dyDescent="0.4">
      <c r="A13" s="17">
        <v>11</v>
      </c>
      <c r="B13" s="17">
        <v>69.332999999999998</v>
      </c>
      <c r="C13">
        <v>33.332999999999998</v>
      </c>
      <c r="D13">
        <v>49.332999999999998</v>
      </c>
      <c r="E13">
        <v>22.667000000000002</v>
      </c>
      <c r="F13">
        <v>28</v>
      </c>
      <c r="G13">
        <v>77.332999999999998</v>
      </c>
      <c r="H13">
        <v>72</v>
      </c>
      <c r="I13">
        <v>40</v>
      </c>
    </row>
    <row r="14" spans="1:9" x14ac:dyDescent="0.4">
      <c r="A14" s="17">
        <v>12</v>
      </c>
      <c r="B14" s="17">
        <v>84</v>
      </c>
      <c r="C14">
        <v>44</v>
      </c>
      <c r="D14">
        <v>50.667000000000002</v>
      </c>
      <c r="E14">
        <v>61.332999999999998</v>
      </c>
      <c r="F14">
        <v>25.332999999999998</v>
      </c>
      <c r="G14">
        <v>76</v>
      </c>
      <c r="H14">
        <v>76</v>
      </c>
      <c r="I14">
        <v>33.332999999999998</v>
      </c>
    </row>
    <row r="15" spans="1:9" x14ac:dyDescent="0.4">
      <c r="A15" s="17">
        <v>13</v>
      </c>
      <c r="B15" s="17">
        <v>56</v>
      </c>
      <c r="C15">
        <v>49.332999999999998</v>
      </c>
      <c r="D15">
        <v>70.667000000000002</v>
      </c>
      <c r="E15">
        <v>53.332999999999998</v>
      </c>
      <c r="F15">
        <v>33.332999999999998</v>
      </c>
      <c r="G15">
        <v>76</v>
      </c>
      <c r="H15">
        <v>84</v>
      </c>
      <c r="I15">
        <v>29.332999999999998</v>
      </c>
    </row>
    <row r="16" spans="1:9" x14ac:dyDescent="0.4">
      <c r="A16" s="17">
        <v>14</v>
      </c>
      <c r="B16" s="17">
        <v>56</v>
      </c>
      <c r="C16">
        <v>53.332999999999998</v>
      </c>
      <c r="D16">
        <v>74.667000000000002</v>
      </c>
      <c r="E16">
        <v>24</v>
      </c>
      <c r="F16">
        <v>25.332999999999998</v>
      </c>
      <c r="G16">
        <v>53.332999999999998</v>
      </c>
      <c r="H16">
        <v>78.667000000000002</v>
      </c>
      <c r="I16">
        <v>38.667000000000002</v>
      </c>
    </row>
    <row r="17" spans="1:9" x14ac:dyDescent="0.4">
      <c r="A17" s="17">
        <v>15</v>
      </c>
      <c r="B17" s="17">
        <v>80</v>
      </c>
      <c r="C17">
        <v>69.332999999999998</v>
      </c>
      <c r="D17">
        <v>64</v>
      </c>
      <c r="E17">
        <v>52</v>
      </c>
      <c r="F17">
        <v>28</v>
      </c>
      <c r="G17">
        <v>64</v>
      </c>
      <c r="H17">
        <v>70.667000000000002</v>
      </c>
      <c r="I17">
        <v>46.667000000000002</v>
      </c>
    </row>
    <row r="18" spans="1:9" x14ac:dyDescent="0.4">
      <c r="A18" s="17">
        <v>16</v>
      </c>
      <c r="B18" s="17">
        <v>85.332999999999998</v>
      </c>
      <c r="C18">
        <v>68</v>
      </c>
      <c r="D18">
        <v>85.332999999999998</v>
      </c>
      <c r="E18">
        <v>49.332999999999998</v>
      </c>
      <c r="F18">
        <v>44</v>
      </c>
      <c r="G18">
        <v>77.332999999999998</v>
      </c>
      <c r="H18">
        <v>80</v>
      </c>
      <c r="I18">
        <v>50.667000000000002</v>
      </c>
    </row>
    <row r="19" spans="1:9" x14ac:dyDescent="0.4">
      <c r="A19" s="17">
        <v>17</v>
      </c>
      <c r="B19" s="17">
        <v>85.332999999999998</v>
      </c>
      <c r="C19">
        <v>84</v>
      </c>
      <c r="D19">
        <v>89.332999999999998</v>
      </c>
      <c r="E19">
        <v>54.667000000000002</v>
      </c>
      <c r="F19">
        <v>44</v>
      </c>
      <c r="G19">
        <v>73.332999999999998</v>
      </c>
      <c r="H19">
        <v>68</v>
      </c>
      <c r="I19">
        <v>40</v>
      </c>
    </row>
    <row r="20" spans="1:9" x14ac:dyDescent="0.4">
      <c r="A20" s="17">
        <v>18</v>
      </c>
      <c r="B20" s="17">
        <v>88</v>
      </c>
      <c r="C20">
        <v>57.332999999999998</v>
      </c>
      <c r="D20">
        <v>84</v>
      </c>
      <c r="E20">
        <v>37.332999999999998</v>
      </c>
      <c r="F20">
        <v>42.667000000000002</v>
      </c>
      <c r="G20">
        <v>54.667000000000002</v>
      </c>
      <c r="H20">
        <v>76</v>
      </c>
      <c r="I20">
        <v>50.667000000000002</v>
      </c>
    </row>
    <row r="21" spans="1:9" x14ac:dyDescent="0.4">
      <c r="A21" s="17">
        <v>19</v>
      </c>
      <c r="B21" s="17">
        <v>77.332999999999998</v>
      </c>
      <c r="C21">
        <v>98.667000000000002</v>
      </c>
      <c r="D21">
        <v>74.667000000000002</v>
      </c>
      <c r="E21">
        <v>52</v>
      </c>
      <c r="F21">
        <v>44</v>
      </c>
      <c r="G21">
        <v>42.667000000000002</v>
      </c>
      <c r="H21">
        <v>72</v>
      </c>
      <c r="I21">
        <v>14.667</v>
      </c>
    </row>
    <row r="22" spans="1:9" x14ac:dyDescent="0.4">
      <c r="A22" s="17">
        <v>20</v>
      </c>
      <c r="B22" s="17">
        <v>66.667000000000002</v>
      </c>
      <c r="C22">
        <v>84</v>
      </c>
      <c r="D22">
        <v>84</v>
      </c>
      <c r="E22">
        <v>38.667000000000002</v>
      </c>
      <c r="F22">
        <v>42.667000000000002</v>
      </c>
      <c r="G22">
        <v>58.667000000000002</v>
      </c>
      <c r="H22">
        <v>64</v>
      </c>
      <c r="I22">
        <v>42.667000000000002</v>
      </c>
    </row>
    <row r="23" spans="1:9" x14ac:dyDescent="0.4">
      <c r="A23" s="17">
        <v>21</v>
      </c>
      <c r="B23" s="17">
        <v>73.332999999999998</v>
      </c>
      <c r="C23">
        <v>85.332999999999998</v>
      </c>
      <c r="D23">
        <v>70.667000000000002</v>
      </c>
      <c r="E23">
        <v>50.667000000000002</v>
      </c>
      <c r="F23">
        <v>38.667000000000002</v>
      </c>
      <c r="G23">
        <v>62.667000000000002</v>
      </c>
      <c r="H23">
        <v>77.332999999999998</v>
      </c>
      <c r="I23">
        <v>21.332999999999998</v>
      </c>
    </row>
    <row r="24" spans="1:9" x14ac:dyDescent="0.4">
      <c r="A24" s="17">
        <v>22</v>
      </c>
      <c r="B24" s="17">
        <v>77.332999999999998</v>
      </c>
      <c r="C24">
        <v>84</v>
      </c>
      <c r="D24">
        <v>81.332999999999998</v>
      </c>
      <c r="E24">
        <v>50.667000000000002</v>
      </c>
      <c r="F24">
        <v>34.667000000000002</v>
      </c>
      <c r="G24">
        <v>61.332999999999998</v>
      </c>
      <c r="H24">
        <v>64</v>
      </c>
      <c r="I24">
        <v>42.667000000000002</v>
      </c>
    </row>
    <row r="25" spans="1:9" x14ac:dyDescent="0.4">
      <c r="A25" s="17">
        <v>23</v>
      </c>
      <c r="B25" s="17">
        <v>84</v>
      </c>
      <c r="C25">
        <v>80</v>
      </c>
      <c r="D25">
        <v>85.332999999999998</v>
      </c>
      <c r="E25">
        <v>40</v>
      </c>
      <c r="F25">
        <v>41.332999999999998</v>
      </c>
      <c r="G25">
        <v>78.667000000000002</v>
      </c>
      <c r="H25">
        <v>64</v>
      </c>
      <c r="I25">
        <v>21.332999999999998</v>
      </c>
    </row>
    <row r="26" spans="1:9" x14ac:dyDescent="0.4">
      <c r="A26" s="17">
        <v>24</v>
      </c>
      <c r="B26" s="17">
        <v>81.332999999999998</v>
      </c>
      <c r="C26">
        <v>73.332999999999998</v>
      </c>
      <c r="D26">
        <v>78.667000000000002</v>
      </c>
      <c r="E26">
        <v>46.667000000000002</v>
      </c>
      <c r="F26">
        <v>44</v>
      </c>
      <c r="G26">
        <v>82.667000000000002</v>
      </c>
      <c r="H26">
        <v>88</v>
      </c>
      <c r="I26">
        <v>28</v>
      </c>
    </row>
    <row r="27" spans="1:9" x14ac:dyDescent="0.4">
      <c r="A27" s="17">
        <v>25</v>
      </c>
      <c r="B27" s="17">
        <v>84</v>
      </c>
      <c r="C27">
        <v>66.667000000000002</v>
      </c>
      <c r="D27">
        <v>74.667000000000002</v>
      </c>
      <c r="E27">
        <v>52</v>
      </c>
      <c r="F27">
        <v>48</v>
      </c>
      <c r="G27">
        <v>16</v>
      </c>
      <c r="H27">
        <v>60</v>
      </c>
      <c r="I27">
        <v>29.332999999999998</v>
      </c>
    </row>
    <row r="28" spans="1:9" x14ac:dyDescent="0.4">
      <c r="A28" s="17">
        <v>26</v>
      </c>
      <c r="B28" s="17">
        <v>81.332999999999998</v>
      </c>
      <c r="C28">
        <v>53.332999999999998</v>
      </c>
      <c r="D28">
        <v>73.332999999999998</v>
      </c>
      <c r="E28">
        <v>54.667000000000002</v>
      </c>
      <c r="F28">
        <v>49.332999999999998</v>
      </c>
      <c r="G28">
        <v>80</v>
      </c>
      <c r="H28">
        <v>58.667000000000002</v>
      </c>
      <c r="I28">
        <v>32</v>
      </c>
    </row>
    <row r="29" spans="1:9" x14ac:dyDescent="0.4">
      <c r="A29" s="17">
        <v>27</v>
      </c>
      <c r="B29" s="17">
        <v>40</v>
      </c>
      <c r="C29">
        <v>50.667000000000002</v>
      </c>
      <c r="D29">
        <v>76</v>
      </c>
      <c r="E29">
        <v>26.667000000000002</v>
      </c>
      <c r="F29">
        <v>56</v>
      </c>
      <c r="G29">
        <v>76</v>
      </c>
      <c r="H29">
        <v>50.667000000000002</v>
      </c>
      <c r="I29">
        <v>32</v>
      </c>
    </row>
    <row r="30" spans="1:9" x14ac:dyDescent="0.4">
      <c r="A30" s="17">
        <v>28</v>
      </c>
      <c r="B30" s="17">
        <v>78.667000000000002</v>
      </c>
      <c r="C30">
        <v>61.332999999999998</v>
      </c>
      <c r="D30">
        <v>72</v>
      </c>
      <c r="E30">
        <v>36</v>
      </c>
      <c r="F30">
        <v>50.667000000000002</v>
      </c>
      <c r="G30">
        <v>80</v>
      </c>
      <c r="H30">
        <v>58.667000000000002</v>
      </c>
      <c r="I30">
        <v>30.667000000000002</v>
      </c>
    </row>
    <row r="31" spans="1:9" x14ac:dyDescent="0.4">
      <c r="A31" s="17">
        <v>29</v>
      </c>
      <c r="B31" s="17">
        <v>81.332999999999998</v>
      </c>
      <c r="C31">
        <v>64</v>
      </c>
      <c r="D31">
        <v>80</v>
      </c>
      <c r="E31">
        <v>62.667000000000002</v>
      </c>
      <c r="F31">
        <v>49.332999999999998</v>
      </c>
      <c r="G31">
        <v>77.332999999999998</v>
      </c>
      <c r="H31">
        <v>44</v>
      </c>
      <c r="I31">
        <v>29.332999999999998</v>
      </c>
    </row>
    <row r="32" spans="1:9" x14ac:dyDescent="0.4">
      <c r="A32" s="17">
        <v>30</v>
      </c>
      <c r="B32" s="17">
        <v>77.332999999999998</v>
      </c>
      <c r="C32">
        <v>46.667000000000002</v>
      </c>
      <c r="D32">
        <v>74.667000000000002</v>
      </c>
      <c r="E32">
        <v>66.667000000000002</v>
      </c>
      <c r="F32">
        <v>49.332999999999998</v>
      </c>
      <c r="G32">
        <v>73.332999999999998</v>
      </c>
      <c r="H32">
        <v>25.332999999999998</v>
      </c>
      <c r="I32">
        <v>28</v>
      </c>
    </row>
    <row r="33" spans="1:9" x14ac:dyDescent="0.4">
      <c r="A33" s="17">
        <v>31</v>
      </c>
      <c r="B33" s="17">
        <v>84</v>
      </c>
      <c r="C33">
        <v>46.667000000000002</v>
      </c>
      <c r="D33">
        <v>65.332999999999998</v>
      </c>
      <c r="E33">
        <v>52</v>
      </c>
      <c r="F33">
        <v>49.332999999999998</v>
      </c>
      <c r="G33">
        <v>81.332999999999998</v>
      </c>
      <c r="H33">
        <v>61.332999999999998</v>
      </c>
      <c r="I33">
        <v>24</v>
      </c>
    </row>
    <row r="34" spans="1:9" x14ac:dyDescent="0.4">
      <c r="A34" s="17">
        <v>32</v>
      </c>
      <c r="B34" s="17">
        <v>80</v>
      </c>
      <c r="C34">
        <v>34.667000000000002</v>
      </c>
      <c r="D34">
        <v>68</v>
      </c>
      <c r="E34">
        <v>65.332999999999998</v>
      </c>
      <c r="F34">
        <v>49.332999999999998</v>
      </c>
      <c r="G34">
        <v>70.667000000000002</v>
      </c>
      <c r="H34">
        <v>38.667000000000002</v>
      </c>
      <c r="I34">
        <v>14.667</v>
      </c>
    </row>
    <row r="35" spans="1:9" x14ac:dyDescent="0.4">
      <c r="A35" s="17">
        <v>33</v>
      </c>
      <c r="B35" s="17">
        <v>70.667000000000002</v>
      </c>
      <c r="C35">
        <v>34.667000000000002</v>
      </c>
      <c r="D35">
        <v>66.667000000000002</v>
      </c>
      <c r="E35">
        <v>37.332999999999998</v>
      </c>
      <c r="F35">
        <v>49.332999999999998</v>
      </c>
      <c r="G35">
        <v>81.332999999999998</v>
      </c>
      <c r="H35">
        <v>62.667000000000002</v>
      </c>
      <c r="I35">
        <v>14.667</v>
      </c>
    </row>
    <row r="36" spans="1:9" x14ac:dyDescent="0.4">
      <c r="A36" s="17">
        <v>34</v>
      </c>
      <c r="B36" s="17">
        <v>73.332999999999998</v>
      </c>
      <c r="C36">
        <v>36</v>
      </c>
      <c r="D36">
        <v>78.667000000000002</v>
      </c>
      <c r="E36">
        <v>53.332999999999998</v>
      </c>
      <c r="F36">
        <v>45.332999999999998</v>
      </c>
      <c r="G36">
        <v>88</v>
      </c>
      <c r="H36">
        <v>62.667000000000002</v>
      </c>
      <c r="I36">
        <v>13.333</v>
      </c>
    </row>
    <row r="37" spans="1:9" x14ac:dyDescent="0.4">
      <c r="A37" s="17">
        <v>35</v>
      </c>
      <c r="B37" s="17">
        <v>68</v>
      </c>
      <c r="C37">
        <v>56</v>
      </c>
      <c r="D37">
        <v>76</v>
      </c>
      <c r="E37">
        <v>77.332999999999998</v>
      </c>
      <c r="F37">
        <v>44</v>
      </c>
      <c r="G37">
        <v>80</v>
      </c>
      <c r="H37">
        <v>73.332999999999998</v>
      </c>
      <c r="I37">
        <v>22.667000000000002</v>
      </c>
    </row>
    <row r="38" spans="1:9" x14ac:dyDescent="0.4">
      <c r="A38" s="17">
        <v>36</v>
      </c>
      <c r="B38" s="17">
        <v>68</v>
      </c>
      <c r="C38">
        <v>25.332999999999998</v>
      </c>
      <c r="D38">
        <v>69.332999999999998</v>
      </c>
      <c r="E38">
        <v>78.667000000000002</v>
      </c>
      <c r="F38">
        <v>49.332999999999998</v>
      </c>
      <c r="G38">
        <v>70.667000000000002</v>
      </c>
      <c r="H38">
        <v>72</v>
      </c>
      <c r="I38">
        <v>8</v>
      </c>
    </row>
    <row r="39" spans="1:9" x14ac:dyDescent="0.4">
      <c r="A39" s="17">
        <v>37</v>
      </c>
      <c r="B39" s="17">
        <v>66.667000000000002</v>
      </c>
      <c r="C39">
        <v>33.332999999999998</v>
      </c>
      <c r="D39">
        <v>76</v>
      </c>
      <c r="E39">
        <v>57.332999999999998</v>
      </c>
      <c r="F39">
        <v>40</v>
      </c>
      <c r="G39">
        <v>74.667000000000002</v>
      </c>
      <c r="H39">
        <v>57.332999999999998</v>
      </c>
      <c r="I39">
        <v>21.332999999999998</v>
      </c>
    </row>
    <row r="40" spans="1:9" x14ac:dyDescent="0.4">
      <c r="A40" s="17">
        <v>38</v>
      </c>
      <c r="B40" s="17">
        <v>66.667000000000002</v>
      </c>
      <c r="C40">
        <v>30.667000000000002</v>
      </c>
      <c r="D40">
        <v>96</v>
      </c>
      <c r="E40">
        <v>85.332999999999998</v>
      </c>
      <c r="F40">
        <v>49.332999999999998</v>
      </c>
      <c r="G40">
        <v>72</v>
      </c>
      <c r="H40">
        <v>49.332999999999998</v>
      </c>
      <c r="I40">
        <v>24</v>
      </c>
    </row>
    <row r="41" spans="1:9" x14ac:dyDescent="0.4">
      <c r="A41" s="17">
        <v>39</v>
      </c>
      <c r="B41" s="17">
        <v>70.667000000000002</v>
      </c>
      <c r="C41">
        <v>32</v>
      </c>
      <c r="D41">
        <v>78.667000000000002</v>
      </c>
      <c r="E41">
        <v>60</v>
      </c>
      <c r="F41">
        <v>45.332999999999998</v>
      </c>
      <c r="G41">
        <v>62.667000000000002</v>
      </c>
      <c r="H41">
        <v>53.332999999999998</v>
      </c>
      <c r="I41">
        <v>24</v>
      </c>
    </row>
    <row r="42" spans="1:9" x14ac:dyDescent="0.4">
      <c r="A42" s="17">
        <v>40</v>
      </c>
      <c r="B42" s="17">
        <v>65.332999999999998</v>
      </c>
      <c r="C42">
        <v>26.667000000000002</v>
      </c>
      <c r="D42">
        <v>60</v>
      </c>
      <c r="E42">
        <v>73.332999999999998</v>
      </c>
      <c r="F42">
        <v>48</v>
      </c>
      <c r="G42">
        <v>66.667000000000002</v>
      </c>
      <c r="H42">
        <v>69.332999999999998</v>
      </c>
      <c r="I42">
        <v>17.332999999999998</v>
      </c>
    </row>
    <row r="43" spans="1:9" x14ac:dyDescent="0.4">
      <c r="A43" s="17">
        <v>41</v>
      </c>
      <c r="B43" s="17">
        <v>54.667000000000002</v>
      </c>
      <c r="C43">
        <v>24</v>
      </c>
      <c r="D43">
        <v>58.667000000000002</v>
      </c>
      <c r="E43">
        <v>60</v>
      </c>
      <c r="F43">
        <v>45.332999999999998</v>
      </c>
      <c r="G43">
        <v>57.332999999999998</v>
      </c>
      <c r="H43">
        <v>46.667000000000002</v>
      </c>
      <c r="I43">
        <v>22.667000000000002</v>
      </c>
    </row>
    <row r="44" spans="1:9" x14ac:dyDescent="0.4">
      <c r="A44" s="17">
        <v>42</v>
      </c>
      <c r="B44" s="17">
        <v>76</v>
      </c>
    </row>
    <row r="45" spans="1:9" x14ac:dyDescent="0.4">
      <c r="A45" s="17">
        <v>43</v>
      </c>
      <c r="B45" s="17">
        <v>50.667000000000002</v>
      </c>
    </row>
    <row r="46" spans="1:9" x14ac:dyDescent="0.4">
      <c r="A46" s="17">
        <v>44</v>
      </c>
      <c r="B46" s="17">
        <v>61.332999999999998</v>
      </c>
    </row>
    <row r="47" spans="1:9" x14ac:dyDescent="0.4">
      <c r="A47" s="17">
        <v>45</v>
      </c>
      <c r="B47" s="17">
        <v>52</v>
      </c>
    </row>
    <row r="48" spans="1:9" x14ac:dyDescent="0.4">
      <c r="A48" s="17">
        <v>46</v>
      </c>
      <c r="B48" s="17">
        <v>52</v>
      </c>
    </row>
    <row r="49" spans="1:9" x14ac:dyDescent="0.4">
      <c r="A49" s="17">
        <v>47</v>
      </c>
      <c r="B49" s="17">
        <v>45.332999999999998</v>
      </c>
    </row>
    <row r="50" spans="1:9" x14ac:dyDescent="0.4">
      <c r="A50" s="17">
        <v>48</v>
      </c>
      <c r="B50" s="17">
        <v>45.332999999999998</v>
      </c>
    </row>
    <row r="52" spans="1:9" x14ac:dyDescent="0.4">
      <c r="A52" t="s">
        <v>333</v>
      </c>
      <c r="B52">
        <f>MAX(B3:B50)</f>
        <v>88</v>
      </c>
      <c r="C52">
        <f t="shared" ref="C52:I52" si="0">MAX(C3:C50)</f>
        <v>98.667000000000002</v>
      </c>
      <c r="D52">
        <f t="shared" si="0"/>
        <v>96</v>
      </c>
      <c r="E52">
        <f t="shared" si="0"/>
        <v>85.332999999999998</v>
      </c>
      <c r="F52">
        <f t="shared" si="0"/>
        <v>56</v>
      </c>
      <c r="G52">
        <f t="shared" si="0"/>
        <v>97.332999999999998</v>
      </c>
      <c r="H52">
        <f t="shared" si="0"/>
        <v>88</v>
      </c>
      <c r="I52">
        <f t="shared" si="0"/>
        <v>78.667000000000002</v>
      </c>
    </row>
    <row r="54" spans="1:9" x14ac:dyDescent="0.4">
      <c r="H54" t="s">
        <v>326</v>
      </c>
      <c r="I54">
        <f>AVERAGE(B52:I52)</f>
        <v>86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N10" sqref="N10"/>
    </sheetView>
  </sheetViews>
  <sheetFormatPr defaultRowHeight="18.75" x14ac:dyDescent="0.4"/>
  <cols>
    <col min="9" max="9" width="9" customWidth="1"/>
    <col min="10" max="10" width="9.75" customWidth="1"/>
    <col min="11" max="11" width="11.125" customWidth="1"/>
  </cols>
  <sheetData>
    <row r="1" spans="1:14" x14ac:dyDescent="0.4">
      <c r="A1" t="s">
        <v>870</v>
      </c>
    </row>
    <row r="2" spans="1:14" x14ac:dyDescent="0.4">
      <c r="B2" s="4" t="s">
        <v>1</v>
      </c>
      <c r="C2" s="4" t="s">
        <v>13</v>
      </c>
      <c r="D2" s="4" t="s">
        <v>3</v>
      </c>
      <c r="E2" s="4" t="s">
        <v>13</v>
      </c>
      <c r="F2" s="4" t="s">
        <v>2</v>
      </c>
      <c r="G2" s="4" t="s">
        <v>13</v>
      </c>
      <c r="H2" s="4" t="s">
        <v>4</v>
      </c>
      <c r="I2" s="4" t="s">
        <v>13</v>
      </c>
      <c r="J2" s="4" t="s">
        <v>5</v>
      </c>
      <c r="K2" s="4" t="s">
        <v>6</v>
      </c>
      <c r="L2" s="9" t="s">
        <v>337</v>
      </c>
      <c r="M2" s="9" t="s">
        <v>338</v>
      </c>
      <c r="N2" s="9" t="s">
        <v>339</v>
      </c>
    </row>
    <row r="3" spans="1:14" x14ac:dyDescent="0.4">
      <c r="A3" t="s">
        <v>51</v>
      </c>
      <c r="B3">
        <v>100</v>
      </c>
      <c r="C3">
        <v>190</v>
      </c>
      <c r="D3">
        <v>98</v>
      </c>
      <c r="E3">
        <v>3</v>
      </c>
      <c r="F3">
        <v>2.3549E-2</v>
      </c>
      <c r="G3">
        <v>295</v>
      </c>
      <c r="H3">
        <v>4.1713E-2</v>
      </c>
      <c r="I3">
        <v>261</v>
      </c>
      <c r="J3">
        <v>60.000002000000002</v>
      </c>
      <c r="K3">
        <v>1.271304</v>
      </c>
      <c r="L3">
        <v>0.57142857142857095</v>
      </c>
      <c r="M3">
        <v>0.8</v>
      </c>
      <c r="N3">
        <v>0.66666666666666596</v>
      </c>
    </row>
    <row r="4" spans="1:14" x14ac:dyDescent="0.4">
      <c r="A4" t="s">
        <v>871</v>
      </c>
      <c r="B4">
        <v>99.761903000000004</v>
      </c>
      <c r="C4">
        <v>294</v>
      </c>
      <c r="D4">
        <v>98</v>
      </c>
      <c r="E4">
        <v>2</v>
      </c>
      <c r="F4">
        <v>1.5656E-2</v>
      </c>
      <c r="G4">
        <v>296</v>
      </c>
      <c r="H4">
        <v>6.3919000000000004E-2</v>
      </c>
      <c r="I4">
        <v>275</v>
      </c>
      <c r="J4">
        <v>69.999999000000003</v>
      </c>
      <c r="K4">
        <v>11.323425</v>
      </c>
      <c r="L4">
        <v>0.64285714285714202</v>
      </c>
      <c r="M4">
        <v>0.9</v>
      </c>
      <c r="N4">
        <v>0.75</v>
      </c>
    </row>
    <row r="5" spans="1:14" x14ac:dyDescent="0.4">
      <c r="A5" t="s">
        <v>872</v>
      </c>
      <c r="B5">
        <v>98.095237999999995</v>
      </c>
      <c r="C5">
        <v>287</v>
      </c>
      <c r="D5">
        <v>98</v>
      </c>
      <c r="E5">
        <v>29</v>
      </c>
      <c r="F5">
        <v>8.0439999999999998E-2</v>
      </c>
      <c r="G5">
        <v>296</v>
      </c>
      <c r="H5">
        <v>0.137464</v>
      </c>
      <c r="I5">
        <v>22</v>
      </c>
      <c r="J5">
        <v>64.999998000000005</v>
      </c>
      <c r="K5">
        <v>1.3135730000000001</v>
      </c>
      <c r="L5">
        <v>0.63636363636363602</v>
      </c>
      <c r="M5">
        <v>0.7</v>
      </c>
      <c r="N5">
        <v>0.66666666666666596</v>
      </c>
    </row>
    <row r="6" spans="1:14" x14ac:dyDescent="0.4">
      <c r="A6" t="s">
        <v>70</v>
      </c>
      <c r="B6">
        <v>96.904767000000007</v>
      </c>
      <c r="C6">
        <v>274</v>
      </c>
      <c r="D6">
        <v>94</v>
      </c>
      <c r="E6">
        <v>2</v>
      </c>
      <c r="F6">
        <v>9.0983999999999995E-2</v>
      </c>
      <c r="G6">
        <v>295</v>
      </c>
      <c r="H6">
        <v>0.14832400000000001</v>
      </c>
      <c r="I6">
        <v>2</v>
      </c>
      <c r="J6">
        <v>80.000000999999997</v>
      </c>
      <c r="K6">
        <v>0.54890099999999997</v>
      </c>
      <c r="L6">
        <v>0.8</v>
      </c>
      <c r="M6">
        <v>0.8</v>
      </c>
      <c r="N6">
        <v>0.8</v>
      </c>
    </row>
    <row r="7" spans="1:14" x14ac:dyDescent="0.4">
      <c r="A7" t="s">
        <v>78</v>
      </c>
      <c r="B7">
        <v>98.571432000000001</v>
      </c>
      <c r="C7">
        <v>216</v>
      </c>
      <c r="D7">
        <v>98</v>
      </c>
      <c r="E7">
        <v>7</v>
      </c>
      <c r="F7">
        <v>3.4083000000000002E-2</v>
      </c>
      <c r="G7">
        <v>293</v>
      </c>
      <c r="H7">
        <v>6.2260000000000003E-2</v>
      </c>
      <c r="I7">
        <v>44</v>
      </c>
      <c r="J7">
        <v>69.999999000000003</v>
      </c>
      <c r="K7">
        <v>3.2364649999999999</v>
      </c>
      <c r="L7">
        <v>0.66666666666666596</v>
      </c>
      <c r="M7">
        <v>0.8</v>
      </c>
      <c r="N7">
        <v>0.72727272727272696</v>
      </c>
    </row>
    <row r="8" spans="1:14" x14ac:dyDescent="0.4">
      <c r="A8" t="s">
        <v>82</v>
      </c>
      <c r="B8">
        <v>96.666657999999998</v>
      </c>
      <c r="C8">
        <v>284</v>
      </c>
      <c r="D8">
        <v>92</v>
      </c>
      <c r="E8">
        <v>11</v>
      </c>
      <c r="F8">
        <v>0.10265000000000001</v>
      </c>
      <c r="G8">
        <v>293</v>
      </c>
      <c r="H8">
        <v>0.18238099999999999</v>
      </c>
      <c r="I8">
        <v>10</v>
      </c>
      <c r="J8">
        <v>64.999998000000005</v>
      </c>
      <c r="K8">
        <v>2.9440089999999999</v>
      </c>
      <c r="L8">
        <v>0.71428571428571397</v>
      </c>
      <c r="M8">
        <v>0.5</v>
      </c>
      <c r="N8">
        <v>0.58823529411764697</v>
      </c>
    </row>
    <row r="9" spans="1:14" x14ac:dyDescent="0.4">
      <c r="A9" t="s">
        <v>85</v>
      </c>
      <c r="B9">
        <v>98.809528</v>
      </c>
      <c r="C9">
        <v>282</v>
      </c>
      <c r="D9">
        <v>100</v>
      </c>
      <c r="E9">
        <v>33</v>
      </c>
      <c r="F9">
        <v>4.8999000000000001E-2</v>
      </c>
      <c r="G9">
        <v>298</v>
      </c>
      <c r="H9">
        <v>5.2561999999999998E-2</v>
      </c>
      <c r="I9">
        <v>263</v>
      </c>
      <c r="J9">
        <v>85.000001999999995</v>
      </c>
      <c r="K9">
        <v>0.30898100000000001</v>
      </c>
      <c r="L9">
        <v>0.88888888888888795</v>
      </c>
      <c r="M9">
        <v>0.8</v>
      </c>
      <c r="N9">
        <v>0.84210526315789402</v>
      </c>
    </row>
    <row r="10" spans="1:14" x14ac:dyDescent="0.4">
      <c r="A10" t="s">
        <v>88</v>
      </c>
      <c r="B10">
        <v>97.619045</v>
      </c>
      <c r="C10">
        <v>266</v>
      </c>
      <c r="D10">
        <v>94</v>
      </c>
      <c r="E10">
        <v>2</v>
      </c>
      <c r="F10">
        <v>7.9810000000000006E-2</v>
      </c>
      <c r="G10">
        <v>299</v>
      </c>
      <c r="H10">
        <v>0.13827900000000001</v>
      </c>
      <c r="I10">
        <v>25</v>
      </c>
      <c r="J10">
        <v>75</v>
      </c>
      <c r="K10">
        <v>1.0811770000000001</v>
      </c>
      <c r="L10">
        <v>0.77777777777777701</v>
      </c>
      <c r="M10">
        <v>0.7</v>
      </c>
      <c r="N10">
        <v>0.73684210526315697</v>
      </c>
    </row>
    <row r="12" spans="1:14" x14ac:dyDescent="0.4">
      <c r="A12" t="s">
        <v>52</v>
      </c>
      <c r="B12">
        <v>25</v>
      </c>
    </row>
    <row r="13" spans="1:14" x14ac:dyDescent="0.4">
      <c r="A13" t="s">
        <v>865</v>
      </c>
      <c r="B13">
        <v>23</v>
      </c>
    </row>
    <row r="14" spans="1:14" x14ac:dyDescent="0.4">
      <c r="A14" t="s">
        <v>55</v>
      </c>
      <c r="B14">
        <v>10</v>
      </c>
    </row>
    <row r="15" spans="1:14" x14ac:dyDescent="0.4">
      <c r="A15" t="s">
        <v>59</v>
      </c>
      <c r="B15">
        <v>10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1"/>
  <sheetViews>
    <sheetView workbookViewId="0">
      <selection activeCell="F22" sqref="F22"/>
    </sheetView>
  </sheetViews>
  <sheetFormatPr defaultRowHeight="18.75" x14ac:dyDescent="0.4"/>
  <cols>
    <col min="2" max="2" width="30" bestFit="1" customWidth="1"/>
    <col min="6" max="6" width="39.25" bestFit="1" customWidth="1"/>
    <col min="8" max="8" width="25.5" bestFit="1" customWidth="1"/>
  </cols>
  <sheetData>
    <row r="1" spans="1:8" x14ac:dyDescent="0.4">
      <c r="A1" t="s">
        <v>633</v>
      </c>
      <c r="B1" t="s">
        <v>818</v>
      </c>
      <c r="C1" t="s">
        <v>634</v>
      </c>
      <c r="E1" t="s">
        <v>633</v>
      </c>
      <c r="F1" t="s">
        <v>819</v>
      </c>
      <c r="G1" t="s">
        <v>634</v>
      </c>
      <c r="H1" t="s">
        <v>835</v>
      </c>
    </row>
    <row r="2" spans="1:8" x14ac:dyDescent="0.4">
      <c r="A2">
        <v>1</v>
      </c>
      <c r="B2" s="17" t="s">
        <v>343</v>
      </c>
      <c r="C2" t="s">
        <v>635</v>
      </c>
      <c r="E2">
        <v>1</v>
      </c>
      <c r="F2" t="s">
        <v>820</v>
      </c>
      <c r="G2" t="s">
        <v>830</v>
      </c>
      <c r="H2" t="s">
        <v>836</v>
      </c>
    </row>
    <row r="3" spans="1:8" x14ac:dyDescent="0.4">
      <c r="A3">
        <v>2</v>
      </c>
      <c r="B3" s="17" t="s">
        <v>344</v>
      </c>
      <c r="C3" t="s">
        <v>636</v>
      </c>
      <c r="E3">
        <v>2</v>
      </c>
      <c r="F3" t="s">
        <v>821</v>
      </c>
      <c r="G3" t="s">
        <v>742</v>
      </c>
      <c r="H3" t="s">
        <v>836</v>
      </c>
    </row>
    <row r="4" spans="1:8" x14ac:dyDescent="0.4">
      <c r="A4">
        <v>3</v>
      </c>
      <c r="B4" s="17" t="s">
        <v>345</v>
      </c>
      <c r="C4" t="s">
        <v>637</v>
      </c>
      <c r="E4">
        <v>3</v>
      </c>
      <c r="F4" t="s">
        <v>822</v>
      </c>
      <c r="G4" t="s">
        <v>742</v>
      </c>
      <c r="H4" t="s">
        <v>836</v>
      </c>
    </row>
    <row r="5" spans="1:8" x14ac:dyDescent="0.4">
      <c r="A5">
        <v>4</v>
      </c>
      <c r="B5" s="17" t="s">
        <v>346</v>
      </c>
      <c r="C5" t="s">
        <v>638</v>
      </c>
      <c r="E5">
        <v>4</v>
      </c>
      <c r="F5" t="s">
        <v>823</v>
      </c>
      <c r="G5" t="s">
        <v>754</v>
      </c>
      <c r="H5" t="s">
        <v>837</v>
      </c>
    </row>
    <row r="6" spans="1:8" x14ac:dyDescent="0.4">
      <c r="A6">
        <v>5</v>
      </c>
      <c r="B6" s="17" t="s">
        <v>347</v>
      </c>
      <c r="C6" t="s">
        <v>639</v>
      </c>
      <c r="E6">
        <v>5</v>
      </c>
      <c r="F6" t="s">
        <v>824</v>
      </c>
      <c r="G6" t="s">
        <v>635</v>
      </c>
      <c r="H6" t="s">
        <v>838</v>
      </c>
    </row>
    <row r="7" spans="1:8" x14ac:dyDescent="0.4">
      <c r="A7">
        <v>6</v>
      </c>
      <c r="B7" s="17" t="s">
        <v>348</v>
      </c>
      <c r="C7" t="s">
        <v>640</v>
      </c>
      <c r="E7">
        <v>6</v>
      </c>
      <c r="F7" t="s">
        <v>825</v>
      </c>
      <c r="G7" t="s">
        <v>831</v>
      </c>
      <c r="H7" t="s">
        <v>836</v>
      </c>
    </row>
    <row r="8" spans="1:8" x14ac:dyDescent="0.4">
      <c r="A8">
        <v>7</v>
      </c>
      <c r="B8" s="17" t="s">
        <v>349</v>
      </c>
      <c r="C8" t="s">
        <v>641</v>
      </c>
      <c r="E8">
        <v>7</v>
      </c>
      <c r="F8" t="s">
        <v>826</v>
      </c>
      <c r="G8" t="s">
        <v>638</v>
      </c>
      <c r="H8" t="s">
        <v>836</v>
      </c>
    </row>
    <row r="9" spans="1:8" x14ac:dyDescent="0.4">
      <c r="A9">
        <v>8</v>
      </c>
      <c r="B9" s="17" t="s">
        <v>350</v>
      </c>
      <c r="C9" t="s">
        <v>642</v>
      </c>
      <c r="E9">
        <v>8</v>
      </c>
      <c r="F9" t="s">
        <v>827</v>
      </c>
      <c r="G9" t="s">
        <v>832</v>
      </c>
      <c r="H9" t="s">
        <v>836</v>
      </c>
    </row>
    <row r="10" spans="1:8" x14ac:dyDescent="0.4">
      <c r="A10">
        <v>9</v>
      </c>
      <c r="B10" s="17" t="s">
        <v>351</v>
      </c>
      <c r="C10" t="s">
        <v>643</v>
      </c>
      <c r="E10">
        <v>9</v>
      </c>
      <c r="F10" t="s">
        <v>828</v>
      </c>
      <c r="G10" t="s">
        <v>833</v>
      </c>
      <c r="H10" t="s">
        <v>839</v>
      </c>
    </row>
    <row r="11" spans="1:8" x14ac:dyDescent="0.4">
      <c r="A11">
        <v>10</v>
      </c>
      <c r="B11" s="17" t="s">
        <v>352</v>
      </c>
      <c r="C11" t="s">
        <v>644</v>
      </c>
      <c r="E11">
        <v>10</v>
      </c>
      <c r="F11" t="s">
        <v>829</v>
      </c>
      <c r="G11" t="s">
        <v>834</v>
      </c>
      <c r="H11" t="s">
        <v>839</v>
      </c>
    </row>
    <row r="12" spans="1:8" x14ac:dyDescent="0.4">
      <c r="A12">
        <v>11</v>
      </c>
      <c r="B12" s="17" t="s">
        <v>353</v>
      </c>
      <c r="C12" t="s">
        <v>645</v>
      </c>
    </row>
    <row r="13" spans="1:8" x14ac:dyDescent="0.4">
      <c r="A13">
        <v>12</v>
      </c>
      <c r="B13" s="17" t="s">
        <v>354</v>
      </c>
      <c r="C13" t="s">
        <v>646</v>
      </c>
    </row>
    <row r="14" spans="1:8" x14ac:dyDescent="0.4">
      <c r="A14">
        <v>13</v>
      </c>
      <c r="B14" s="17" t="s">
        <v>355</v>
      </c>
      <c r="C14" t="s">
        <v>647</v>
      </c>
      <c r="F14" t="s">
        <v>844</v>
      </c>
    </row>
    <row r="15" spans="1:8" x14ac:dyDescent="0.4">
      <c r="A15">
        <v>14</v>
      </c>
      <c r="B15" s="17" t="s">
        <v>356</v>
      </c>
      <c r="C15" t="s">
        <v>648</v>
      </c>
      <c r="E15">
        <v>1</v>
      </c>
      <c r="F15" t="s">
        <v>823</v>
      </c>
      <c r="G15" t="s">
        <v>754</v>
      </c>
      <c r="H15" t="s">
        <v>838</v>
      </c>
    </row>
    <row r="16" spans="1:8" x14ac:dyDescent="0.4">
      <c r="A16">
        <v>15</v>
      </c>
      <c r="B16" s="17" t="s">
        <v>357</v>
      </c>
      <c r="C16" t="s">
        <v>637</v>
      </c>
      <c r="E16">
        <v>2</v>
      </c>
      <c r="F16" t="s">
        <v>824</v>
      </c>
      <c r="G16" t="s">
        <v>635</v>
      </c>
      <c r="H16" t="s">
        <v>836</v>
      </c>
    </row>
    <row r="17" spans="1:8" x14ac:dyDescent="0.4">
      <c r="A17">
        <v>16</v>
      </c>
      <c r="B17" s="17" t="s">
        <v>358</v>
      </c>
      <c r="C17" t="s">
        <v>639</v>
      </c>
      <c r="E17">
        <v>3</v>
      </c>
      <c r="F17" t="s">
        <v>825</v>
      </c>
      <c r="G17" t="s">
        <v>831</v>
      </c>
      <c r="H17" t="s">
        <v>836</v>
      </c>
    </row>
    <row r="18" spans="1:8" x14ac:dyDescent="0.4">
      <c r="A18">
        <v>17</v>
      </c>
      <c r="B18" s="17" t="s">
        <v>359</v>
      </c>
      <c r="C18" t="s">
        <v>649</v>
      </c>
      <c r="E18">
        <v>4</v>
      </c>
      <c r="F18" t="s">
        <v>826</v>
      </c>
      <c r="G18" t="s">
        <v>638</v>
      </c>
      <c r="H18" t="s">
        <v>836</v>
      </c>
    </row>
    <row r="19" spans="1:8" x14ac:dyDescent="0.4">
      <c r="A19">
        <v>18</v>
      </c>
      <c r="B19" s="17" t="s">
        <v>360</v>
      </c>
      <c r="C19" t="s">
        <v>650</v>
      </c>
      <c r="E19">
        <v>5</v>
      </c>
      <c r="F19" t="s">
        <v>827</v>
      </c>
      <c r="G19" t="s">
        <v>832</v>
      </c>
      <c r="H19" t="s">
        <v>836</v>
      </c>
    </row>
    <row r="20" spans="1:8" x14ac:dyDescent="0.4">
      <c r="A20">
        <v>19</v>
      </c>
      <c r="B20" s="17" t="s">
        <v>361</v>
      </c>
      <c r="C20" t="s">
        <v>644</v>
      </c>
      <c r="E20">
        <v>6</v>
      </c>
      <c r="F20" t="s">
        <v>853</v>
      </c>
      <c r="G20" t="s">
        <v>677</v>
      </c>
      <c r="H20" t="s">
        <v>836</v>
      </c>
    </row>
    <row r="21" spans="1:8" x14ac:dyDescent="0.4">
      <c r="A21">
        <v>20</v>
      </c>
      <c r="B21" s="17" t="s">
        <v>362</v>
      </c>
      <c r="C21" t="s">
        <v>645</v>
      </c>
      <c r="E21">
        <v>7</v>
      </c>
      <c r="F21" t="s">
        <v>854</v>
      </c>
      <c r="G21" t="s">
        <v>678</v>
      </c>
      <c r="H21" t="s">
        <v>836</v>
      </c>
    </row>
    <row r="22" spans="1:8" x14ac:dyDescent="0.4">
      <c r="A22">
        <v>21</v>
      </c>
      <c r="B22" s="17" t="s">
        <v>363</v>
      </c>
      <c r="C22" t="s">
        <v>647</v>
      </c>
      <c r="E22">
        <v>8</v>
      </c>
      <c r="F22" t="s">
        <v>855</v>
      </c>
      <c r="G22" t="s">
        <v>679</v>
      </c>
      <c r="H22" t="s">
        <v>836</v>
      </c>
    </row>
    <row r="23" spans="1:8" x14ac:dyDescent="0.4">
      <c r="A23">
        <v>22</v>
      </c>
      <c r="B23" s="17" t="s">
        <v>370</v>
      </c>
      <c r="C23" t="s">
        <v>637</v>
      </c>
      <c r="E23">
        <v>9</v>
      </c>
      <c r="F23" t="s">
        <v>856</v>
      </c>
      <c r="G23" t="s">
        <v>680</v>
      </c>
      <c r="H23" t="s">
        <v>836</v>
      </c>
    </row>
    <row r="24" spans="1:8" x14ac:dyDescent="0.4">
      <c r="A24">
        <v>23</v>
      </c>
      <c r="B24" s="17" t="s">
        <v>371</v>
      </c>
      <c r="C24" t="s">
        <v>638</v>
      </c>
      <c r="E24">
        <v>10</v>
      </c>
      <c r="F24" t="s">
        <v>857</v>
      </c>
      <c r="G24" t="s">
        <v>681</v>
      </c>
      <c r="H24" t="s">
        <v>836</v>
      </c>
    </row>
    <row r="25" spans="1:8" x14ac:dyDescent="0.4">
      <c r="A25">
        <v>24</v>
      </c>
      <c r="B25" s="17" t="s">
        <v>372</v>
      </c>
      <c r="C25" t="s">
        <v>639</v>
      </c>
    </row>
    <row r="26" spans="1:8" x14ac:dyDescent="0.4">
      <c r="A26">
        <v>25</v>
      </c>
      <c r="B26" s="17" t="s">
        <v>373</v>
      </c>
      <c r="C26" t="s">
        <v>649</v>
      </c>
    </row>
    <row r="27" spans="1:8" x14ac:dyDescent="0.4">
      <c r="A27">
        <v>26</v>
      </c>
      <c r="B27" s="17" t="s">
        <v>374</v>
      </c>
      <c r="C27" t="s">
        <v>651</v>
      </c>
      <c r="F27" t="s">
        <v>843</v>
      </c>
    </row>
    <row r="28" spans="1:8" x14ac:dyDescent="0.4">
      <c r="A28">
        <v>27</v>
      </c>
      <c r="B28" s="17" t="s">
        <v>375</v>
      </c>
      <c r="C28" t="s">
        <v>642</v>
      </c>
      <c r="E28">
        <v>1</v>
      </c>
      <c r="F28" t="s">
        <v>828</v>
      </c>
      <c r="G28" t="s">
        <v>833</v>
      </c>
      <c r="H28" t="s">
        <v>839</v>
      </c>
    </row>
    <row r="29" spans="1:8" x14ac:dyDescent="0.4">
      <c r="A29">
        <v>28</v>
      </c>
      <c r="B29" s="17" t="s">
        <v>376</v>
      </c>
      <c r="C29" t="s">
        <v>643</v>
      </c>
      <c r="E29">
        <v>2</v>
      </c>
      <c r="F29" t="s">
        <v>829</v>
      </c>
      <c r="G29" t="s">
        <v>834</v>
      </c>
      <c r="H29" t="s">
        <v>839</v>
      </c>
    </row>
    <row r="30" spans="1:8" x14ac:dyDescent="0.4">
      <c r="A30">
        <v>29</v>
      </c>
      <c r="B30" s="17" t="s">
        <v>377</v>
      </c>
      <c r="C30" t="s">
        <v>644</v>
      </c>
      <c r="E30">
        <v>3</v>
      </c>
      <c r="F30" t="s">
        <v>846</v>
      </c>
      <c r="G30" t="s">
        <v>314</v>
      </c>
      <c r="H30" t="s">
        <v>839</v>
      </c>
    </row>
    <row r="31" spans="1:8" x14ac:dyDescent="0.4">
      <c r="A31">
        <v>30</v>
      </c>
      <c r="B31" s="17" t="s">
        <v>378</v>
      </c>
      <c r="C31" t="s">
        <v>645</v>
      </c>
      <c r="E31">
        <v>4</v>
      </c>
      <c r="F31" t="s">
        <v>847</v>
      </c>
      <c r="G31" t="s">
        <v>315</v>
      </c>
      <c r="H31" t="s">
        <v>839</v>
      </c>
    </row>
    <row r="32" spans="1:8" x14ac:dyDescent="0.4">
      <c r="A32">
        <v>31</v>
      </c>
      <c r="B32" s="17" t="s">
        <v>379</v>
      </c>
      <c r="C32" t="s">
        <v>652</v>
      </c>
      <c r="E32">
        <v>5</v>
      </c>
      <c r="F32" t="s">
        <v>848</v>
      </c>
      <c r="G32" t="s">
        <v>316</v>
      </c>
      <c r="H32" t="s">
        <v>839</v>
      </c>
    </row>
    <row r="33" spans="1:8" x14ac:dyDescent="0.4">
      <c r="A33">
        <v>32</v>
      </c>
      <c r="B33" s="17" t="s">
        <v>380</v>
      </c>
      <c r="C33" t="s">
        <v>647</v>
      </c>
      <c r="E33">
        <v>6</v>
      </c>
      <c r="F33" t="s">
        <v>851</v>
      </c>
      <c r="G33" t="s">
        <v>840</v>
      </c>
      <c r="H33" t="s">
        <v>839</v>
      </c>
    </row>
    <row r="34" spans="1:8" x14ac:dyDescent="0.4">
      <c r="A34">
        <v>33</v>
      </c>
      <c r="B34" s="17" t="s">
        <v>364</v>
      </c>
      <c r="C34" t="s">
        <v>653</v>
      </c>
      <c r="E34">
        <v>7</v>
      </c>
      <c r="F34" t="s">
        <v>845</v>
      </c>
      <c r="G34" t="s">
        <v>841</v>
      </c>
      <c r="H34" t="s">
        <v>839</v>
      </c>
    </row>
    <row r="35" spans="1:8" x14ac:dyDescent="0.4">
      <c r="A35">
        <v>34</v>
      </c>
      <c r="B35" s="17" t="s">
        <v>365</v>
      </c>
      <c r="C35" t="s">
        <v>654</v>
      </c>
      <c r="E35">
        <v>8</v>
      </c>
      <c r="F35" t="s">
        <v>850</v>
      </c>
      <c r="G35" t="s">
        <v>319</v>
      </c>
      <c r="H35" t="s">
        <v>839</v>
      </c>
    </row>
    <row r="36" spans="1:8" x14ac:dyDescent="0.4">
      <c r="A36">
        <v>35</v>
      </c>
      <c r="B36" s="17" t="s">
        <v>366</v>
      </c>
      <c r="C36" t="s">
        <v>635</v>
      </c>
      <c r="E36">
        <v>9</v>
      </c>
      <c r="F36" t="s">
        <v>849</v>
      </c>
      <c r="G36" t="s">
        <v>842</v>
      </c>
      <c r="H36" t="s">
        <v>839</v>
      </c>
    </row>
    <row r="37" spans="1:8" x14ac:dyDescent="0.4">
      <c r="A37">
        <v>36</v>
      </c>
      <c r="B37" s="17" t="s">
        <v>367</v>
      </c>
      <c r="C37" t="s">
        <v>639</v>
      </c>
      <c r="E37">
        <v>10</v>
      </c>
      <c r="F37" t="s">
        <v>558</v>
      </c>
      <c r="G37" t="s">
        <v>852</v>
      </c>
      <c r="H37" t="s">
        <v>839</v>
      </c>
    </row>
    <row r="38" spans="1:8" x14ac:dyDescent="0.4">
      <c r="A38">
        <v>37</v>
      </c>
      <c r="B38" s="17" t="s">
        <v>368</v>
      </c>
      <c r="C38" t="s">
        <v>641</v>
      </c>
    </row>
    <row r="39" spans="1:8" x14ac:dyDescent="0.4">
      <c r="A39">
        <v>38</v>
      </c>
      <c r="B39" s="17" t="s">
        <v>369</v>
      </c>
      <c r="C39" t="s">
        <v>642</v>
      </c>
    </row>
    <row r="40" spans="1:8" x14ac:dyDescent="0.4">
      <c r="A40">
        <v>39</v>
      </c>
      <c r="B40" s="17" t="s">
        <v>383</v>
      </c>
      <c r="C40" t="s">
        <v>655</v>
      </c>
    </row>
    <row r="41" spans="1:8" x14ac:dyDescent="0.4">
      <c r="A41">
        <v>40</v>
      </c>
      <c r="B41" s="17" t="s">
        <v>384</v>
      </c>
      <c r="C41" t="s">
        <v>656</v>
      </c>
    </row>
    <row r="42" spans="1:8" x14ac:dyDescent="0.4">
      <c r="A42">
        <v>41</v>
      </c>
      <c r="B42" s="17" t="s">
        <v>385</v>
      </c>
      <c r="C42" t="s">
        <v>657</v>
      </c>
    </row>
    <row r="43" spans="1:8" x14ac:dyDescent="0.4">
      <c r="A43">
        <v>42</v>
      </c>
      <c r="B43" s="17" t="s">
        <v>386</v>
      </c>
      <c r="C43" t="s">
        <v>658</v>
      </c>
    </row>
    <row r="44" spans="1:8" x14ac:dyDescent="0.4">
      <c r="A44">
        <v>43</v>
      </c>
      <c r="B44" s="17" t="s">
        <v>387</v>
      </c>
      <c r="C44" t="s">
        <v>659</v>
      </c>
    </row>
    <row r="45" spans="1:8" x14ac:dyDescent="0.4">
      <c r="A45">
        <v>44</v>
      </c>
      <c r="B45" s="17" t="s">
        <v>388</v>
      </c>
      <c r="C45" t="s">
        <v>660</v>
      </c>
    </row>
    <row r="46" spans="1:8" x14ac:dyDescent="0.4">
      <c r="A46">
        <v>45</v>
      </c>
      <c r="B46" s="17" t="s">
        <v>389</v>
      </c>
      <c r="C46" t="s">
        <v>661</v>
      </c>
    </row>
    <row r="47" spans="1:8" x14ac:dyDescent="0.4">
      <c r="A47">
        <v>46</v>
      </c>
      <c r="B47" s="17" t="s">
        <v>390</v>
      </c>
      <c r="C47" t="s">
        <v>662</v>
      </c>
    </row>
    <row r="48" spans="1:8" x14ac:dyDescent="0.4">
      <c r="A48">
        <v>47</v>
      </c>
      <c r="B48" s="17" t="s">
        <v>391</v>
      </c>
      <c r="C48" t="s">
        <v>663</v>
      </c>
    </row>
    <row r="49" spans="1:3" x14ac:dyDescent="0.4">
      <c r="A49">
        <v>48</v>
      </c>
      <c r="B49" s="17" t="s">
        <v>392</v>
      </c>
      <c r="C49" t="s">
        <v>664</v>
      </c>
    </row>
    <row r="50" spans="1:3" x14ac:dyDescent="0.4">
      <c r="A50">
        <v>49</v>
      </c>
      <c r="B50" s="17" t="s">
        <v>393</v>
      </c>
      <c r="C50" t="s">
        <v>665</v>
      </c>
    </row>
    <row r="51" spans="1:3" x14ac:dyDescent="0.4">
      <c r="A51">
        <v>50</v>
      </c>
      <c r="B51" s="17" t="s">
        <v>394</v>
      </c>
      <c r="C51" t="s">
        <v>666</v>
      </c>
    </row>
    <row r="52" spans="1:3" x14ac:dyDescent="0.4">
      <c r="A52">
        <v>51</v>
      </c>
      <c r="B52" s="17" t="s">
        <v>395</v>
      </c>
      <c r="C52" t="s">
        <v>667</v>
      </c>
    </row>
    <row r="53" spans="1:3" x14ac:dyDescent="0.4">
      <c r="A53">
        <v>52</v>
      </c>
      <c r="B53" s="17" t="s">
        <v>396</v>
      </c>
      <c r="C53" t="s">
        <v>654</v>
      </c>
    </row>
    <row r="54" spans="1:3" x14ac:dyDescent="0.4">
      <c r="A54">
        <v>53</v>
      </c>
      <c r="B54" s="17" t="s">
        <v>397</v>
      </c>
      <c r="C54" t="s">
        <v>668</v>
      </c>
    </row>
    <row r="55" spans="1:3" x14ac:dyDescent="0.4">
      <c r="A55">
        <v>54</v>
      </c>
      <c r="B55" s="17" t="s">
        <v>398</v>
      </c>
      <c r="C55" t="s">
        <v>669</v>
      </c>
    </row>
    <row r="56" spans="1:3" x14ac:dyDescent="0.4">
      <c r="A56">
        <v>55</v>
      </c>
      <c r="B56" s="17" t="s">
        <v>399</v>
      </c>
      <c r="C56" t="s">
        <v>670</v>
      </c>
    </row>
    <row r="57" spans="1:3" x14ac:dyDescent="0.4">
      <c r="A57">
        <v>56</v>
      </c>
      <c r="B57" s="17" t="s">
        <v>400</v>
      </c>
      <c r="C57" t="s">
        <v>671</v>
      </c>
    </row>
    <row r="58" spans="1:3" x14ac:dyDescent="0.4">
      <c r="A58">
        <v>57</v>
      </c>
      <c r="B58" s="17" t="s">
        <v>401</v>
      </c>
      <c r="C58" t="s">
        <v>672</v>
      </c>
    </row>
    <row r="59" spans="1:3" x14ac:dyDescent="0.4">
      <c r="A59">
        <v>58</v>
      </c>
      <c r="B59" s="17" t="s">
        <v>402</v>
      </c>
      <c r="C59" t="s">
        <v>673</v>
      </c>
    </row>
    <row r="60" spans="1:3" x14ac:dyDescent="0.4">
      <c r="A60">
        <v>59</v>
      </c>
      <c r="B60" s="17" t="s">
        <v>403</v>
      </c>
      <c r="C60" t="s">
        <v>674</v>
      </c>
    </row>
    <row r="61" spans="1:3" x14ac:dyDescent="0.4">
      <c r="A61">
        <v>60</v>
      </c>
      <c r="B61" s="17" t="s">
        <v>404</v>
      </c>
      <c r="C61" t="s">
        <v>675</v>
      </c>
    </row>
    <row r="62" spans="1:3" x14ac:dyDescent="0.4">
      <c r="A62">
        <v>61</v>
      </c>
      <c r="B62" s="17" t="s">
        <v>405</v>
      </c>
      <c r="C62" t="s">
        <v>676</v>
      </c>
    </row>
    <row r="63" spans="1:3" x14ac:dyDescent="0.4">
      <c r="A63">
        <v>62</v>
      </c>
      <c r="B63" s="17" t="s">
        <v>406</v>
      </c>
      <c r="C63" t="s">
        <v>677</v>
      </c>
    </row>
    <row r="64" spans="1:3" x14ac:dyDescent="0.4">
      <c r="A64">
        <v>63</v>
      </c>
      <c r="B64" s="17" t="s">
        <v>407</v>
      </c>
      <c r="C64" t="s">
        <v>678</v>
      </c>
    </row>
    <row r="65" spans="1:3" x14ac:dyDescent="0.4">
      <c r="A65">
        <v>64</v>
      </c>
      <c r="B65" s="17" t="s">
        <v>408</v>
      </c>
      <c r="C65" t="s">
        <v>679</v>
      </c>
    </row>
    <row r="66" spans="1:3" x14ac:dyDescent="0.4">
      <c r="A66">
        <v>65</v>
      </c>
      <c r="B66" s="17" t="s">
        <v>409</v>
      </c>
      <c r="C66" t="s">
        <v>680</v>
      </c>
    </row>
    <row r="67" spans="1:3" x14ac:dyDescent="0.4">
      <c r="A67">
        <v>66</v>
      </c>
      <c r="B67" s="17" t="s">
        <v>410</v>
      </c>
      <c r="C67" t="s">
        <v>681</v>
      </c>
    </row>
    <row r="68" spans="1:3" x14ac:dyDescent="0.4">
      <c r="A68">
        <v>67</v>
      </c>
      <c r="B68" s="17" t="s">
        <v>411</v>
      </c>
      <c r="C68" t="s">
        <v>682</v>
      </c>
    </row>
    <row r="69" spans="1:3" x14ac:dyDescent="0.4">
      <c r="A69">
        <v>68</v>
      </c>
      <c r="B69" s="17" t="s">
        <v>412</v>
      </c>
      <c r="C69" t="s">
        <v>683</v>
      </c>
    </row>
    <row r="70" spans="1:3" x14ac:dyDescent="0.4">
      <c r="A70">
        <v>69</v>
      </c>
      <c r="B70" s="17" t="s">
        <v>413</v>
      </c>
      <c r="C70" t="s">
        <v>684</v>
      </c>
    </row>
    <row r="71" spans="1:3" x14ac:dyDescent="0.4">
      <c r="A71">
        <v>70</v>
      </c>
      <c r="B71" s="17" t="s">
        <v>414</v>
      </c>
      <c r="C71" t="s">
        <v>685</v>
      </c>
    </row>
    <row r="72" spans="1:3" x14ac:dyDescent="0.4">
      <c r="A72">
        <v>71</v>
      </c>
      <c r="B72" s="17" t="s">
        <v>415</v>
      </c>
      <c r="C72" t="s">
        <v>686</v>
      </c>
    </row>
    <row r="73" spans="1:3" x14ac:dyDescent="0.4">
      <c r="A73">
        <v>72</v>
      </c>
      <c r="B73" s="17" t="s">
        <v>416</v>
      </c>
      <c r="C73" t="s">
        <v>687</v>
      </c>
    </row>
    <row r="74" spans="1:3" x14ac:dyDescent="0.4">
      <c r="A74">
        <v>73</v>
      </c>
      <c r="B74" s="17" t="s">
        <v>417</v>
      </c>
      <c r="C74" t="s">
        <v>688</v>
      </c>
    </row>
    <row r="75" spans="1:3" x14ac:dyDescent="0.4">
      <c r="A75">
        <v>74</v>
      </c>
      <c r="B75" s="17" t="s">
        <v>418</v>
      </c>
      <c r="C75" t="s">
        <v>689</v>
      </c>
    </row>
    <row r="76" spans="1:3" x14ac:dyDescent="0.4">
      <c r="A76">
        <v>75</v>
      </c>
      <c r="B76" s="17" t="s">
        <v>419</v>
      </c>
      <c r="C76" t="s">
        <v>690</v>
      </c>
    </row>
    <row r="77" spans="1:3" x14ac:dyDescent="0.4">
      <c r="A77">
        <v>76</v>
      </c>
      <c r="B77" s="17" t="s">
        <v>420</v>
      </c>
      <c r="C77" t="s">
        <v>691</v>
      </c>
    </row>
    <row r="78" spans="1:3" x14ac:dyDescent="0.4">
      <c r="A78">
        <v>77</v>
      </c>
      <c r="B78" s="17" t="s">
        <v>421</v>
      </c>
      <c r="C78" t="s">
        <v>692</v>
      </c>
    </row>
    <row r="79" spans="1:3" x14ac:dyDescent="0.4">
      <c r="A79">
        <v>78</v>
      </c>
      <c r="B79" s="17" t="s">
        <v>422</v>
      </c>
      <c r="C79" t="s">
        <v>693</v>
      </c>
    </row>
    <row r="80" spans="1:3" x14ac:dyDescent="0.4">
      <c r="A80">
        <v>79</v>
      </c>
      <c r="B80" s="17" t="s">
        <v>423</v>
      </c>
      <c r="C80" t="s">
        <v>653</v>
      </c>
    </row>
    <row r="81" spans="1:3" x14ac:dyDescent="0.4">
      <c r="A81">
        <v>80</v>
      </c>
      <c r="B81" s="17" t="s">
        <v>424</v>
      </c>
      <c r="C81" t="s">
        <v>694</v>
      </c>
    </row>
    <row r="82" spans="1:3" x14ac:dyDescent="0.4">
      <c r="A82">
        <v>81</v>
      </c>
      <c r="B82" s="17" t="s">
        <v>425</v>
      </c>
      <c r="C82" t="s">
        <v>695</v>
      </c>
    </row>
    <row r="83" spans="1:3" x14ac:dyDescent="0.4">
      <c r="A83">
        <v>82</v>
      </c>
      <c r="B83" s="17" t="s">
        <v>426</v>
      </c>
      <c r="C83" t="s">
        <v>696</v>
      </c>
    </row>
    <row r="84" spans="1:3" x14ac:dyDescent="0.4">
      <c r="A84">
        <v>83</v>
      </c>
      <c r="B84" s="17" t="s">
        <v>427</v>
      </c>
      <c r="C84" t="s">
        <v>697</v>
      </c>
    </row>
    <row r="85" spans="1:3" x14ac:dyDescent="0.4">
      <c r="A85">
        <v>84</v>
      </c>
      <c r="B85" s="17" t="s">
        <v>428</v>
      </c>
      <c r="C85" t="s">
        <v>698</v>
      </c>
    </row>
    <row r="86" spans="1:3" x14ac:dyDescent="0.4">
      <c r="A86">
        <v>85</v>
      </c>
      <c r="B86" s="17" t="s">
        <v>429</v>
      </c>
      <c r="C86" t="s">
        <v>699</v>
      </c>
    </row>
    <row r="87" spans="1:3" x14ac:dyDescent="0.4">
      <c r="A87">
        <v>86</v>
      </c>
      <c r="B87" s="17" t="s">
        <v>430</v>
      </c>
      <c r="C87" t="s">
        <v>700</v>
      </c>
    </row>
    <row r="88" spans="1:3" x14ac:dyDescent="0.4">
      <c r="A88">
        <v>87</v>
      </c>
      <c r="B88" s="17" t="s">
        <v>431</v>
      </c>
      <c r="C88" t="s">
        <v>701</v>
      </c>
    </row>
    <row r="89" spans="1:3" x14ac:dyDescent="0.4">
      <c r="A89">
        <v>88</v>
      </c>
      <c r="B89" s="17" t="s">
        <v>432</v>
      </c>
      <c r="C89" t="s">
        <v>702</v>
      </c>
    </row>
    <row r="90" spans="1:3" x14ac:dyDescent="0.4">
      <c r="A90">
        <v>89</v>
      </c>
      <c r="B90" s="17" t="s">
        <v>433</v>
      </c>
      <c r="C90" t="s">
        <v>703</v>
      </c>
    </row>
    <row r="91" spans="1:3" x14ac:dyDescent="0.4">
      <c r="A91">
        <v>90</v>
      </c>
      <c r="B91" s="17" t="s">
        <v>434</v>
      </c>
      <c r="C91" t="s">
        <v>704</v>
      </c>
    </row>
    <row r="92" spans="1:3" x14ac:dyDescent="0.4">
      <c r="A92">
        <v>91</v>
      </c>
      <c r="B92" s="17" t="s">
        <v>435</v>
      </c>
      <c r="C92" t="s">
        <v>705</v>
      </c>
    </row>
    <row r="93" spans="1:3" x14ac:dyDescent="0.4">
      <c r="A93">
        <v>92</v>
      </c>
      <c r="B93" s="17" t="s">
        <v>436</v>
      </c>
      <c r="C93" t="s">
        <v>706</v>
      </c>
    </row>
    <row r="94" spans="1:3" x14ac:dyDescent="0.4">
      <c r="A94">
        <v>93</v>
      </c>
      <c r="B94" s="17" t="s">
        <v>437</v>
      </c>
      <c r="C94" t="s">
        <v>635</v>
      </c>
    </row>
    <row r="95" spans="1:3" x14ac:dyDescent="0.4">
      <c r="A95">
        <v>94</v>
      </c>
      <c r="B95" s="17" t="s">
        <v>438</v>
      </c>
      <c r="C95" t="s">
        <v>707</v>
      </c>
    </row>
    <row r="96" spans="1:3" x14ac:dyDescent="0.4">
      <c r="A96">
        <v>95</v>
      </c>
      <c r="B96" s="17" t="s">
        <v>439</v>
      </c>
      <c r="C96" t="s">
        <v>708</v>
      </c>
    </row>
    <row r="97" spans="1:3" x14ac:dyDescent="0.4">
      <c r="A97">
        <v>96</v>
      </c>
      <c r="B97" s="17" t="s">
        <v>440</v>
      </c>
      <c r="C97" t="s">
        <v>709</v>
      </c>
    </row>
    <row r="98" spans="1:3" x14ac:dyDescent="0.4">
      <c r="A98">
        <v>97</v>
      </c>
      <c r="B98" s="17" t="s">
        <v>441</v>
      </c>
      <c r="C98" t="s">
        <v>710</v>
      </c>
    </row>
    <row r="99" spans="1:3" x14ac:dyDescent="0.4">
      <c r="A99">
        <v>98</v>
      </c>
      <c r="B99" s="17" t="s">
        <v>442</v>
      </c>
      <c r="C99" t="s">
        <v>711</v>
      </c>
    </row>
    <row r="100" spans="1:3" x14ac:dyDescent="0.4">
      <c r="A100">
        <v>99</v>
      </c>
      <c r="B100" s="17" t="s">
        <v>443</v>
      </c>
      <c r="C100" t="s">
        <v>712</v>
      </c>
    </row>
    <row r="101" spans="1:3" x14ac:dyDescent="0.4">
      <c r="A101">
        <v>100</v>
      </c>
      <c r="B101" s="17" t="s">
        <v>444</v>
      </c>
      <c r="C101" t="s">
        <v>679</v>
      </c>
    </row>
    <row r="102" spans="1:3" x14ac:dyDescent="0.4">
      <c r="A102">
        <v>101</v>
      </c>
      <c r="B102" s="17" t="s">
        <v>445</v>
      </c>
      <c r="C102" t="s">
        <v>636</v>
      </c>
    </row>
    <row r="103" spans="1:3" x14ac:dyDescent="0.4">
      <c r="A103">
        <v>102</v>
      </c>
      <c r="B103" s="17" t="s">
        <v>446</v>
      </c>
      <c r="C103" t="s">
        <v>713</v>
      </c>
    </row>
    <row r="104" spans="1:3" x14ac:dyDescent="0.4">
      <c r="A104">
        <v>103</v>
      </c>
      <c r="B104" s="17" t="s">
        <v>447</v>
      </c>
      <c r="C104" t="s">
        <v>648</v>
      </c>
    </row>
    <row r="105" spans="1:3" x14ac:dyDescent="0.4">
      <c r="A105">
        <v>104</v>
      </c>
      <c r="B105" s="17" t="s">
        <v>448</v>
      </c>
      <c r="C105" t="s">
        <v>714</v>
      </c>
    </row>
    <row r="106" spans="1:3" x14ac:dyDescent="0.4">
      <c r="A106">
        <v>105</v>
      </c>
      <c r="B106" s="17" t="s">
        <v>449</v>
      </c>
      <c r="C106" t="s">
        <v>715</v>
      </c>
    </row>
    <row r="107" spans="1:3" x14ac:dyDescent="0.4">
      <c r="A107">
        <v>106</v>
      </c>
      <c r="B107" s="17" t="s">
        <v>450</v>
      </c>
      <c r="C107" t="s">
        <v>716</v>
      </c>
    </row>
    <row r="108" spans="1:3" x14ac:dyDescent="0.4">
      <c r="A108">
        <v>107</v>
      </c>
      <c r="B108" s="17" t="s">
        <v>451</v>
      </c>
      <c r="C108" t="s">
        <v>643</v>
      </c>
    </row>
    <row r="109" spans="1:3" x14ac:dyDescent="0.4">
      <c r="A109">
        <v>108</v>
      </c>
      <c r="B109" s="17" t="s">
        <v>452</v>
      </c>
      <c r="C109" t="s">
        <v>717</v>
      </c>
    </row>
    <row r="110" spans="1:3" x14ac:dyDescent="0.4">
      <c r="A110">
        <v>109</v>
      </c>
      <c r="B110" s="17" t="s">
        <v>453</v>
      </c>
      <c r="C110" t="s">
        <v>718</v>
      </c>
    </row>
    <row r="111" spans="1:3" x14ac:dyDescent="0.4">
      <c r="A111">
        <v>110</v>
      </c>
      <c r="B111" s="17" t="s">
        <v>454</v>
      </c>
      <c r="C111" t="s">
        <v>719</v>
      </c>
    </row>
    <row r="112" spans="1:3" x14ac:dyDescent="0.4">
      <c r="A112">
        <v>111</v>
      </c>
      <c r="B112" s="17" t="s">
        <v>455</v>
      </c>
      <c r="C112" t="s">
        <v>720</v>
      </c>
    </row>
    <row r="113" spans="1:3" x14ac:dyDescent="0.4">
      <c r="A113">
        <v>112</v>
      </c>
      <c r="B113" s="17" t="s">
        <v>456</v>
      </c>
      <c r="C113" t="s">
        <v>721</v>
      </c>
    </row>
    <row r="114" spans="1:3" x14ac:dyDescent="0.4">
      <c r="A114">
        <v>113</v>
      </c>
      <c r="B114" s="17" t="s">
        <v>457</v>
      </c>
      <c r="C114" t="s">
        <v>722</v>
      </c>
    </row>
    <row r="115" spans="1:3" x14ac:dyDescent="0.4">
      <c r="A115">
        <v>114</v>
      </c>
      <c r="B115" s="17" t="s">
        <v>458</v>
      </c>
      <c r="C115" t="s">
        <v>723</v>
      </c>
    </row>
    <row r="116" spans="1:3" x14ac:dyDescent="0.4">
      <c r="A116">
        <v>115</v>
      </c>
      <c r="B116" s="17" t="s">
        <v>459</v>
      </c>
      <c r="C116" t="s">
        <v>724</v>
      </c>
    </row>
    <row r="117" spans="1:3" x14ac:dyDescent="0.4">
      <c r="A117">
        <v>116</v>
      </c>
      <c r="B117" s="17" t="s">
        <v>460</v>
      </c>
      <c r="C117" t="s">
        <v>725</v>
      </c>
    </row>
    <row r="118" spans="1:3" x14ac:dyDescent="0.4">
      <c r="A118">
        <v>117</v>
      </c>
      <c r="B118" s="17" t="s">
        <v>461</v>
      </c>
      <c r="C118" t="s">
        <v>726</v>
      </c>
    </row>
    <row r="119" spans="1:3" x14ac:dyDescent="0.4">
      <c r="A119">
        <v>118</v>
      </c>
      <c r="B119" s="17" t="s">
        <v>462</v>
      </c>
      <c r="C119" t="s">
        <v>727</v>
      </c>
    </row>
    <row r="120" spans="1:3" x14ac:dyDescent="0.4">
      <c r="A120">
        <v>119</v>
      </c>
      <c r="B120" s="17" t="s">
        <v>463</v>
      </c>
      <c r="C120" t="s">
        <v>728</v>
      </c>
    </row>
    <row r="121" spans="1:3" x14ac:dyDescent="0.4">
      <c r="A121">
        <v>120</v>
      </c>
      <c r="B121" s="17" t="s">
        <v>464</v>
      </c>
      <c r="C121" t="s">
        <v>729</v>
      </c>
    </row>
    <row r="122" spans="1:3" x14ac:dyDescent="0.4">
      <c r="A122">
        <v>121</v>
      </c>
      <c r="B122" s="17" t="s">
        <v>465</v>
      </c>
      <c r="C122" t="s">
        <v>637</v>
      </c>
    </row>
    <row r="123" spans="1:3" x14ac:dyDescent="0.4">
      <c r="A123">
        <v>122</v>
      </c>
      <c r="B123" s="17" t="s">
        <v>466</v>
      </c>
      <c r="C123" t="s">
        <v>730</v>
      </c>
    </row>
    <row r="124" spans="1:3" x14ac:dyDescent="0.4">
      <c r="A124">
        <v>123</v>
      </c>
      <c r="B124" s="17" t="s">
        <v>467</v>
      </c>
      <c r="C124" t="s">
        <v>731</v>
      </c>
    </row>
    <row r="125" spans="1:3" x14ac:dyDescent="0.4">
      <c r="A125">
        <v>124</v>
      </c>
      <c r="B125" s="17" t="s">
        <v>468</v>
      </c>
      <c r="C125" t="s">
        <v>732</v>
      </c>
    </row>
    <row r="126" spans="1:3" x14ac:dyDescent="0.4">
      <c r="A126">
        <v>125</v>
      </c>
      <c r="B126" s="17" t="s">
        <v>469</v>
      </c>
      <c r="C126" t="s">
        <v>666</v>
      </c>
    </row>
    <row r="127" spans="1:3" x14ac:dyDescent="0.4">
      <c r="A127">
        <v>126</v>
      </c>
      <c r="B127" s="17" t="s">
        <v>470</v>
      </c>
      <c r="C127" t="s">
        <v>733</v>
      </c>
    </row>
    <row r="128" spans="1:3" x14ac:dyDescent="0.4">
      <c r="A128">
        <v>127</v>
      </c>
      <c r="B128" s="17" t="s">
        <v>471</v>
      </c>
      <c r="C128" t="s">
        <v>734</v>
      </c>
    </row>
    <row r="129" spans="1:3" x14ac:dyDescent="0.4">
      <c r="A129">
        <v>128</v>
      </c>
      <c r="B129" s="17" t="s">
        <v>472</v>
      </c>
      <c r="C129" t="s">
        <v>735</v>
      </c>
    </row>
    <row r="130" spans="1:3" x14ac:dyDescent="0.4">
      <c r="A130">
        <v>129</v>
      </c>
      <c r="B130" s="17" t="s">
        <v>473</v>
      </c>
      <c r="C130" t="s">
        <v>736</v>
      </c>
    </row>
    <row r="131" spans="1:3" x14ac:dyDescent="0.4">
      <c r="A131">
        <v>130</v>
      </c>
      <c r="B131" s="17" t="s">
        <v>474</v>
      </c>
      <c r="C131" t="s">
        <v>644</v>
      </c>
    </row>
    <row r="132" spans="1:3" x14ac:dyDescent="0.4">
      <c r="A132">
        <v>131</v>
      </c>
      <c r="B132" s="17" t="s">
        <v>475</v>
      </c>
      <c r="C132" t="s">
        <v>737</v>
      </c>
    </row>
    <row r="133" spans="1:3" x14ac:dyDescent="0.4">
      <c r="A133">
        <v>132</v>
      </c>
      <c r="B133" s="17" t="s">
        <v>476</v>
      </c>
      <c r="C133" t="s">
        <v>738</v>
      </c>
    </row>
    <row r="134" spans="1:3" x14ac:dyDescent="0.4">
      <c r="A134">
        <v>133</v>
      </c>
      <c r="B134" s="17" t="s">
        <v>477</v>
      </c>
      <c r="C134" t="s">
        <v>739</v>
      </c>
    </row>
    <row r="135" spans="1:3" x14ac:dyDescent="0.4">
      <c r="A135">
        <v>134</v>
      </c>
      <c r="B135" s="17" t="s">
        <v>381</v>
      </c>
      <c r="C135" t="s">
        <v>740</v>
      </c>
    </row>
    <row r="136" spans="1:3" x14ac:dyDescent="0.4">
      <c r="A136">
        <v>135</v>
      </c>
      <c r="B136" s="17" t="s">
        <v>382</v>
      </c>
      <c r="C136" t="s">
        <v>683</v>
      </c>
    </row>
    <row r="137" spans="1:3" x14ac:dyDescent="0.4">
      <c r="A137">
        <v>136</v>
      </c>
      <c r="B137" s="17" t="s">
        <v>478</v>
      </c>
      <c r="C137" t="s">
        <v>635</v>
      </c>
    </row>
    <row r="138" spans="1:3" x14ac:dyDescent="0.4">
      <c r="A138">
        <v>137</v>
      </c>
      <c r="B138" s="17" t="s">
        <v>479</v>
      </c>
      <c r="C138" t="s">
        <v>741</v>
      </c>
    </row>
    <row r="139" spans="1:3" x14ac:dyDescent="0.4">
      <c r="A139">
        <v>138</v>
      </c>
      <c r="B139" s="17" t="s">
        <v>480</v>
      </c>
      <c r="C139" t="s">
        <v>742</v>
      </c>
    </row>
    <row r="140" spans="1:3" x14ac:dyDescent="0.4">
      <c r="A140">
        <v>139</v>
      </c>
      <c r="B140" s="17" t="s">
        <v>481</v>
      </c>
      <c r="C140" t="s">
        <v>644</v>
      </c>
    </row>
    <row r="141" spans="1:3" x14ac:dyDescent="0.4">
      <c r="A141">
        <v>140</v>
      </c>
      <c r="B141" s="17" t="s">
        <v>482</v>
      </c>
      <c r="C141" t="s">
        <v>742</v>
      </c>
    </row>
    <row r="142" spans="1:3" x14ac:dyDescent="0.4">
      <c r="A142">
        <v>141</v>
      </c>
      <c r="B142" s="17" t="s">
        <v>483</v>
      </c>
      <c r="C142" t="s">
        <v>635</v>
      </c>
    </row>
    <row r="143" spans="1:3" x14ac:dyDescent="0.4">
      <c r="A143">
        <v>142</v>
      </c>
      <c r="B143" s="17" t="s">
        <v>484</v>
      </c>
      <c r="C143" t="s">
        <v>636</v>
      </c>
    </row>
    <row r="144" spans="1:3" x14ac:dyDescent="0.4">
      <c r="A144">
        <v>143</v>
      </c>
      <c r="B144" s="17" t="s">
        <v>485</v>
      </c>
      <c r="C144" t="s">
        <v>637</v>
      </c>
    </row>
    <row r="145" spans="1:3" x14ac:dyDescent="0.4">
      <c r="A145">
        <v>144</v>
      </c>
      <c r="B145" s="17" t="s">
        <v>486</v>
      </c>
      <c r="C145" t="s">
        <v>743</v>
      </c>
    </row>
    <row r="146" spans="1:3" x14ac:dyDescent="0.4">
      <c r="A146">
        <v>145</v>
      </c>
      <c r="B146" s="17" t="s">
        <v>487</v>
      </c>
      <c r="C146" t="s">
        <v>639</v>
      </c>
    </row>
    <row r="147" spans="1:3" x14ac:dyDescent="0.4">
      <c r="A147">
        <v>146</v>
      </c>
      <c r="B147" s="17" t="s">
        <v>488</v>
      </c>
      <c r="C147" t="s">
        <v>649</v>
      </c>
    </row>
    <row r="148" spans="1:3" x14ac:dyDescent="0.4">
      <c r="A148">
        <v>147</v>
      </c>
      <c r="B148" s="17" t="s">
        <v>489</v>
      </c>
      <c r="C148" t="s">
        <v>744</v>
      </c>
    </row>
    <row r="149" spans="1:3" x14ac:dyDescent="0.4">
      <c r="A149">
        <v>148</v>
      </c>
      <c r="B149" s="17" t="s">
        <v>490</v>
      </c>
      <c r="C149" t="s">
        <v>642</v>
      </c>
    </row>
    <row r="150" spans="1:3" x14ac:dyDescent="0.4">
      <c r="A150">
        <v>149</v>
      </c>
      <c r="B150" s="17" t="s">
        <v>491</v>
      </c>
      <c r="C150" t="s">
        <v>643</v>
      </c>
    </row>
    <row r="151" spans="1:3" x14ac:dyDescent="0.4">
      <c r="A151">
        <v>150</v>
      </c>
      <c r="B151" s="17" t="s">
        <v>492</v>
      </c>
      <c r="C151" t="s">
        <v>644</v>
      </c>
    </row>
    <row r="152" spans="1:3" x14ac:dyDescent="0.4">
      <c r="A152">
        <v>151</v>
      </c>
      <c r="B152" s="17" t="s">
        <v>493</v>
      </c>
      <c r="C152" t="s">
        <v>645</v>
      </c>
    </row>
    <row r="153" spans="1:3" x14ac:dyDescent="0.4">
      <c r="A153">
        <v>152</v>
      </c>
      <c r="B153" s="17" t="s">
        <v>494</v>
      </c>
      <c r="C153" t="s">
        <v>652</v>
      </c>
    </row>
    <row r="154" spans="1:3" x14ac:dyDescent="0.4">
      <c r="A154">
        <v>153</v>
      </c>
      <c r="B154" s="17" t="s">
        <v>495</v>
      </c>
      <c r="C154" t="s">
        <v>647</v>
      </c>
    </row>
    <row r="155" spans="1:3" x14ac:dyDescent="0.4">
      <c r="A155">
        <v>154</v>
      </c>
      <c r="B155" s="17" t="s">
        <v>506</v>
      </c>
      <c r="C155" t="s">
        <v>745</v>
      </c>
    </row>
    <row r="156" spans="1:3" x14ac:dyDescent="0.4">
      <c r="A156">
        <v>155</v>
      </c>
      <c r="B156" s="17" t="s">
        <v>517</v>
      </c>
      <c r="C156" t="s">
        <v>746</v>
      </c>
    </row>
    <row r="157" spans="1:3" x14ac:dyDescent="0.4">
      <c r="A157">
        <v>156</v>
      </c>
      <c r="B157" s="17" t="s">
        <v>519</v>
      </c>
      <c r="C157" t="s">
        <v>747</v>
      </c>
    </row>
    <row r="158" spans="1:3" x14ac:dyDescent="0.4">
      <c r="A158">
        <v>157</v>
      </c>
      <c r="B158" s="17" t="s">
        <v>520</v>
      </c>
      <c r="C158" t="s">
        <v>654</v>
      </c>
    </row>
    <row r="159" spans="1:3" x14ac:dyDescent="0.4">
      <c r="A159">
        <v>158</v>
      </c>
      <c r="B159" s="17" t="s">
        <v>521</v>
      </c>
      <c r="C159" t="s">
        <v>748</v>
      </c>
    </row>
    <row r="160" spans="1:3" x14ac:dyDescent="0.4">
      <c r="A160">
        <v>159</v>
      </c>
      <c r="B160" s="17" t="s">
        <v>522</v>
      </c>
      <c r="C160" t="s">
        <v>749</v>
      </c>
    </row>
    <row r="161" spans="1:6" x14ac:dyDescent="0.4">
      <c r="A161">
        <v>160</v>
      </c>
      <c r="B161" s="17" t="s">
        <v>523</v>
      </c>
      <c r="C161" t="s">
        <v>750</v>
      </c>
    </row>
    <row r="162" spans="1:6" x14ac:dyDescent="0.4">
      <c r="A162">
        <v>161</v>
      </c>
      <c r="B162" s="17" t="s">
        <v>524</v>
      </c>
      <c r="C162" t="s">
        <v>751</v>
      </c>
    </row>
    <row r="163" spans="1:6" x14ac:dyDescent="0.4">
      <c r="A163">
        <v>162</v>
      </c>
      <c r="B163" s="17" t="s">
        <v>496</v>
      </c>
      <c r="C163" t="s">
        <v>752</v>
      </c>
    </row>
    <row r="164" spans="1:6" x14ac:dyDescent="0.4">
      <c r="A164">
        <v>163</v>
      </c>
      <c r="B164" s="17" t="s">
        <v>497</v>
      </c>
      <c r="C164" t="s">
        <v>753</v>
      </c>
    </row>
    <row r="165" spans="1:6" x14ac:dyDescent="0.4">
      <c r="A165">
        <v>164</v>
      </c>
      <c r="B165" s="17" t="s">
        <v>498</v>
      </c>
      <c r="C165" t="s">
        <v>754</v>
      </c>
    </row>
    <row r="166" spans="1:6" x14ac:dyDescent="0.4">
      <c r="A166">
        <v>165</v>
      </c>
      <c r="B166" s="17" t="s">
        <v>499</v>
      </c>
      <c r="C166" t="s">
        <v>755</v>
      </c>
    </row>
    <row r="167" spans="1:6" x14ac:dyDescent="0.4">
      <c r="A167">
        <v>166</v>
      </c>
      <c r="B167" s="17" t="s">
        <v>500</v>
      </c>
      <c r="C167" t="s">
        <v>756</v>
      </c>
    </row>
    <row r="168" spans="1:6" x14ac:dyDescent="0.4">
      <c r="A168">
        <v>167</v>
      </c>
      <c r="B168" s="17" t="s">
        <v>501</v>
      </c>
      <c r="C168" t="s">
        <v>757</v>
      </c>
    </row>
    <row r="169" spans="1:6" x14ac:dyDescent="0.4">
      <c r="A169">
        <v>168</v>
      </c>
      <c r="B169" s="17" t="s">
        <v>502</v>
      </c>
      <c r="C169" t="s">
        <v>758</v>
      </c>
    </row>
    <row r="170" spans="1:6" x14ac:dyDescent="0.4">
      <c r="A170">
        <v>169</v>
      </c>
      <c r="B170" s="17" t="s">
        <v>503</v>
      </c>
      <c r="C170" t="s">
        <v>759</v>
      </c>
    </row>
    <row r="171" spans="1:6" x14ac:dyDescent="0.4">
      <c r="A171">
        <v>170</v>
      </c>
      <c r="B171" s="17" t="s">
        <v>504</v>
      </c>
      <c r="C171" t="s">
        <v>709</v>
      </c>
    </row>
    <row r="172" spans="1:6" x14ac:dyDescent="0.4">
      <c r="A172">
        <v>171</v>
      </c>
      <c r="B172" s="17" t="s">
        <v>505</v>
      </c>
      <c r="C172" t="s">
        <v>760</v>
      </c>
    </row>
    <row r="173" spans="1:6" x14ac:dyDescent="0.4">
      <c r="A173">
        <v>172</v>
      </c>
      <c r="B173" s="17" t="s">
        <v>507</v>
      </c>
      <c r="C173" t="s">
        <v>761</v>
      </c>
    </row>
    <row r="174" spans="1:6" x14ac:dyDescent="0.4">
      <c r="A174">
        <v>173</v>
      </c>
      <c r="B174" s="17" t="s">
        <v>508</v>
      </c>
      <c r="C174" t="s">
        <v>762</v>
      </c>
    </row>
    <row r="175" spans="1:6" x14ac:dyDescent="0.4">
      <c r="A175">
        <v>174</v>
      </c>
      <c r="B175" s="17" t="s">
        <v>509</v>
      </c>
      <c r="C175" t="s">
        <v>763</v>
      </c>
    </row>
    <row r="176" spans="1:6" x14ac:dyDescent="0.4">
      <c r="A176">
        <v>175</v>
      </c>
      <c r="B176" s="17" t="s">
        <v>510</v>
      </c>
      <c r="C176" t="s">
        <v>764</v>
      </c>
      <c r="F176" s="17"/>
    </row>
    <row r="177" spans="1:3" x14ac:dyDescent="0.4">
      <c r="A177">
        <v>176</v>
      </c>
      <c r="B177" s="17" t="s">
        <v>511</v>
      </c>
      <c r="C177" t="s">
        <v>765</v>
      </c>
    </row>
    <row r="178" spans="1:3" x14ac:dyDescent="0.4">
      <c r="A178">
        <v>177</v>
      </c>
      <c r="B178" s="17" t="s">
        <v>512</v>
      </c>
      <c r="C178" t="s">
        <v>766</v>
      </c>
    </row>
    <row r="179" spans="1:3" x14ac:dyDescent="0.4">
      <c r="A179">
        <v>178</v>
      </c>
      <c r="B179" s="17" t="s">
        <v>513</v>
      </c>
      <c r="C179" t="s">
        <v>767</v>
      </c>
    </row>
    <row r="180" spans="1:3" x14ac:dyDescent="0.4">
      <c r="A180">
        <v>179</v>
      </c>
      <c r="B180" s="17" t="s">
        <v>514</v>
      </c>
      <c r="C180" t="s">
        <v>768</v>
      </c>
    </row>
    <row r="181" spans="1:3" x14ac:dyDescent="0.4">
      <c r="A181">
        <v>180</v>
      </c>
      <c r="B181" s="17" t="s">
        <v>515</v>
      </c>
      <c r="C181" t="s">
        <v>769</v>
      </c>
    </row>
    <row r="182" spans="1:3" x14ac:dyDescent="0.4">
      <c r="A182">
        <v>181</v>
      </c>
      <c r="B182" s="17" t="s">
        <v>516</v>
      </c>
      <c r="C182" t="s">
        <v>770</v>
      </c>
    </row>
    <row r="183" spans="1:3" x14ac:dyDescent="0.4">
      <c r="A183">
        <v>182</v>
      </c>
      <c r="B183" s="17" t="s">
        <v>518</v>
      </c>
      <c r="C183" t="s">
        <v>639</v>
      </c>
    </row>
    <row r="184" spans="1:3" x14ac:dyDescent="0.4">
      <c r="A184">
        <v>183</v>
      </c>
      <c r="B184" s="17" t="s">
        <v>525</v>
      </c>
      <c r="C184" t="s">
        <v>771</v>
      </c>
    </row>
    <row r="185" spans="1:3" x14ac:dyDescent="0.4">
      <c r="A185">
        <v>184</v>
      </c>
      <c r="B185" s="17" t="s">
        <v>526</v>
      </c>
      <c r="C185" t="s">
        <v>754</v>
      </c>
    </row>
    <row r="186" spans="1:3" x14ac:dyDescent="0.4">
      <c r="A186">
        <v>185</v>
      </c>
      <c r="B186" s="17" t="s">
        <v>527</v>
      </c>
      <c r="C186" t="s">
        <v>635</v>
      </c>
    </row>
    <row r="187" spans="1:3" x14ac:dyDescent="0.4">
      <c r="A187">
        <v>186</v>
      </c>
      <c r="B187" s="17" t="s">
        <v>528</v>
      </c>
      <c r="C187" t="s">
        <v>636</v>
      </c>
    </row>
    <row r="188" spans="1:3" x14ac:dyDescent="0.4">
      <c r="A188">
        <v>187</v>
      </c>
      <c r="B188" s="17" t="s">
        <v>529</v>
      </c>
      <c r="C188" t="s">
        <v>772</v>
      </c>
    </row>
    <row r="189" spans="1:3" x14ac:dyDescent="0.4">
      <c r="A189">
        <v>188</v>
      </c>
      <c r="B189" s="17" t="s">
        <v>530</v>
      </c>
      <c r="C189" t="s">
        <v>649</v>
      </c>
    </row>
    <row r="190" spans="1:3" x14ac:dyDescent="0.4">
      <c r="A190">
        <v>189</v>
      </c>
      <c r="B190" s="17" t="s">
        <v>531</v>
      </c>
      <c r="C190" t="s">
        <v>641</v>
      </c>
    </row>
    <row r="191" spans="1:3" x14ac:dyDescent="0.4">
      <c r="A191">
        <v>190</v>
      </c>
      <c r="B191" s="17" t="s">
        <v>532</v>
      </c>
      <c r="C191" t="s">
        <v>644</v>
      </c>
    </row>
    <row r="192" spans="1:3" x14ac:dyDescent="0.4">
      <c r="A192">
        <v>191</v>
      </c>
      <c r="B192" s="17" t="s">
        <v>533</v>
      </c>
      <c r="C192" t="s">
        <v>645</v>
      </c>
    </row>
    <row r="193" spans="1:3" x14ac:dyDescent="0.4">
      <c r="A193">
        <v>192</v>
      </c>
      <c r="B193" s="17" t="s">
        <v>534</v>
      </c>
      <c r="C193" t="s">
        <v>652</v>
      </c>
    </row>
    <row r="194" spans="1:3" x14ac:dyDescent="0.4">
      <c r="A194">
        <v>193</v>
      </c>
      <c r="B194" s="17" t="s">
        <v>535</v>
      </c>
      <c r="C194" t="s">
        <v>647</v>
      </c>
    </row>
    <row r="195" spans="1:3" x14ac:dyDescent="0.4">
      <c r="A195">
        <v>194</v>
      </c>
      <c r="B195" s="17" t="s">
        <v>536</v>
      </c>
      <c r="C195" t="s">
        <v>773</v>
      </c>
    </row>
    <row r="196" spans="1:3" x14ac:dyDescent="0.4">
      <c r="A196">
        <v>195</v>
      </c>
      <c r="B196" s="17" t="s">
        <v>537</v>
      </c>
      <c r="C196" t="s">
        <v>714</v>
      </c>
    </row>
    <row r="197" spans="1:3" x14ac:dyDescent="0.4">
      <c r="A197">
        <v>196</v>
      </c>
      <c r="B197" s="17" t="s">
        <v>538</v>
      </c>
      <c r="C197" t="s">
        <v>653</v>
      </c>
    </row>
    <row r="198" spans="1:3" x14ac:dyDescent="0.4">
      <c r="A198">
        <v>197</v>
      </c>
      <c r="B198" s="17" t="s">
        <v>549</v>
      </c>
      <c r="C198" t="s">
        <v>714</v>
      </c>
    </row>
    <row r="199" spans="1:3" x14ac:dyDescent="0.4">
      <c r="A199">
        <v>198</v>
      </c>
      <c r="B199" s="17" t="s">
        <v>550</v>
      </c>
      <c r="C199" t="s">
        <v>653</v>
      </c>
    </row>
    <row r="200" spans="1:3" x14ac:dyDescent="0.4">
      <c r="A200">
        <v>199</v>
      </c>
      <c r="B200" s="17" t="s">
        <v>561</v>
      </c>
      <c r="C200" t="s">
        <v>774</v>
      </c>
    </row>
    <row r="201" spans="1:3" x14ac:dyDescent="0.4">
      <c r="A201">
        <v>200</v>
      </c>
      <c r="B201" s="17" t="s">
        <v>562</v>
      </c>
      <c r="C201" t="s">
        <v>775</v>
      </c>
    </row>
    <row r="202" spans="1:3" x14ac:dyDescent="0.4">
      <c r="A202">
        <v>201</v>
      </c>
      <c r="B202" s="17" t="s">
        <v>563</v>
      </c>
      <c r="C202" t="s">
        <v>654</v>
      </c>
    </row>
    <row r="203" spans="1:3" x14ac:dyDescent="0.4">
      <c r="A203">
        <v>202</v>
      </c>
      <c r="B203" s="17" t="s">
        <v>564</v>
      </c>
      <c r="C203" t="s">
        <v>776</v>
      </c>
    </row>
    <row r="204" spans="1:3" x14ac:dyDescent="0.4">
      <c r="A204">
        <v>203</v>
      </c>
      <c r="B204" s="17" t="s">
        <v>565</v>
      </c>
      <c r="C204" t="s">
        <v>754</v>
      </c>
    </row>
    <row r="205" spans="1:3" x14ac:dyDescent="0.4">
      <c r="A205">
        <v>204</v>
      </c>
      <c r="B205" s="17" t="s">
        <v>566</v>
      </c>
      <c r="C205" t="s">
        <v>777</v>
      </c>
    </row>
    <row r="206" spans="1:3" x14ac:dyDescent="0.4">
      <c r="A206">
        <v>205</v>
      </c>
      <c r="B206" s="17" t="s">
        <v>567</v>
      </c>
      <c r="C206" t="s">
        <v>639</v>
      </c>
    </row>
    <row r="207" spans="1:3" x14ac:dyDescent="0.4">
      <c r="A207">
        <v>206</v>
      </c>
      <c r="B207" s="17" t="s">
        <v>568</v>
      </c>
      <c r="C207" t="s">
        <v>778</v>
      </c>
    </row>
    <row r="208" spans="1:3" x14ac:dyDescent="0.4">
      <c r="A208">
        <v>207</v>
      </c>
      <c r="B208" s="17" t="s">
        <v>569</v>
      </c>
      <c r="C208" t="s">
        <v>649</v>
      </c>
    </row>
    <row r="209" spans="1:3" x14ac:dyDescent="0.4">
      <c r="A209">
        <v>208</v>
      </c>
      <c r="B209" s="17" t="s">
        <v>570</v>
      </c>
      <c r="C209" t="s">
        <v>779</v>
      </c>
    </row>
    <row r="210" spans="1:3" x14ac:dyDescent="0.4">
      <c r="A210">
        <v>209</v>
      </c>
      <c r="B210" s="17" t="s">
        <v>571</v>
      </c>
      <c r="C210" t="s">
        <v>644</v>
      </c>
    </row>
    <row r="211" spans="1:3" x14ac:dyDescent="0.4">
      <c r="A211">
        <v>210</v>
      </c>
      <c r="B211" s="17" t="s">
        <v>572</v>
      </c>
      <c r="C211" t="s">
        <v>780</v>
      </c>
    </row>
    <row r="212" spans="1:3" x14ac:dyDescent="0.4">
      <c r="A212">
        <v>211</v>
      </c>
      <c r="B212" s="17" t="s">
        <v>573</v>
      </c>
      <c r="C212" t="s">
        <v>644</v>
      </c>
    </row>
    <row r="213" spans="1:3" x14ac:dyDescent="0.4">
      <c r="A213">
        <v>212</v>
      </c>
      <c r="B213" s="17" t="s">
        <v>574</v>
      </c>
      <c r="C213" t="s">
        <v>781</v>
      </c>
    </row>
    <row r="214" spans="1:3" x14ac:dyDescent="0.4">
      <c r="A214">
        <v>213</v>
      </c>
      <c r="B214" s="17" t="s">
        <v>575</v>
      </c>
      <c r="C214" t="s">
        <v>782</v>
      </c>
    </row>
    <row r="215" spans="1:3" x14ac:dyDescent="0.4">
      <c r="A215">
        <v>214</v>
      </c>
      <c r="B215" s="17" t="s">
        <v>539</v>
      </c>
      <c r="C215" t="s">
        <v>775</v>
      </c>
    </row>
    <row r="216" spans="1:3" x14ac:dyDescent="0.4">
      <c r="A216">
        <v>215</v>
      </c>
      <c r="B216" s="17" t="s">
        <v>540</v>
      </c>
      <c r="C216" t="s">
        <v>775</v>
      </c>
    </row>
    <row r="217" spans="1:3" x14ac:dyDescent="0.4">
      <c r="A217">
        <v>216</v>
      </c>
      <c r="B217" s="17" t="s">
        <v>541</v>
      </c>
      <c r="C217" t="s">
        <v>775</v>
      </c>
    </row>
    <row r="218" spans="1:3" x14ac:dyDescent="0.4">
      <c r="A218">
        <v>217</v>
      </c>
      <c r="B218" s="17" t="s">
        <v>542</v>
      </c>
      <c r="C218" t="s">
        <v>783</v>
      </c>
    </row>
    <row r="219" spans="1:3" x14ac:dyDescent="0.4">
      <c r="A219">
        <v>218</v>
      </c>
      <c r="B219" s="17" t="s">
        <v>543</v>
      </c>
      <c r="C219" t="s">
        <v>775</v>
      </c>
    </row>
    <row r="220" spans="1:3" x14ac:dyDescent="0.4">
      <c r="A220">
        <v>219</v>
      </c>
      <c r="B220" s="17" t="s">
        <v>544</v>
      </c>
      <c r="C220" t="s">
        <v>784</v>
      </c>
    </row>
    <row r="221" spans="1:3" x14ac:dyDescent="0.4">
      <c r="A221">
        <v>220</v>
      </c>
      <c r="B221" s="17" t="s">
        <v>545</v>
      </c>
      <c r="C221" t="s">
        <v>784</v>
      </c>
    </row>
    <row r="222" spans="1:3" x14ac:dyDescent="0.4">
      <c r="A222">
        <v>221</v>
      </c>
      <c r="B222" s="17" t="s">
        <v>546</v>
      </c>
      <c r="C222" t="s">
        <v>785</v>
      </c>
    </row>
    <row r="223" spans="1:3" x14ac:dyDescent="0.4">
      <c r="A223">
        <v>222</v>
      </c>
      <c r="B223" s="17" t="s">
        <v>547</v>
      </c>
      <c r="C223" t="s">
        <v>714</v>
      </c>
    </row>
    <row r="224" spans="1:3" x14ac:dyDescent="0.4">
      <c r="A224">
        <v>223</v>
      </c>
      <c r="B224" s="17" t="s">
        <v>548</v>
      </c>
      <c r="C224" t="s">
        <v>654</v>
      </c>
    </row>
    <row r="225" spans="1:3" x14ac:dyDescent="0.4">
      <c r="A225">
        <v>224</v>
      </c>
      <c r="B225" s="17" t="s">
        <v>551</v>
      </c>
      <c r="C225" t="s">
        <v>635</v>
      </c>
    </row>
    <row r="226" spans="1:3" x14ac:dyDescent="0.4">
      <c r="A226">
        <v>225</v>
      </c>
      <c r="B226" s="17" t="s">
        <v>552</v>
      </c>
      <c r="C226" t="s">
        <v>637</v>
      </c>
    </row>
    <row r="227" spans="1:3" x14ac:dyDescent="0.4">
      <c r="A227">
        <v>226</v>
      </c>
      <c r="B227" s="17" t="s">
        <v>553</v>
      </c>
      <c r="C227" t="s">
        <v>639</v>
      </c>
    </row>
    <row r="228" spans="1:3" x14ac:dyDescent="0.4">
      <c r="A228">
        <v>227</v>
      </c>
      <c r="B228" s="17" t="s">
        <v>554</v>
      </c>
      <c r="C228" t="s">
        <v>786</v>
      </c>
    </row>
    <row r="229" spans="1:3" x14ac:dyDescent="0.4">
      <c r="A229">
        <v>228</v>
      </c>
      <c r="B229" s="17" t="s">
        <v>555</v>
      </c>
      <c r="C229" t="s">
        <v>641</v>
      </c>
    </row>
    <row r="230" spans="1:3" x14ac:dyDescent="0.4">
      <c r="A230">
        <v>229</v>
      </c>
      <c r="B230" s="17" t="s">
        <v>556</v>
      </c>
      <c r="C230" t="s">
        <v>641</v>
      </c>
    </row>
    <row r="231" spans="1:3" x14ac:dyDescent="0.4">
      <c r="A231">
        <v>230</v>
      </c>
      <c r="B231" s="17" t="s">
        <v>557</v>
      </c>
      <c r="C231" t="s">
        <v>643</v>
      </c>
    </row>
    <row r="232" spans="1:3" x14ac:dyDescent="0.4">
      <c r="A232">
        <v>231</v>
      </c>
      <c r="B232" s="17" t="s">
        <v>558</v>
      </c>
      <c r="C232" t="s">
        <v>652</v>
      </c>
    </row>
    <row r="233" spans="1:3" x14ac:dyDescent="0.4">
      <c r="A233">
        <v>232</v>
      </c>
      <c r="B233" s="17" t="s">
        <v>559</v>
      </c>
      <c r="C233" t="s">
        <v>647</v>
      </c>
    </row>
    <row r="234" spans="1:3" x14ac:dyDescent="0.4">
      <c r="A234">
        <v>233</v>
      </c>
      <c r="B234" s="17" t="s">
        <v>560</v>
      </c>
      <c r="C234" t="s">
        <v>647</v>
      </c>
    </row>
    <row r="235" spans="1:3" x14ac:dyDescent="0.4">
      <c r="A235">
        <v>234</v>
      </c>
      <c r="B235" s="17" t="s">
        <v>576</v>
      </c>
      <c r="C235" t="s">
        <v>714</v>
      </c>
    </row>
    <row r="236" spans="1:3" x14ac:dyDescent="0.4">
      <c r="A236">
        <v>235</v>
      </c>
      <c r="B236" s="17" t="s">
        <v>577</v>
      </c>
      <c r="C236" t="s">
        <v>653</v>
      </c>
    </row>
    <row r="237" spans="1:3" x14ac:dyDescent="0.4">
      <c r="A237">
        <v>236</v>
      </c>
      <c r="B237" s="17" t="s">
        <v>578</v>
      </c>
      <c r="C237" t="s">
        <v>654</v>
      </c>
    </row>
    <row r="238" spans="1:3" x14ac:dyDescent="0.4">
      <c r="A238">
        <v>237</v>
      </c>
      <c r="B238" s="17" t="s">
        <v>579</v>
      </c>
      <c r="C238" t="s">
        <v>754</v>
      </c>
    </row>
    <row r="239" spans="1:3" x14ac:dyDescent="0.4">
      <c r="A239">
        <v>238</v>
      </c>
      <c r="B239" s="17" t="s">
        <v>580</v>
      </c>
      <c r="C239" t="s">
        <v>648</v>
      </c>
    </row>
    <row r="240" spans="1:3" x14ac:dyDescent="0.4">
      <c r="A240">
        <v>239</v>
      </c>
      <c r="B240" s="17" t="s">
        <v>581</v>
      </c>
      <c r="C240" t="s">
        <v>635</v>
      </c>
    </row>
    <row r="241" spans="1:3" x14ac:dyDescent="0.4">
      <c r="A241">
        <v>240</v>
      </c>
      <c r="B241" s="17" t="s">
        <v>582</v>
      </c>
      <c r="C241" t="s">
        <v>636</v>
      </c>
    </row>
    <row r="242" spans="1:3" x14ac:dyDescent="0.4">
      <c r="A242">
        <v>241</v>
      </c>
      <c r="B242" s="17" t="s">
        <v>583</v>
      </c>
      <c r="C242" t="s">
        <v>787</v>
      </c>
    </row>
    <row r="243" spans="1:3" x14ac:dyDescent="0.4">
      <c r="A243">
        <v>242</v>
      </c>
      <c r="B243" s="17" t="s">
        <v>584</v>
      </c>
      <c r="C243" t="s">
        <v>638</v>
      </c>
    </row>
    <row r="244" spans="1:3" x14ac:dyDescent="0.4">
      <c r="A244">
        <v>243</v>
      </c>
      <c r="B244" s="17" t="s">
        <v>585</v>
      </c>
      <c r="C244" t="s">
        <v>788</v>
      </c>
    </row>
    <row r="245" spans="1:3" x14ac:dyDescent="0.4">
      <c r="A245">
        <v>244</v>
      </c>
      <c r="B245" s="17" t="s">
        <v>586</v>
      </c>
      <c r="C245" t="s">
        <v>649</v>
      </c>
    </row>
    <row r="246" spans="1:3" x14ac:dyDescent="0.4">
      <c r="A246">
        <v>245</v>
      </c>
      <c r="B246" s="17" t="s">
        <v>587</v>
      </c>
      <c r="C246" t="s">
        <v>641</v>
      </c>
    </row>
    <row r="247" spans="1:3" x14ac:dyDescent="0.4">
      <c r="A247">
        <v>246</v>
      </c>
      <c r="B247" s="17" t="s">
        <v>588</v>
      </c>
      <c r="C247" t="s">
        <v>642</v>
      </c>
    </row>
    <row r="248" spans="1:3" x14ac:dyDescent="0.4">
      <c r="A248">
        <v>247</v>
      </c>
      <c r="B248" s="17" t="s">
        <v>589</v>
      </c>
      <c r="C248" t="s">
        <v>643</v>
      </c>
    </row>
    <row r="249" spans="1:3" x14ac:dyDescent="0.4">
      <c r="A249">
        <v>248</v>
      </c>
      <c r="B249" s="17" t="s">
        <v>590</v>
      </c>
      <c r="C249" t="s">
        <v>789</v>
      </c>
    </row>
    <row r="250" spans="1:3" x14ac:dyDescent="0.4">
      <c r="A250">
        <v>249</v>
      </c>
      <c r="B250" s="17" t="s">
        <v>591</v>
      </c>
      <c r="C250" t="s">
        <v>645</v>
      </c>
    </row>
    <row r="251" spans="1:3" x14ac:dyDescent="0.4">
      <c r="A251">
        <v>250</v>
      </c>
      <c r="B251" s="17" t="s">
        <v>592</v>
      </c>
      <c r="C251" t="s">
        <v>652</v>
      </c>
    </row>
    <row r="252" spans="1:3" x14ac:dyDescent="0.4">
      <c r="A252">
        <v>251</v>
      </c>
      <c r="B252" s="17" t="s">
        <v>593</v>
      </c>
      <c r="C252" t="s">
        <v>647</v>
      </c>
    </row>
    <row r="253" spans="1:3" x14ac:dyDescent="0.4">
      <c r="A253">
        <v>252</v>
      </c>
      <c r="B253" s="17" t="s">
        <v>594</v>
      </c>
      <c r="C253" t="s">
        <v>674</v>
      </c>
    </row>
    <row r="254" spans="1:3" x14ac:dyDescent="0.4">
      <c r="A254">
        <v>253</v>
      </c>
      <c r="B254" s="17" t="s">
        <v>595</v>
      </c>
      <c r="C254" t="s">
        <v>790</v>
      </c>
    </row>
    <row r="255" spans="1:3" x14ac:dyDescent="0.4">
      <c r="A255">
        <v>254</v>
      </c>
      <c r="B255" s="17" t="s">
        <v>596</v>
      </c>
      <c r="C255" t="s">
        <v>644</v>
      </c>
    </row>
    <row r="256" spans="1:3" x14ac:dyDescent="0.4">
      <c r="A256">
        <v>255</v>
      </c>
      <c r="B256" s="17" t="s">
        <v>597</v>
      </c>
      <c r="C256" t="s">
        <v>644</v>
      </c>
    </row>
    <row r="257" spans="1:3" x14ac:dyDescent="0.4">
      <c r="A257">
        <v>256</v>
      </c>
      <c r="B257" s="17" t="s">
        <v>598</v>
      </c>
      <c r="C257" t="s">
        <v>791</v>
      </c>
    </row>
    <row r="258" spans="1:3" x14ac:dyDescent="0.4">
      <c r="A258">
        <v>257</v>
      </c>
      <c r="B258" s="17" t="s">
        <v>599</v>
      </c>
      <c r="C258" t="s">
        <v>792</v>
      </c>
    </row>
    <row r="259" spans="1:3" x14ac:dyDescent="0.4">
      <c r="A259">
        <v>258</v>
      </c>
      <c r="B259" s="17" t="s">
        <v>600</v>
      </c>
      <c r="C259" t="s">
        <v>793</v>
      </c>
    </row>
    <row r="260" spans="1:3" x14ac:dyDescent="0.4">
      <c r="A260">
        <v>259</v>
      </c>
      <c r="B260" s="17" t="s">
        <v>601</v>
      </c>
      <c r="C260" t="s">
        <v>794</v>
      </c>
    </row>
    <row r="261" spans="1:3" x14ac:dyDescent="0.4">
      <c r="A261">
        <v>260</v>
      </c>
      <c r="B261" s="17" t="s">
        <v>602</v>
      </c>
      <c r="C261" t="s">
        <v>795</v>
      </c>
    </row>
    <row r="262" spans="1:3" x14ac:dyDescent="0.4">
      <c r="A262">
        <v>261</v>
      </c>
      <c r="B262" s="17" t="s">
        <v>603</v>
      </c>
      <c r="C262" t="s">
        <v>796</v>
      </c>
    </row>
    <row r="263" spans="1:3" x14ac:dyDescent="0.4">
      <c r="A263">
        <v>262</v>
      </c>
      <c r="B263" s="17" t="s">
        <v>604</v>
      </c>
      <c r="C263" t="s">
        <v>797</v>
      </c>
    </row>
    <row r="264" spans="1:3" x14ac:dyDescent="0.4">
      <c r="A264">
        <v>263</v>
      </c>
      <c r="B264" s="17" t="s">
        <v>605</v>
      </c>
      <c r="C264" t="s">
        <v>798</v>
      </c>
    </row>
    <row r="265" spans="1:3" x14ac:dyDescent="0.4">
      <c r="A265">
        <v>264</v>
      </c>
      <c r="B265" s="17" t="s">
        <v>606</v>
      </c>
      <c r="C265" t="s">
        <v>799</v>
      </c>
    </row>
    <row r="266" spans="1:3" x14ac:dyDescent="0.4">
      <c r="A266">
        <v>265</v>
      </c>
      <c r="B266" s="17" t="s">
        <v>607</v>
      </c>
      <c r="C266" t="s">
        <v>800</v>
      </c>
    </row>
    <row r="267" spans="1:3" x14ac:dyDescent="0.4">
      <c r="A267">
        <v>266</v>
      </c>
      <c r="B267" s="17" t="s">
        <v>608</v>
      </c>
      <c r="C267" t="s">
        <v>801</v>
      </c>
    </row>
    <row r="268" spans="1:3" x14ac:dyDescent="0.4">
      <c r="A268">
        <v>267</v>
      </c>
      <c r="B268" s="17" t="s">
        <v>609</v>
      </c>
      <c r="C268" t="s">
        <v>802</v>
      </c>
    </row>
    <row r="269" spans="1:3" x14ac:dyDescent="0.4">
      <c r="A269">
        <v>268</v>
      </c>
      <c r="B269" s="17" t="s">
        <v>610</v>
      </c>
      <c r="C269" t="s">
        <v>803</v>
      </c>
    </row>
    <row r="270" spans="1:3" x14ac:dyDescent="0.4">
      <c r="A270">
        <v>269</v>
      </c>
      <c r="B270" s="17" t="s">
        <v>611</v>
      </c>
      <c r="C270" t="s">
        <v>804</v>
      </c>
    </row>
    <row r="271" spans="1:3" x14ac:dyDescent="0.4">
      <c r="A271">
        <v>270</v>
      </c>
      <c r="B271" s="17" t="s">
        <v>612</v>
      </c>
      <c r="C271" t="s">
        <v>653</v>
      </c>
    </row>
    <row r="272" spans="1:3" x14ac:dyDescent="0.4">
      <c r="A272">
        <v>271</v>
      </c>
      <c r="B272" s="17" t="s">
        <v>613</v>
      </c>
      <c r="C272" t="s">
        <v>805</v>
      </c>
    </row>
    <row r="273" spans="1:3" x14ac:dyDescent="0.4">
      <c r="A273">
        <v>272</v>
      </c>
      <c r="B273" s="17" t="s">
        <v>614</v>
      </c>
      <c r="C273" t="s">
        <v>806</v>
      </c>
    </row>
    <row r="274" spans="1:3" x14ac:dyDescent="0.4">
      <c r="A274">
        <v>273</v>
      </c>
      <c r="B274" s="17" t="s">
        <v>615</v>
      </c>
      <c r="C274" t="s">
        <v>807</v>
      </c>
    </row>
    <row r="275" spans="1:3" x14ac:dyDescent="0.4">
      <c r="A275">
        <v>274</v>
      </c>
      <c r="B275" s="17" t="s">
        <v>616</v>
      </c>
      <c r="C275" t="s">
        <v>808</v>
      </c>
    </row>
    <row r="276" spans="1:3" x14ac:dyDescent="0.4">
      <c r="A276">
        <v>275</v>
      </c>
      <c r="B276" s="17" t="s">
        <v>617</v>
      </c>
      <c r="C276" t="s">
        <v>641</v>
      </c>
    </row>
    <row r="277" spans="1:3" x14ac:dyDescent="0.4">
      <c r="A277">
        <v>276</v>
      </c>
      <c r="B277" s="17" t="s">
        <v>618</v>
      </c>
      <c r="C277" t="s">
        <v>700</v>
      </c>
    </row>
    <row r="278" spans="1:3" x14ac:dyDescent="0.4">
      <c r="A278">
        <v>277</v>
      </c>
      <c r="B278" s="17" t="s">
        <v>619</v>
      </c>
      <c r="C278" t="s">
        <v>809</v>
      </c>
    </row>
    <row r="279" spans="1:3" x14ac:dyDescent="0.4">
      <c r="A279">
        <v>278</v>
      </c>
      <c r="B279" s="17" t="s">
        <v>620</v>
      </c>
      <c r="C279" t="s">
        <v>638</v>
      </c>
    </row>
    <row r="280" spans="1:3" x14ac:dyDescent="0.4">
      <c r="A280">
        <v>279</v>
      </c>
      <c r="B280" s="17" t="s">
        <v>621</v>
      </c>
      <c r="C280" t="s">
        <v>683</v>
      </c>
    </row>
    <row r="281" spans="1:3" x14ac:dyDescent="0.4">
      <c r="A281">
        <v>280</v>
      </c>
      <c r="B281" s="17" t="s">
        <v>622</v>
      </c>
      <c r="C281" t="s">
        <v>810</v>
      </c>
    </row>
    <row r="282" spans="1:3" x14ac:dyDescent="0.4">
      <c r="A282">
        <v>281</v>
      </c>
      <c r="B282" s="17" t="s">
        <v>623</v>
      </c>
      <c r="C282" t="s">
        <v>811</v>
      </c>
    </row>
    <row r="283" spans="1:3" x14ac:dyDescent="0.4">
      <c r="A283">
        <v>282</v>
      </c>
      <c r="B283" s="17" t="s">
        <v>624</v>
      </c>
      <c r="C283" t="s">
        <v>812</v>
      </c>
    </row>
    <row r="284" spans="1:3" x14ac:dyDescent="0.4">
      <c r="A284">
        <v>283</v>
      </c>
      <c r="B284" s="17" t="s">
        <v>625</v>
      </c>
      <c r="C284" t="s">
        <v>802</v>
      </c>
    </row>
    <row r="285" spans="1:3" x14ac:dyDescent="0.4">
      <c r="A285">
        <v>284</v>
      </c>
      <c r="B285" s="17" t="s">
        <v>626</v>
      </c>
      <c r="C285" t="s">
        <v>813</v>
      </c>
    </row>
    <row r="286" spans="1:3" x14ac:dyDescent="0.4">
      <c r="A286">
        <v>285</v>
      </c>
      <c r="B286" s="17" t="s">
        <v>627</v>
      </c>
      <c r="C286" t="s">
        <v>814</v>
      </c>
    </row>
    <row r="287" spans="1:3" x14ac:dyDescent="0.4">
      <c r="A287">
        <v>286</v>
      </c>
      <c r="B287" s="17" t="s">
        <v>628</v>
      </c>
      <c r="C287" t="s">
        <v>815</v>
      </c>
    </row>
    <row r="288" spans="1:3" x14ac:dyDescent="0.4">
      <c r="A288">
        <v>287</v>
      </c>
      <c r="B288" s="17" t="s">
        <v>629</v>
      </c>
      <c r="C288" t="s">
        <v>816</v>
      </c>
    </row>
    <row r="289" spans="1:3" x14ac:dyDescent="0.4">
      <c r="A289">
        <v>288</v>
      </c>
      <c r="B289" s="17" t="s">
        <v>630</v>
      </c>
      <c r="C289" t="s">
        <v>711</v>
      </c>
    </row>
    <row r="290" spans="1:3" x14ac:dyDescent="0.4">
      <c r="A290">
        <v>289</v>
      </c>
      <c r="B290" s="17" t="s">
        <v>631</v>
      </c>
      <c r="C290" t="s">
        <v>637</v>
      </c>
    </row>
    <row r="291" spans="1:3" x14ac:dyDescent="0.4">
      <c r="A291">
        <v>290</v>
      </c>
      <c r="B291" s="17" t="s">
        <v>632</v>
      </c>
      <c r="C291" t="s">
        <v>817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/>
  </sheetViews>
  <sheetFormatPr defaultRowHeight="18.75" x14ac:dyDescent="0.4"/>
  <cols>
    <col min="1" max="1" width="8.25" bestFit="1" customWidth="1"/>
    <col min="2" max="2" width="35.375" bestFit="1" customWidth="1"/>
    <col min="3" max="3" width="13.125" bestFit="1" customWidth="1"/>
    <col min="4" max="4" width="19.5" bestFit="1" customWidth="1"/>
    <col min="5" max="5" width="68.125" bestFit="1" customWidth="1"/>
    <col min="6" max="6" width="19.75" bestFit="1" customWidth="1"/>
    <col min="7" max="7" width="13.5" bestFit="1" customWidth="1"/>
    <col min="8" max="8" width="19.875" customWidth="1"/>
    <col min="9" max="9" width="13.625" bestFit="1" customWidth="1"/>
    <col min="10" max="10" width="20" customWidth="1"/>
    <col min="11" max="11" width="12.75" bestFit="1" customWidth="1"/>
    <col min="12" max="12" width="12.75" customWidth="1"/>
    <col min="13" max="13" width="13.125" customWidth="1"/>
    <col min="14" max="14" width="12.75" customWidth="1"/>
  </cols>
  <sheetData>
    <row r="1" spans="1:14" x14ac:dyDescent="0.4">
      <c r="A1" t="s">
        <v>892</v>
      </c>
      <c r="B1" t="s">
        <v>7</v>
      </c>
      <c r="C1" t="s">
        <v>904</v>
      </c>
      <c r="D1" t="s">
        <v>905</v>
      </c>
      <c r="E1" t="s">
        <v>906</v>
      </c>
      <c r="F1" t="s">
        <v>907</v>
      </c>
      <c r="G1" t="s">
        <v>908</v>
      </c>
      <c r="H1" t="s">
        <v>909</v>
      </c>
      <c r="I1" t="s">
        <v>910</v>
      </c>
      <c r="J1" t="s">
        <v>911</v>
      </c>
    </row>
    <row r="2" spans="1:14" x14ac:dyDescent="0.4">
      <c r="A2" s="4" t="s">
        <v>893</v>
      </c>
      <c r="B2" s="4" t="s">
        <v>93</v>
      </c>
      <c r="C2">
        <v>98.314875000000001</v>
      </c>
      <c r="D2">
        <v>472</v>
      </c>
      <c r="E2">
        <v>98.906152000000006</v>
      </c>
      <c r="F2">
        <v>313</v>
      </c>
      <c r="G2">
        <v>4.9206E-2</v>
      </c>
      <c r="H2">
        <v>494</v>
      </c>
      <c r="I2">
        <v>3.5484000000000002E-2</v>
      </c>
      <c r="J2">
        <v>493</v>
      </c>
    </row>
    <row r="3" spans="1:14" x14ac:dyDescent="0.4">
      <c r="A3" s="4" t="s">
        <v>871</v>
      </c>
      <c r="B3" s="4" t="s">
        <v>93</v>
      </c>
    </row>
    <row r="4" spans="1:14" x14ac:dyDescent="0.4">
      <c r="A4" s="4" t="s">
        <v>64</v>
      </c>
      <c r="B4" s="4" t="s">
        <v>93</v>
      </c>
    </row>
    <row r="5" spans="1:14" x14ac:dyDescent="0.4">
      <c r="A5" s="4" t="s">
        <v>70</v>
      </c>
      <c r="B5" s="4" t="s">
        <v>93</v>
      </c>
    </row>
    <row r="6" spans="1:14" x14ac:dyDescent="0.4">
      <c r="A6" s="4" t="s">
        <v>78</v>
      </c>
      <c r="B6" s="4" t="s">
        <v>93</v>
      </c>
      <c r="C6">
        <v>98.526824000000005</v>
      </c>
      <c r="D6">
        <v>455</v>
      </c>
      <c r="E6">
        <v>98.875</v>
      </c>
      <c r="F6">
        <v>329</v>
      </c>
      <c r="G6">
        <v>4.0362000000000002E-2</v>
      </c>
      <c r="H6">
        <v>456</v>
      </c>
      <c r="I6">
        <v>3.2226999999999999E-2</v>
      </c>
      <c r="J6">
        <v>268</v>
      </c>
    </row>
    <row r="7" spans="1:14" x14ac:dyDescent="0.4">
      <c r="A7" s="4" t="s">
        <v>82</v>
      </c>
      <c r="B7" s="4" t="s">
        <v>93</v>
      </c>
    </row>
    <row r="8" spans="1:14" x14ac:dyDescent="0.4">
      <c r="A8" s="4" t="s">
        <v>85</v>
      </c>
      <c r="B8" s="4" t="s">
        <v>93</v>
      </c>
    </row>
    <row r="9" spans="1:14" x14ac:dyDescent="0.4">
      <c r="A9" s="4" t="s">
        <v>88</v>
      </c>
      <c r="B9" s="4" t="s">
        <v>93</v>
      </c>
    </row>
    <row r="11" spans="1:14" x14ac:dyDescent="0.4">
      <c r="A11" t="s">
        <v>912</v>
      </c>
      <c r="B11" t="s">
        <v>913</v>
      </c>
      <c r="C11" t="s">
        <v>914</v>
      </c>
      <c r="D11" t="s">
        <v>915</v>
      </c>
      <c r="E11" t="s">
        <v>916</v>
      </c>
      <c r="F11" t="s">
        <v>917</v>
      </c>
      <c r="G11" t="s">
        <v>918</v>
      </c>
      <c r="H11" t="s">
        <v>919</v>
      </c>
      <c r="I11" t="s">
        <v>920</v>
      </c>
      <c r="J11" t="s">
        <v>921</v>
      </c>
      <c r="K11" t="s">
        <v>922</v>
      </c>
      <c r="L11" t="s">
        <v>923</v>
      </c>
      <c r="M11" t="s">
        <v>924</v>
      </c>
      <c r="N11" t="s">
        <v>925</v>
      </c>
    </row>
    <row r="12" spans="1:14" x14ac:dyDescent="0.4">
      <c r="A12" s="4" t="s">
        <v>893</v>
      </c>
      <c r="B12" s="4" t="s">
        <v>926</v>
      </c>
      <c r="C12">
        <v>57.236843999999998</v>
      </c>
      <c r="D12">
        <v>5.8732790000000001</v>
      </c>
      <c r="E12" t="s">
        <v>927</v>
      </c>
      <c r="F12">
        <v>97</v>
      </c>
      <c r="G12">
        <v>97</v>
      </c>
      <c r="H12">
        <v>33</v>
      </c>
      <c r="I12">
        <v>77</v>
      </c>
      <c r="J12">
        <v>0.44252873563218298</v>
      </c>
      <c r="K12">
        <v>0.7</v>
      </c>
      <c r="L12">
        <v>0.54225352112675995</v>
      </c>
      <c r="M12">
        <v>0.56246485473289598</v>
      </c>
      <c r="N12">
        <v>0.41744274411843602</v>
      </c>
    </row>
    <row r="13" spans="1:14" x14ac:dyDescent="0.4">
      <c r="A13" s="4" t="s">
        <v>871</v>
      </c>
      <c r="B13" s="4" t="s">
        <v>926</v>
      </c>
    </row>
    <row r="14" spans="1:14" x14ac:dyDescent="0.4">
      <c r="A14" s="4" t="s">
        <v>64</v>
      </c>
      <c r="B14" s="4" t="s">
        <v>926</v>
      </c>
    </row>
    <row r="15" spans="1:14" x14ac:dyDescent="0.4">
      <c r="A15" s="4" t="s">
        <v>70</v>
      </c>
      <c r="B15" s="4" t="s">
        <v>926</v>
      </c>
    </row>
    <row r="16" spans="1:14" x14ac:dyDescent="0.4">
      <c r="A16" s="4" t="s">
        <v>78</v>
      </c>
      <c r="B16" s="4" t="s">
        <v>926</v>
      </c>
      <c r="C16">
        <v>56.481481000000002</v>
      </c>
      <c r="D16">
        <v>23.219809000000001</v>
      </c>
      <c r="E16" t="s">
        <v>928</v>
      </c>
      <c r="F16">
        <v>30</v>
      </c>
      <c r="G16">
        <v>84</v>
      </c>
      <c r="H16">
        <v>10</v>
      </c>
      <c r="I16">
        <v>92</v>
      </c>
      <c r="J16">
        <v>0.52272727272727204</v>
      </c>
      <c r="K16">
        <v>0.90196078431372495</v>
      </c>
      <c r="L16">
        <v>0.66187050359712196</v>
      </c>
      <c r="M16">
        <v>0.59042827657378705</v>
      </c>
      <c r="N16">
        <v>0.70788859570719698</v>
      </c>
    </row>
    <row r="17" spans="1:2" x14ac:dyDescent="0.4">
      <c r="A17" s="4" t="s">
        <v>82</v>
      </c>
      <c r="B17" s="4" t="s">
        <v>926</v>
      </c>
    </row>
    <row r="18" spans="1:2" x14ac:dyDescent="0.4">
      <c r="A18" s="4" t="s">
        <v>85</v>
      </c>
      <c r="B18" s="4" t="s">
        <v>926</v>
      </c>
    </row>
    <row r="19" spans="1:2" x14ac:dyDescent="0.4">
      <c r="A19" s="4" t="s">
        <v>88</v>
      </c>
      <c r="B19" s="4" t="s">
        <v>926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289</v>
      </c>
      <c r="I1" t="s">
        <v>324</v>
      </c>
      <c r="J1">
        <v>85.000001999999995</v>
      </c>
      <c r="K1">
        <v>0.36853000000000002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95.652597999999998</v>
      </c>
      <c r="C4" s="9">
        <v>296</v>
      </c>
      <c r="D4" s="9">
        <v>92.619048000000006</v>
      </c>
      <c r="E4" s="9">
        <v>17</v>
      </c>
      <c r="F4" s="9">
        <v>0.10896</v>
      </c>
      <c r="G4" s="9">
        <v>297</v>
      </c>
      <c r="H4" s="9">
        <v>0.17391200000000001</v>
      </c>
      <c r="I4" s="9">
        <v>4</v>
      </c>
      <c r="J4" s="4">
        <v>73.684209999999993</v>
      </c>
      <c r="K4" s="4">
        <v>0.56369899999999995</v>
      </c>
      <c r="L4" s="5" t="s">
        <v>290</v>
      </c>
    </row>
    <row r="5" spans="1:15" x14ac:dyDescent="0.4">
      <c r="A5" s="3" t="s">
        <v>8</v>
      </c>
      <c r="B5" s="9">
        <v>56.451303000000003</v>
      </c>
      <c r="C5" s="9">
        <v>1</v>
      </c>
      <c r="D5" s="4">
        <v>56.428573</v>
      </c>
      <c r="E5" s="9">
        <v>0</v>
      </c>
      <c r="F5" s="9">
        <v>0.68470600000000004</v>
      </c>
      <c r="G5" s="9">
        <v>293</v>
      </c>
      <c r="H5" s="9">
        <v>0.68695099999999998</v>
      </c>
      <c r="I5" s="9">
        <v>170</v>
      </c>
      <c r="J5" s="4">
        <v>47.368422000000002</v>
      </c>
      <c r="K5" s="4">
        <v>0.70424600000000004</v>
      </c>
      <c r="L5" s="5" t="s">
        <v>291</v>
      </c>
    </row>
    <row r="6" spans="1:15" x14ac:dyDescent="0.4">
      <c r="A6" s="3" t="s">
        <v>9</v>
      </c>
      <c r="B6" s="9">
        <v>56.451303000000003</v>
      </c>
      <c r="C6" s="9">
        <v>0</v>
      </c>
      <c r="D6" s="4">
        <v>56.428573</v>
      </c>
      <c r="E6" s="9">
        <v>0</v>
      </c>
      <c r="F6" s="9">
        <v>0.68470799999999998</v>
      </c>
      <c r="G6" s="9">
        <v>280</v>
      </c>
      <c r="H6" s="9">
        <v>0.68692200000000003</v>
      </c>
      <c r="I6" s="9">
        <v>108</v>
      </c>
      <c r="J6" s="4">
        <v>47.368422000000002</v>
      </c>
      <c r="K6" s="9">
        <v>0.70468299999999995</v>
      </c>
      <c r="L6" s="5" t="s">
        <v>292</v>
      </c>
    </row>
    <row r="7" spans="1:15" x14ac:dyDescent="0.4">
      <c r="A7" s="3" t="s">
        <v>11</v>
      </c>
      <c r="B7" s="9">
        <v>99.272728000000001</v>
      </c>
      <c r="C7" s="9">
        <v>289</v>
      </c>
      <c r="D7" s="9">
        <v>97.142857000000006</v>
      </c>
      <c r="E7" s="9">
        <v>44</v>
      </c>
      <c r="F7" s="9">
        <v>2.9062000000000001E-2</v>
      </c>
      <c r="G7" s="9">
        <v>296</v>
      </c>
      <c r="H7" s="9">
        <v>9.4350000000000003E-2</v>
      </c>
      <c r="I7" s="9">
        <v>3</v>
      </c>
      <c r="J7" s="4">
        <v>57.894736999999999</v>
      </c>
      <c r="K7" s="4">
        <v>0.91949199999999998</v>
      </c>
      <c r="L7" s="5" t="s">
        <v>293</v>
      </c>
    </row>
    <row r="8" spans="1:15" x14ac:dyDescent="0.4">
      <c r="A8" s="3" t="s">
        <v>12</v>
      </c>
      <c r="B8">
        <v>100</v>
      </c>
      <c r="C8">
        <v>104</v>
      </c>
      <c r="D8">
        <v>97.142857000000006</v>
      </c>
      <c r="E8" s="9">
        <v>1</v>
      </c>
      <c r="F8">
        <v>7.85E-4</v>
      </c>
      <c r="G8">
        <v>293</v>
      </c>
      <c r="H8">
        <v>6.6415000000000002E-2</v>
      </c>
      <c r="I8">
        <v>0</v>
      </c>
      <c r="J8">
        <v>63.157891999999997</v>
      </c>
      <c r="K8">
        <v>5.1509330000000002</v>
      </c>
      <c r="L8" s="5" t="s">
        <v>294</v>
      </c>
    </row>
    <row r="9" spans="1:15" x14ac:dyDescent="0.4">
      <c r="A9" s="6" t="s">
        <v>22</v>
      </c>
      <c r="B9" s="10">
        <v>75.766229999999993</v>
      </c>
      <c r="C9" s="10">
        <v>253</v>
      </c>
      <c r="D9" s="10">
        <v>85.952381000000003</v>
      </c>
      <c r="E9" s="10">
        <v>46</v>
      </c>
      <c r="F9" s="10">
        <v>0.48598599999999997</v>
      </c>
      <c r="G9" s="10">
        <v>271</v>
      </c>
      <c r="H9" s="10">
        <v>0.462839</v>
      </c>
      <c r="I9" s="10">
        <v>1</v>
      </c>
      <c r="J9" s="7">
        <v>84.210526999999999</v>
      </c>
      <c r="K9" s="7">
        <v>0.45780199999999999</v>
      </c>
      <c r="L9" s="8" t="s">
        <v>295</v>
      </c>
    </row>
    <row r="11" spans="1:15" x14ac:dyDescent="0.4">
      <c r="A11" s="1" t="s">
        <v>23</v>
      </c>
      <c r="B11" s="11">
        <v>97.282456999999994</v>
      </c>
      <c r="C11" s="11">
        <v>298</v>
      </c>
      <c r="D11" s="11">
        <v>94.285714999999996</v>
      </c>
      <c r="E11" s="11">
        <v>32</v>
      </c>
      <c r="F11" s="11">
        <v>8.1423999999999996E-2</v>
      </c>
      <c r="G11" s="11">
        <v>298</v>
      </c>
      <c r="H11" s="11">
        <v>0.155365</v>
      </c>
      <c r="I11" s="11">
        <v>0</v>
      </c>
      <c r="J11" s="11">
        <v>84.210526999999999</v>
      </c>
      <c r="K11" s="11">
        <v>0.84303799999999995</v>
      </c>
      <c r="L11" s="2" t="s">
        <v>296</v>
      </c>
      <c r="M11" s="4"/>
      <c r="N11" s="4"/>
    </row>
    <row r="12" spans="1:15" x14ac:dyDescent="0.4">
      <c r="A12" s="3" t="s">
        <v>24</v>
      </c>
      <c r="B12" s="4">
        <v>71.123373999999998</v>
      </c>
      <c r="C12" s="4">
        <v>232</v>
      </c>
      <c r="D12" s="4">
        <v>82.857142999999994</v>
      </c>
      <c r="E12" s="4">
        <v>16</v>
      </c>
      <c r="F12" s="4">
        <v>0.52951899999999996</v>
      </c>
      <c r="G12" s="4">
        <v>293</v>
      </c>
      <c r="H12" s="4">
        <v>0.48647099999999999</v>
      </c>
      <c r="I12" s="4">
        <v>210</v>
      </c>
      <c r="J12" s="4">
        <v>84.210526999999999</v>
      </c>
      <c r="K12" s="4">
        <v>0.53786299999999998</v>
      </c>
      <c r="L12" s="5" t="s">
        <v>297</v>
      </c>
      <c r="M12" s="4"/>
      <c r="N12" s="4"/>
      <c r="O12" s="4"/>
    </row>
    <row r="13" spans="1:15" x14ac:dyDescent="0.4">
      <c r="A13" s="3" t="s">
        <v>25</v>
      </c>
      <c r="B13" s="9">
        <v>75.746757000000002</v>
      </c>
      <c r="C13" s="9">
        <v>246</v>
      </c>
      <c r="D13" s="9">
        <v>77.619048000000006</v>
      </c>
      <c r="E13" s="9">
        <v>244</v>
      </c>
      <c r="F13" s="9">
        <v>0.47078599999999998</v>
      </c>
      <c r="G13" s="9">
        <v>246</v>
      </c>
      <c r="H13" s="9">
        <v>0.48966300000000001</v>
      </c>
      <c r="I13" s="9">
        <v>126</v>
      </c>
      <c r="J13" s="9">
        <v>85.000001999999995</v>
      </c>
      <c r="K13" s="9">
        <v>0.36853000000000002</v>
      </c>
      <c r="L13" s="5" t="s">
        <v>298</v>
      </c>
      <c r="M13" s="4"/>
      <c r="N13" s="4"/>
      <c r="O13" s="4"/>
    </row>
    <row r="14" spans="1:15" x14ac:dyDescent="0.4">
      <c r="A14" s="3" t="s">
        <v>26</v>
      </c>
      <c r="B14" s="9">
        <v>99.094164000000006</v>
      </c>
      <c r="C14" s="9">
        <v>275</v>
      </c>
      <c r="D14" s="9">
        <v>95.714286000000001</v>
      </c>
      <c r="E14" s="9">
        <v>33</v>
      </c>
      <c r="F14" s="9">
        <v>3.9885999999999998E-2</v>
      </c>
      <c r="G14" s="9">
        <v>299</v>
      </c>
      <c r="H14" s="9">
        <v>0.101548</v>
      </c>
      <c r="I14" s="9">
        <v>11</v>
      </c>
      <c r="J14" s="9">
        <v>73.684209999999993</v>
      </c>
      <c r="K14" s="9">
        <v>1.3001959999999999</v>
      </c>
      <c r="L14" s="5" t="s">
        <v>299</v>
      </c>
      <c r="M14" s="4"/>
      <c r="N14" s="4"/>
      <c r="O14" s="4"/>
    </row>
    <row r="15" spans="1:15" x14ac:dyDescent="0.4">
      <c r="A15" s="6" t="s">
        <v>27</v>
      </c>
      <c r="B15" s="7">
        <v>100</v>
      </c>
      <c r="C15" s="7">
        <v>116</v>
      </c>
      <c r="D15" s="7">
        <v>97.142857000000006</v>
      </c>
      <c r="E15" s="7">
        <v>3</v>
      </c>
      <c r="F15" s="7">
        <v>1.2830000000000001E-3</v>
      </c>
      <c r="G15" s="7">
        <v>277</v>
      </c>
      <c r="H15" s="7">
        <v>6.5418000000000004E-2</v>
      </c>
      <c r="I15" s="7">
        <v>0</v>
      </c>
      <c r="J15" s="7">
        <v>63.157891999999997</v>
      </c>
      <c r="K15" s="7">
        <v>4.5006139999999997</v>
      </c>
      <c r="L15" s="8" t="s">
        <v>267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300</v>
      </c>
      <c r="B17" s="11">
        <v>97.100650999999999</v>
      </c>
      <c r="C17" s="11">
        <v>275</v>
      </c>
      <c r="D17" s="11">
        <v>95.714286000000001</v>
      </c>
      <c r="E17" s="11">
        <v>19</v>
      </c>
      <c r="F17" s="11">
        <v>7.7945E-2</v>
      </c>
      <c r="G17" s="11">
        <v>281</v>
      </c>
      <c r="H17" s="11">
        <v>0.12743099999999999</v>
      </c>
      <c r="I17" s="11">
        <v>0</v>
      </c>
      <c r="J17" s="11">
        <v>68.421053999999998</v>
      </c>
      <c r="K17" s="11">
        <v>0.47746100000000002</v>
      </c>
      <c r="L17" s="2" t="s">
        <v>301</v>
      </c>
      <c r="M17" s="4"/>
      <c r="N17" s="4"/>
    </row>
    <row r="18" spans="1:14" x14ac:dyDescent="0.4">
      <c r="A18" s="3" t="s">
        <v>270</v>
      </c>
      <c r="B18" s="4">
        <v>73.272734999999997</v>
      </c>
      <c r="C18" s="4">
        <v>268</v>
      </c>
      <c r="D18" s="4">
        <v>75</v>
      </c>
      <c r="E18" s="4">
        <v>79</v>
      </c>
      <c r="F18" s="4">
        <v>0.51814700000000002</v>
      </c>
      <c r="G18" s="4">
        <v>164</v>
      </c>
      <c r="H18" s="4">
        <v>0.52261999999999997</v>
      </c>
      <c r="I18" s="4">
        <v>79</v>
      </c>
      <c r="J18" s="4">
        <v>84.210526999999999</v>
      </c>
      <c r="K18" s="4">
        <v>0.437917</v>
      </c>
      <c r="L18" s="5" t="s">
        <v>302</v>
      </c>
    </row>
    <row r="19" spans="1:14" x14ac:dyDescent="0.4">
      <c r="A19" s="3" t="s">
        <v>271</v>
      </c>
      <c r="B19" s="9">
        <v>99.090909999999994</v>
      </c>
      <c r="C19" s="9">
        <v>297</v>
      </c>
      <c r="D19" s="9">
        <v>97.142857000000006</v>
      </c>
      <c r="E19" s="9">
        <v>0</v>
      </c>
      <c r="F19" s="9">
        <v>3.5536999999999999E-2</v>
      </c>
      <c r="G19" s="9">
        <v>297</v>
      </c>
      <c r="H19" s="9">
        <v>7.8004000000000004E-2</v>
      </c>
      <c r="I19" s="9">
        <v>266</v>
      </c>
      <c r="J19" s="9">
        <v>68.421053999999998</v>
      </c>
      <c r="K19" s="9">
        <v>3.8579750000000002</v>
      </c>
      <c r="L19" s="5" t="s">
        <v>303</v>
      </c>
    </row>
    <row r="20" spans="1:14" x14ac:dyDescent="0.4">
      <c r="A20" s="6" t="s">
        <v>272</v>
      </c>
      <c r="B20" s="7">
        <v>100</v>
      </c>
      <c r="C20" s="7">
        <v>99</v>
      </c>
      <c r="D20" s="7">
        <v>95.714286000000001</v>
      </c>
      <c r="E20" s="7">
        <v>0</v>
      </c>
      <c r="F20" s="7">
        <v>1.3699999999999999E-3</v>
      </c>
      <c r="G20" s="7">
        <v>257</v>
      </c>
      <c r="H20" s="7">
        <v>7.0148000000000002E-2</v>
      </c>
      <c r="I20" s="7">
        <v>1</v>
      </c>
      <c r="J20" s="7">
        <v>63.157891999999997</v>
      </c>
      <c r="K20" s="7">
        <v>3.3545889999999998</v>
      </c>
      <c r="L20" s="8" t="s">
        <v>304</v>
      </c>
    </row>
    <row r="22" spans="1:14" x14ac:dyDescent="0.4">
      <c r="A22" s="1" t="s">
        <v>277</v>
      </c>
      <c r="B22" s="11">
        <v>95.113641000000001</v>
      </c>
      <c r="C22" s="11">
        <v>286</v>
      </c>
      <c r="D22" s="11">
        <v>92.380951999999994</v>
      </c>
      <c r="E22" s="11">
        <v>102</v>
      </c>
      <c r="F22" s="11">
        <v>0.124144</v>
      </c>
      <c r="G22" s="11">
        <v>286</v>
      </c>
      <c r="H22" s="11">
        <v>0.18651200000000001</v>
      </c>
      <c r="I22" s="11">
        <v>2</v>
      </c>
      <c r="J22" s="11">
        <v>78.947371000000004</v>
      </c>
      <c r="K22" s="11">
        <v>0.50254299999999996</v>
      </c>
      <c r="L22" s="2" t="s">
        <v>305</v>
      </c>
    </row>
    <row r="23" spans="1:14" x14ac:dyDescent="0.4">
      <c r="A23" s="3" t="s">
        <v>278</v>
      </c>
      <c r="B23" s="9">
        <v>99.636364</v>
      </c>
      <c r="C23" s="4">
        <v>295</v>
      </c>
      <c r="D23" s="4">
        <v>97.142857000000006</v>
      </c>
      <c r="E23" s="4">
        <v>69</v>
      </c>
      <c r="F23" s="4">
        <v>3.0412999999999999E-2</v>
      </c>
      <c r="G23" s="4">
        <v>295</v>
      </c>
      <c r="H23" s="4">
        <v>8.0152000000000001E-2</v>
      </c>
      <c r="I23" s="4">
        <v>286</v>
      </c>
      <c r="J23" s="4">
        <v>63.157891999999997</v>
      </c>
      <c r="K23" s="4">
        <v>2.3403170000000002</v>
      </c>
      <c r="L23" s="5" t="s">
        <v>306</v>
      </c>
    </row>
    <row r="24" spans="1:14" x14ac:dyDescent="0.4">
      <c r="A24" s="6" t="s">
        <v>279</v>
      </c>
      <c r="B24" s="10">
        <v>100</v>
      </c>
      <c r="C24" s="10">
        <v>135</v>
      </c>
      <c r="D24" s="10">
        <v>95.714286000000001</v>
      </c>
      <c r="E24" s="10">
        <v>0</v>
      </c>
      <c r="F24" s="10">
        <v>1.2509999999999999E-3</v>
      </c>
      <c r="G24" s="10">
        <v>257</v>
      </c>
      <c r="H24" s="10">
        <v>7.145E-2</v>
      </c>
      <c r="I24" s="10">
        <v>0</v>
      </c>
      <c r="J24" s="10">
        <v>63.157891999999997</v>
      </c>
      <c r="K24" s="10">
        <v>3.3152710000000001</v>
      </c>
      <c r="L24" s="8" t="s">
        <v>307</v>
      </c>
    </row>
    <row r="26" spans="1:14" x14ac:dyDescent="0.4">
      <c r="A26" s="1" t="s">
        <v>283</v>
      </c>
      <c r="B26" s="11">
        <v>98.185062000000002</v>
      </c>
      <c r="C26" s="11">
        <v>283</v>
      </c>
      <c r="D26" s="11">
        <v>95.714286000000001</v>
      </c>
      <c r="E26" s="11">
        <v>63</v>
      </c>
      <c r="F26" s="11">
        <v>4.8820000000000002E-2</v>
      </c>
      <c r="G26" s="11">
        <v>284</v>
      </c>
      <c r="H26" s="11">
        <v>0.117615</v>
      </c>
      <c r="I26" s="11">
        <v>6</v>
      </c>
      <c r="J26" s="11">
        <v>68.421053999999998</v>
      </c>
      <c r="K26" s="11">
        <v>1.985114</v>
      </c>
      <c r="L26" s="2" t="s">
        <v>308</v>
      </c>
    </row>
    <row r="27" spans="1:14" x14ac:dyDescent="0.4">
      <c r="A27" s="6" t="s">
        <v>284</v>
      </c>
      <c r="B27" s="10">
        <v>100</v>
      </c>
      <c r="C27" s="10">
        <v>101</v>
      </c>
      <c r="D27" s="10">
        <v>98.571428999999995</v>
      </c>
      <c r="E27" s="10">
        <v>1</v>
      </c>
      <c r="F27" s="10">
        <v>2.065E-3</v>
      </c>
      <c r="G27" s="10">
        <v>299</v>
      </c>
      <c r="H27" s="10">
        <v>6.3772999999999996E-2</v>
      </c>
      <c r="I27" s="10">
        <v>1</v>
      </c>
      <c r="J27" s="10">
        <v>73.684209999999993</v>
      </c>
      <c r="K27" s="10">
        <v>4.7478879999999997</v>
      </c>
      <c r="L27" s="8" t="s">
        <v>309</v>
      </c>
    </row>
    <row r="29" spans="1:14" x14ac:dyDescent="0.4">
      <c r="A29" s="12" t="s">
        <v>310</v>
      </c>
      <c r="B29" s="13">
        <v>100</v>
      </c>
      <c r="C29" s="13">
        <v>234</v>
      </c>
      <c r="D29" s="13">
        <v>95.714286000000001</v>
      </c>
      <c r="E29" s="13">
        <v>2</v>
      </c>
      <c r="F29" s="13">
        <v>2.6129999999999999E-3</v>
      </c>
      <c r="G29" s="13">
        <v>289</v>
      </c>
      <c r="H29" s="13">
        <v>8.1032000000000007E-2</v>
      </c>
      <c r="I29" s="13">
        <v>2</v>
      </c>
      <c r="J29" s="13">
        <v>63.157891999999997</v>
      </c>
      <c r="K29" s="13">
        <v>3.358762</v>
      </c>
      <c r="L29" s="14" t="s">
        <v>311</v>
      </c>
    </row>
  </sheetData>
  <phoneticPr fontId="1"/>
  <conditionalFormatting sqref="J4:J9 K6">
    <cfRule type="top10" dxfId="47" priority="7" rank="1"/>
  </conditionalFormatting>
  <conditionalFormatting sqref="J11:J15">
    <cfRule type="top10" dxfId="46" priority="6" rank="1"/>
  </conditionalFormatting>
  <conditionalFormatting sqref="J17:J20">
    <cfRule type="top10" dxfId="45" priority="5" rank="1"/>
  </conditionalFormatting>
  <conditionalFormatting sqref="J22:J24">
    <cfRule type="top10" dxfId="44" priority="4" rank="1"/>
  </conditionalFormatting>
  <conditionalFormatting sqref="J29">
    <cfRule type="top10" dxfId="43" priority="3" rank="1"/>
  </conditionalFormatting>
  <conditionalFormatting sqref="J26:J27">
    <cfRule type="top10" dxfId="42" priority="1" rank="1"/>
    <cfRule type="top10" priority="2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256</v>
      </c>
      <c r="I1" t="s">
        <v>324</v>
      </c>
      <c r="J1">
        <v>94.999999000000003</v>
      </c>
      <c r="K1">
        <v>0.24401300000000001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96.904767000000007</v>
      </c>
      <c r="C4" s="9">
        <v>285</v>
      </c>
      <c r="D4" s="9">
        <v>96</v>
      </c>
      <c r="E4" s="9">
        <v>7</v>
      </c>
      <c r="F4" s="9">
        <v>8.9464000000000002E-2</v>
      </c>
      <c r="G4" s="9">
        <v>279</v>
      </c>
      <c r="H4" s="9">
        <v>0.13206200000000001</v>
      </c>
      <c r="I4" s="9">
        <v>197</v>
      </c>
      <c r="J4" s="4">
        <v>78.947371000000004</v>
      </c>
      <c r="K4" s="4">
        <v>3.853945</v>
      </c>
      <c r="L4" s="5" t="s">
        <v>257</v>
      </c>
    </row>
    <row r="5" spans="1:15" x14ac:dyDescent="0.4">
      <c r="A5" s="3" t="s">
        <v>8</v>
      </c>
      <c r="B5" s="9">
        <v>51.063125999999997</v>
      </c>
      <c r="C5" s="9">
        <v>0</v>
      </c>
      <c r="D5" s="4">
        <v>51.000000999999997</v>
      </c>
      <c r="E5" s="9">
        <v>175</v>
      </c>
      <c r="F5" s="9">
        <v>0.69275399999999998</v>
      </c>
      <c r="G5" s="9">
        <v>283</v>
      </c>
      <c r="H5" s="9">
        <v>0.69525899999999996</v>
      </c>
      <c r="I5" s="9">
        <v>0</v>
      </c>
      <c r="J5" s="4">
        <v>52.631580999999997</v>
      </c>
      <c r="K5" s="4">
        <v>0.69313199999999997</v>
      </c>
      <c r="L5" s="5" t="s">
        <v>258</v>
      </c>
    </row>
    <row r="6" spans="1:15" x14ac:dyDescent="0.4">
      <c r="A6" s="3" t="s">
        <v>9</v>
      </c>
      <c r="B6" s="9">
        <v>51.063125999999997</v>
      </c>
      <c r="C6" s="9">
        <v>0</v>
      </c>
      <c r="D6" s="4">
        <v>47.000000999999997</v>
      </c>
      <c r="E6" s="9">
        <v>208</v>
      </c>
      <c r="F6" s="9">
        <v>0.69274899999999995</v>
      </c>
      <c r="G6" s="9">
        <v>222</v>
      </c>
      <c r="H6" s="9">
        <v>0.69542099999999996</v>
      </c>
      <c r="I6" s="9">
        <v>0</v>
      </c>
      <c r="J6" s="4">
        <v>52.631580999999997</v>
      </c>
      <c r="K6" s="9">
        <v>0.69296599999999997</v>
      </c>
      <c r="L6" s="5" t="s">
        <v>259</v>
      </c>
    </row>
    <row r="7" spans="1:15" x14ac:dyDescent="0.4">
      <c r="A7" s="3" t="s">
        <v>11</v>
      </c>
      <c r="B7" s="9">
        <v>100</v>
      </c>
      <c r="C7" s="9">
        <v>290</v>
      </c>
      <c r="D7" s="9">
        <v>98</v>
      </c>
      <c r="E7" s="9">
        <v>53</v>
      </c>
      <c r="F7" s="9">
        <v>1.7648E-2</v>
      </c>
      <c r="G7" s="9">
        <v>290</v>
      </c>
      <c r="H7" s="9">
        <v>7.9636999999999999E-2</v>
      </c>
      <c r="I7" s="9">
        <v>53</v>
      </c>
      <c r="J7" s="4">
        <v>68.421053999999998</v>
      </c>
      <c r="K7" s="4">
        <v>3.5872639999999998</v>
      </c>
      <c r="L7" s="5" t="s">
        <v>260</v>
      </c>
    </row>
    <row r="8" spans="1:15" x14ac:dyDescent="0.4">
      <c r="A8" s="3" t="s">
        <v>12</v>
      </c>
      <c r="B8">
        <v>100</v>
      </c>
      <c r="C8">
        <v>90</v>
      </c>
      <c r="D8">
        <v>100</v>
      </c>
      <c r="E8" s="9">
        <v>69</v>
      </c>
      <c r="F8">
        <v>6.6600000000000003E-4</v>
      </c>
      <c r="G8">
        <v>298</v>
      </c>
      <c r="H8">
        <v>2.8492E-2</v>
      </c>
      <c r="I8">
        <v>294</v>
      </c>
      <c r="J8">
        <v>52.631580999999997</v>
      </c>
      <c r="K8">
        <v>3.3860239999999999</v>
      </c>
      <c r="L8" s="5" t="s">
        <v>261</v>
      </c>
    </row>
    <row r="9" spans="1:15" x14ac:dyDescent="0.4">
      <c r="A9" s="6" t="s">
        <v>22</v>
      </c>
      <c r="B9" s="10">
        <v>93.106306000000004</v>
      </c>
      <c r="C9" s="10">
        <v>288</v>
      </c>
      <c r="D9" s="10">
        <v>90</v>
      </c>
      <c r="E9" s="10">
        <v>11</v>
      </c>
      <c r="F9" s="10">
        <v>0.21398800000000001</v>
      </c>
      <c r="G9" s="10">
        <v>288</v>
      </c>
      <c r="H9" s="10">
        <v>0.29244900000000001</v>
      </c>
      <c r="I9" s="10">
        <v>1</v>
      </c>
      <c r="J9" s="7">
        <v>89.473682999999994</v>
      </c>
      <c r="K9" s="7">
        <v>0.38200299999999998</v>
      </c>
      <c r="L9" s="8" t="s">
        <v>262</v>
      </c>
    </row>
    <row r="11" spans="1:15" x14ac:dyDescent="0.4">
      <c r="A11" s="1" t="s">
        <v>23</v>
      </c>
      <c r="B11" s="11">
        <v>99.285715999999994</v>
      </c>
      <c r="C11" s="11">
        <v>291</v>
      </c>
      <c r="D11" s="11">
        <v>98</v>
      </c>
      <c r="E11" s="11">
        <v>20</v>
      </c>
      <c r="F11" s="11">
        <v>4.0321000000000003E-2</v>
      </c>
      <c r="G11" s="11">
        <v>292</v>
      </c>
      <c r="H11" s="11">
        <v>7.3594000000000007E-2</v>
      </c>
      <c r="I11" s="11">
        <v>107</v>
      </c>
      <c r="J11" s="11">
        <v>78.947371000000004</v>
      </c>
      <c r="K11" s="11">
        <v>0.407721</v>
      </c>
      <c r="L11" s="2" t="s">
        <v>263</v>
      </c>
      <c r="M11" s="4"/>
      <c r="N11" s="4"/>
    </row>
    <row r="12" spans="1:15" x14ac:dyDescent="0.4">
      <c r="A12" s="3" t="s">
        <v>24</v>
      </c>
      <c r="B12" s="4">
        <v>91.196011999999996</v>
      </c>
      <c r="C12" s="4">
        <v>295</v>
      </c>
      <c r="D12" s="4">
        <v>90.000000999999997</v>
      </c>
      <c r="E12" s="4">
        <v>137</v>
      </c>
      <c r="F12" s="4">
        <v>0.21579000000000001</v>
      </c>
      <c r="G12" s="4">
        <v>263</v>
      </c>
      <c r="H12" s="4">
        <v>0.254436</v>
      </c>
      <c r="I12" s="4">
        <v>15</v>
      </c>
      <c r="J12" s="4">
        <v>94.736844000000005</v>
      </c>
      <c r="K12" s="4">
        <v>0.25570300000000001</v>
      </c>
      <c r="L12" s="5" t="s">
        <v>264</v>
      </c>
      <c r="M12" s="4"/>
      <c r="N12" s="4"/>
      <c r="O12" s="4"/>
    </row>
    <row r="13" spans="1:15" x14ac:dyDescent="0.4">
      <c r="A13" s="3" t="s">
        <v>268</v>
      </c>
      <c r="B13" s="9">
        <v>91.677743000000007</v>
      </c>
      <c r="C13" s="9">
        <v>230</v>
      </c>
      <c r="D13" s="9">
        <v>92</v>
      </c>
      <c r="E13" s="9">
        <v>6</v>
      </c>
      <c r="F13" s="9">
        <v>0.215724</v>
      </c>
      <c r="G13" s="9">
        <v>291</v>
      </c>
      <c r="H13" s="9">
        <v>0.23755399999999999</v>
      </c>
      <c r="I13" s="9">
        <v>293</v>
      </c>
      <c r="J13" s="9">
        <v>94.999999000000003</v>
      </c>
      <c r="K13" s="9">
        <v>0.24401300000000001</v>
      </c>
      <c r="L13" s="5" t="s">
        <v>265</v>
      </c>
      <c r="M13" s="4"/>
      <c r="N13" s="4"/>
      <c r="O13" s="4"/>
    </row>
    <row r="14" spans="1:15" x14ac:dyDescent="0.4">
      <c r="A14" s="3" t="s">
        <v>26</v>
      </c>
      <c r="B14" s="9">
        <v>100</v>
      </c>
      <c r="C14" s="9">
        <v>46</v>
      </c>
      <c r="D14" s="9">
        <v>98</v>
      </c>
      <c r="E14" s="9">
        <v>29</v>
      </c>
      <c r="F14" s="9">
        <v>7.5640000000000004E-3</v>
      </c>
      <c r="G14" s="9">
        <v>290</v>
      </c>
      <c r="H14" s="9">
        <v>7.1471000000000007E-2</v>
      </c>
      <c r="I14" s="9">
        <v>99</v>
      </c>
      <c r="J14" s="9">
        <v>57.894736999999999</v>
      </c>
      <c r="K14" s="9">
        <v>2.090894</v>
      </c>
      <c r="L14" s="5" t="s">
        <v>266</v>
      </c>
      <c r="M14" s="4"/>
      <c r="N14" s="4"/>
      <c r="O14" s="4"/>
    </row>
    <row r="15" spans="1:15" x14ac:dyDescent="0.4">
      <c r="A15" s="6" t="s">
        <v>27</v>
      </c>
      <c r="B15" s="7">
        <v>100</v>
      </c>
      <c r="C15" s="7">
        <v>74</v>
      </c>
      <c r="D15" s="7">
        <v>100</v>
      </c>
      <c r="E15" s="7">
        <v>35</v>
      </c>
      <c r="F15" s="7">
        <v>5.9299999999999999E-4</v>
      </c>
      <c r="G15" s="7">
        <v>297</v>
      </c>
      <c r="H15" s="7">
        <v>5.0564999999999999E-2</v>
      </c>
      <c r="I15" s="7">
        <v>74</v>
      </c>
      <c r="J15" s="7">
        <v>52.631580999999997</v>
      </c>
      <c r="K15" s="7">
        <v>5.4365649999999999</v>
      </c>
      <c r="L15" s="8" t="s">
        <v>267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269</v>
      </c>
      <c r="B17" s="11">
        <v>98.571432000000001</v>
      </c>
      <c r="C17" s="11">
        <v>272</v>
      </c>
      <c r="D17" s="11">
        <v>96</v>
      </c>
      <c r="E17" s="11">
        <v>65</v>
      </c>
      <c r="F17" s="11">
        <v>5.0291000000000002E-2</v>
      </c>
      <c r="G17" s="11">
        <v>276</v>
      </c>
      <c r="H17" s="11">
        <v>0.152722</v>
      </c>
      <c r="I17" s="11">
        <v>170</v>
      </c>
      <c r="J17" s="11">
        <v>84.210526999999999</v>
      </c>
      <c r="K17" s="11">
        <v>0.48214899999999999</v>
      </c>
      <c r="L17" s="2" t="s">
        <v>273</v>
      </c>
      <c r="M17" s="4"/>
      <c r="N17" s="4"/>
    </row>
    <row r="18" spans="1:14" x14ac:dyDescent="0.4">
      <c r="A18" s="3" t="s">
        <v>270</v>
      </c>
      <c r="B18" s="4">
        <v>90.282381000000001</v>
      </c>
      <c r="C18" s="4">
        <v>258</v>
      </c>
      <c r="D18" s="4">
        <v>94</v>
      </c>
      <c r="E18" s="4">
        <v>55</v>
      </c>
      <c r="F18" s="4">
        <v>0.234348</v>
      </c>
      <c r="G18" s="4">
        <v>291</v>
      </c>
      <c r="H18" s="4">
        <v>0.26232899999999998</v>
      </c>
      <c r="I18" s="4">
        <v>0</v>
      </c>
      <c r="J18" s="4">
        <v>89.999998000000005</v>
      </c>
      <c r="K18" s="4">
        <v>0.30538300000000002</v>
      </c>
      <c r="L18" s="5" t="s">
        <v>274</v>
      </c>
    </row>
    <row r="19" spans="1:14" x14ac:dyDescent="0.4">
      <c r="A19" s="3" t="s">
        <v>271</v>
      </c>
      <c r="B19" s="9">
        <v>100</v>
      </c>
      <c r="C19" s="9">
        <v>284</v>
      </c>
      <c r="D19" s="9">
        <v>100</v>
      </c>
      <c r="E19" s="9">
        <v>72</v>
      </c>
      <c r="F19" s="9">
        <v>1.0878000000000001E-2</v>
      </c>
      <c r="G19" s="9">
        <v>297</v>
      </c>
      <c r="H19" s="9">
        <v>4.8222000000000001E-2</v>
      </c>
      <c r="I19" s="9">
        <v>148</v>
      </c>
      <c r="J19" s="9">
        <v>52.631580999999997</v>
      </c>
      <c r="K19" s="9">
        <v>2.5355219999999998</v>
      </c>
      <c r="L19" s="5" t="s">
        <v>275</v>
      </c>
    </row>
    <row r="20" spans="1:14" x14ac:dyDescent="0.4">
      <c r="A20" s="6" t="s">
        <v>272</v>
      </c>
      <c r="B20" s="7">
        <v>100</v>
      </c>
      <c r="C20" s="7">
        <v>51</v>
      </c>
      <c r="D20" s="7">
        <v>98</v>
      </c>
      <c r="E20" s="7">
        <v>59</v>
      </c>
      <c r="F20" s="7">
        <v>8.4900000000000004E-4</v>
      </c>
      <c r="G20" s="7">
        <v>298</v>
      </c>
      <c r="H20" s="7">
        <v>7.3108000000000006E-2</v>
      </c>
      <c r="I20" s="7">
        <v>0</v>
      </c>
      <c r="J20" s="7">
        <v>52.631580999999997</v>
      </c>
      <c r="K20" s="7">
        <v>5.0212479999999999</v>
      </c>
      <c r="L20" s="8" t="s">
        <v>276</v>
      </c>
    </row>
    <row r="22" spans="1:14" x14ac:dyDescent="0.4">
      <c r="A22" s="1" t="s">
        <v>277</v>
      </c>
      <c r="B22" s="11">
        <v>98.571432000000001</v>
      </c>
      <c r="C22" s="11">
        <v>267</v>
      </c>
      <c r="D22" s="11">
        <v>96</v>
      </c>
      <c r="E22" s="11">
        <v>9</v>
      </c>
      <c r="F22" s="11">
        <v>5.2193000000000003E-2</v>
      </c>
      <c r="G22" s="11">
        <v>289</v>
      </c>
      <c r="H22" s="11">
        <v>0.103187</v>
      </c>
      <c r="I22" s="11">
        <v>187</v>
      </c>
      <c r="J22" s="11">
        <v>89.473682999999994</v>
      </c>
      <c r="K22" s="11">
        <v>0.31296499999999999</v>
      </c>
      <c r="L22" s="2" t="s">
        <v>280</v>
      </c>
    </row>
    <row r="23" spans="1:14" x14ac:dyDescent="0.4">
      <c r="A23" s="3" t="s">
        <v>278</v>
      </c>
      <c r="B23" s="9">
        <v>99.523813000000004</v>
      </c>
      <c r="C23" s="4">
        <v>251</v>
      </c>
      <c r="D23" s="4">
        <v>100</v>
      </c>
      <c r="E23" s="4">
        <v>140</v>
      </c>
      <c r="F23" s="4">
        <v>2.1340000000000001E-2</v>
      </c>
      <c r="G23" s="4">
        <v>296</v>
      </c>
      <c r="H23" s="4">
        <v>5.7342999999999998E-2</v>
      </c>
      <c r="I23" s="4">
        <v>236</v>
      </c>
      <c r="J23" s="4">
        <v>57.894736999999999</v>
      </c>
      <c r="K23" s="4">
        <v>1.568149</v>
      </c>
      <c r="L23" s="5" t="s">
        <v>281</v>
      </c>
    </row>
    <row r="24" spans="1:14" x14ac:dyDescent="0.4">
      <c r="A24" s="6" t="s">
        <v>279</v>
      </c>
      <c r="B24" s="10">
        <v>100</v>
      </c>
      <c r="C24" s="10">
        <v>74</v>
      </c>
      <c r="D24" s="10">
        <v>96</v>
      </c>
      <c r="E24" s="10">
        <v>0</v>
      </c>
      <c r="F24" s="10">
        <v>6.0999999999999997E-4</v>
      </c>
      <c r="G24" s="10">
        <v>289</v>
      </c>
      <c r="H24" s="10">
        <v>6.8045999999999995E-2</v>
      </c>
      <c r="I24" s="10">
        <v>1</v>
      </c>
      <c r="J24" s="10">
        <v>52.631580999999997</v>
      </c>
      <c r="K24" s="10">
        <v>5.5777099999999997</v>
      </c>
      <c r="L24" s="8" t="s">
        <v>282</v>
      </c>
    </row>
    <row r="26" spans="1:14" x14ac:dyDescent="0.4">
      <c r="A26" s="1" t="s">
        <v>283</v>
      </c>
      <c r="B26" s="11">
        <v>99.761903000000004</v>
      </c>
      <c r="C26" s="11">
        <v>271</v>
      </c>
      <c r="D26" s="11">
        <v>100</v>
      </c>
      <c r="E26" s="11">
        <v>46</v>
      </c>
      <c r="F26" s="11">
        <v>1.6140000000000002E-2</v>
      </c>
      <c r="G26" s="11">
        <v>299</v>
      </c>
      <c r="H26" s="11">
        <v>4.7622999999999999E-2</v>
      </c>
      <c r="I26" s="11">
        <v>189</v>
      </c>
      <c r="J26" s="11">
        <v>57.894736999999999</v>
      </c>
      <c r="K26" s="11">
        <v>1.3575360000000001</v>
      </c>
      <c r="L26" s="2" t="s">
        <v>285</v>
      </c>
    </row>
    <row r="27" spans="1:14" x14ac:dyDescent="0.4">
      <c r="A27" s="6" t="s">
        <v>284</v>
      </c>
      <c r="B27" s="10">
        <v>100</v>
      </c>
      <c r="C27" s="10">
        <v>71</v>
      </c>
      <c r="D27" s="10">
        <v>98</v>
      </c>
      <c r="E27" s="10">
        <v>3</v>
      </c>
      <c r="F27" s="10">
        <v>6.1700000000000004E-4</v>
      </c>
      <c r="G27" s="10">
        <v>276</v>
      </c>
      <c r="H27" s="10">
        <v>5.1283000000000002E-2</v>
      </c>
      <c r="I27" s="10">
        <v>31</v>
      </c>
      <c r="J27" s="10">
        <v>57.894736999999999</v>
      </c>
      <c r="K27" s="10">
        <v>5.7111939999999999</v>
      </c>
      <c r="L27" s="8" t="s">
        <v>286</v>
      </c>
    </row>
    <row r="29" spans="1:14" x14ac:dyDescent="0.4">
      <c r="A29" s="12" t="s">
        <v>287</v>
      </c>
      <c r="B29" s="13">
        <v>100</v>
      </c>
      <c r="C29" s="13">
        <v>117</v>
      </c>
      <c r="D29" s="13">
        <v>96</v>
      </c>
      <c r="E29" s="13">
        <v>2</v>
      </c>
      <c r="F29" s="13">
        <v>2.4600000000000002E-4</v>
      </c>
      <c r="G29" s="13">
        <v>298</v>
      </c>
      <c r="H29" s="13">
        <v>7.4593999999999994E-2</v>
      </c>
      <c r="I29" s="13">
        <v>2</v>
      </c>
      <c r="J29" s="13">
        <v>52.631580999999997</v>
      </c>
      <c r="K29" s="13">
        <v>4.4613779999999998</v>
      </c>
      <c r="L29" s="14" t="s">
        <v>288</v>
      </c>
    </row>
  </sheetData>
  <phoneticPr fontId="1"/>
  <conditionalFormatting sqref="J4:J9 K6">
    <cfRule type="top10" dxfId="41" priority="7" rank="1"/>
  </conditionalFormatting>
  <conditionalFormatting sqref="J11:J15">
    <cfRule type="top10" dxfId="40" priority="6" rank="1"/>
  </conditionalFormatting>
  <conditionalFormatting sqref="J17:J20">
    <cfRule type="top10" dxfId="39" priority="5" rank="1"/>
  </conditionalFormatting>
  <conditionalFormatting sqref="J22:J24">
    <cfRule type="top10" dxfId="38" priority="4" rank="1"/>
  </conditionalFormatting>
  <conditionalFormatting sqref="J29">
    <cfRule type="top10" dxfId="37" priority="3" rank="1"/>
  </conditionalFormatting>
  <conditionalFormatting sqref="J26:J27">
    <cfRule type="top10" dxfId="36" priority="1" rank="1"/>
    <cfRule type="top10" priority="2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224</v>
      </c>
      <c r="I1" t="s">
        <v>324</v>
      </c>
      <c r="J1">
        <v>75</v>
      </c>
      <c r="K1">
        <v>1.0487660000000001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96.673691000000005</v>
      </c>
      <c r="C4" s="9">
        <v>252</v>
      </c>
      <c r="D4" s="9">
        <v>95.555555999999996</v>
      </c>
      <c r="E4" s="9">
        <v>2</v>
      </c>
      <c r="F4" s="9">
        <v>9.2365000000000003E-2</v>
      </c>
      <c r="G4" s="9">
        <v>290</v>
      </c>
      <c r="H4" s="9">
        <v>0.126416</v>
      </c>
      <c r="I4" s="9">
        <v>2</v>
      </c>
      <c r="J4" s="4">
        <v>73.684209999999993</v>
      </c>
      <c r="K4" s="4">
        <v>2.4918740000000001</v>
      </c>
      <c r="L4" s="5" t="s">
        <v>247</v>
      </c>
    </row>
    <row r="5" spans="1:15" x14ac:dyDescent="0.4">
      <c r="A5" s="3" t="s">
        <v>8</v>
      </c>
      <c r="B5" s="9">
        <v>54.761398</v>
      </c>
      <c r="C5" s="9">
        <v>1</v>
      </c>
      <c r="D5" s="4">
        <v>54.722223</v>
      </c>
      <c r="E5" s="9">
        <v>0</v>
      </c>
      <c r="F5" s="9">
        <v>0.68858699999999995</v>
      </c>
      <c r="G5" s="9">
        <v>293</v>
      </c>
      <c r="H5" s="9">
        <v>0.68949899999999997</v>
      </c>
      <c r="I5" s="9">
        <v>87</v>
      </c>
      <c r="J5" s="4">
        <v>47.368422000000002</v>
      </c>
      <c r="K5" s="4">
        <v>0.70024299999999995</v>
      </c>
      <c r="L5" s="5" t="s">
        <v>225</v>
      </c>
    </row>
    <row r="6" spans="1:15" x14ac:dyDescent="0.4">
      <c r="A6" s="3" t="s">
        <v>9</v>
      </c>
      <c r="B6" s="9">
        <v>54.761398</v>
      </c>
      <c r="C6" s="9">
        <v>1</v>
      </c>
      <c r="D6" s="4">
        <v>54.722223</v>
      </c>
      <c r="E6" s="9">
        <v>0</v>
      </c>
      <c r="F6" s="9">
        <v>0.68859999999999999</v>
      </c>
      <c r="G6" s="9">
        <v>296</v>
      </c>
      <c r="H6" s="9">
        <v>0.68947899999999995</v>
      </c>
      <c r="I6" s="9">
        <v>66</v>
      </c>
      <c r="J6" s="4">
        <v>47.368422000000002</v>
      </c>
      <c r="K6" s="4">
        <v>0.70041600000000004</v>
      </c>
      <c r="L6" s="5" t="s">
        <v>226</v>
      </c>
    </row>
    <row r="7" spans="1:15" x14ac:dyDescent="0.4">
      <c r="A7" s="3" t="s">
        <v>11</v>
      </c>
      <c r="B7" s="9">
        <v>99.199997999999994</v>
      </c>
      <c r="C7" s="9">
        <v>275</v>
      </c>
      <c r="D7" s="9">
        <v>97.777777999999998</v>
      </c>
      <c r="E7" s="9">
        <v>67</v>
      </c>
      <c r="F7" s="9">
        <v>3.4647999999999998E-2</v>
      </c>
      <c r="G7" s="9">
        <v>298</v>
      </c>
      <c r="H7" s="9">
        <v>6.4044000000000004E-2</v>
      </c>
      <c r="I7" s="9">
        <v>156</v>
      </c>
      <c r="J7" s="4">
        <v>47.368422000000002</v>
      </c>
      <c r="K7" s="4">
        <v>3.007806</v>
      </c>
      <c r="L7" s="5" t="s">
        <v>227</v>
      </c>
    </row>
    <row r="8" spans="1:15" x14ac:dyDescent="0.4">
      <c r="A8" s="3" t="s">
        <v>12</v>
      </c>
      <c r="B8">
        <v>100</v>
      </c>
      <c r="C8">
        <v>115</v>
      </c>
      <c r="D8">
        <v>95.555555999999996</v>
      </c>
      <c r="E8" s="9">
        <v>0</v>
      </c>
      <c r="F8">
        <v>3.637E-3</v>
      </c>
      <c r="G8">
        <v>218</v>
      </c>
      <c r="H8">
        <v>7.3477000000000001E-2</v>
      </c>
      <c r="I8">
        <v>0</v>
      </c>
      <c r="J8">
        <v>63.157891999999997</v>
      </c>
      <c r="K8">
        <v>5.5310779999999999</v>
      </c>
      <c r="L8" s="5" t="s">
        <v>228</v>
      </c>
    </row>
    <row r="9" spans="1:15" x14ac:dyDescent="0.4">
      <c r="A9" s="6" t="s">
        <v>22</v>
      </c>
      <c r="B9" s="10">
        <v>78.142106999999996</v>
      </c>
      <c r="C9" s="10">
        <v>235</v>
      </c>
      <c r="D9" s="10">
        <v>74.861112000000006</v>
      </c>
      <c r="E9" s="10">
        <v>53</v>
      </c>
      <c r="F9" s="10">
        <v>0.43492199999999998</v>
      </c>
      <c r="G9" s="10">
        <v>213</v>
      </c>
      <c r="H9" s="10">
        <v>0.480319</v>
      </c>
      <c r="I9" s="10">
        <v>2</v>
      </c>
      <c r="J9" s="7">
        <v>63.157891999999997</v>
      </c>
      <c r="K9" s="7">
        <v>0.64127100000000004</v>
      </c>
      <c r="L9" s="8" t="s">
        <v>229</v>
      </c>
    </row>
    <row r="11" spans="1:15" x14ac:dyDescent="0.4">
      <c r="A11" s="1" t="s">
        <v>111</v>
      </c>
      <c r="B11" s="11">
        <v>96.407014000000004</v>
      </c>
      <c r="C11" s="11">
        <v>255</v>
      </c>
      <c r="D11" s="11">
        <v>93.333333999999994</v>
      </c>
      <c r="E11" s="11">
        <v>2</v>
      </c>
      <c r="F11" s="11">
        <v>0.107628</v>
      </c>
      <c r="G11" s="11">
        <v>290</v>
      </c>
      <c r="H11" s="11">
        <v>0.15961600000000001</v>
      </c>
      <c r="I11" s="11">
        <v>2</v>
      </c>
      <c r="J11" s="11">
        <v>63.157891999999997</v>
      </c>
      <c r="K11" s="11">
        <v>1.9727779999999999</v>
      </c>
      <c r="L11" s="2" t="s">
        <v>230</v>
      </c>
      <c r="M11" s="4"/>
      <c r="N11" s="4"/>
    </row>
    <row r="12" spans="1:15" x14ac:dyDescent="0.4">
      <c r="A12" s="3" t="s">
        <v>112</v>
      </c>
      <c r="B12" s="4">
        <v>94.405258000000003</v>
      </c>
      <c r="C12" s="4">
        <v>296</v>
      </c>
      <c r="D12" s="4">
        <v>94.444445000000002</v>
      </c>
      <c r="E12" s="4">
        <v>20</v>
      </c>
      <c r="F12" s="4">
        <v>0.13691999999999999</v>
      </c>
      <c r="G12" s="4">
        <v>270</v>
      </c>
      <c r="H12" s="4">
        <v>0.17685799999999999</v>
      </c>
      <c r="I12" s="4">
        <v>59</v>
      </c>
      <c r="J12" s="4">
        <v>68.421053999999998</v>
      </c>
      <c r="K12" s="4">
        <v>2.704278</v>
      </c>
      <c r="L12" s="5" t="s">
        <v>231</v>
      </c>
      <c r="M12" s="4"/>
      <c r="N12" s="4"/>
      <c r="O12" s="4"/>
    </row>
    <row r="13" spans="1:15" x14ac:dyDescent="0.4">
      <c r="A13" s="3" t="s">
        <v>113</v>
      </c>
      <c r="B13" s="9">
        <v>99.466669999999993</v>
      </c>
      <c r="C13" s="9">
        <v>263</v>
      </c>
      <c r="D13" s="9">
        <v>97.777777999999998</v>
      </c>
      <c r="E13" s="9">
        <v>128</v>
      </c>
      <c r="F13" s="9">
        <v>2.9409000000000001E-2</v>
      </c>
      <c r="G13" s="9">
        <v>298</v>
      </c>
      <c r="H13" s="9">
        <v>8.4307000000000007E-2</v>
      </c>
      <c r="I13" s="9">
        <v>129</v>
      </c>
      <c r="J13" s="9">
        <v>52.631580999999997</v>
      </c>
      <c r="K13" s="9">
        <v>0.97280599999999995</v>
      </c>
      <c r="L13" s="5" t="s">
        <v>246</v>
      </c>
      <c r="M13" s="4"/>
      <c r="N13" s="4"/>
      <c r="O13" s="4"/>
    </row>
    <row r="14" spans="1:15" x14ac:dyDescent="0.4">
      <c r="A14" s="3" t="s">
        <v>114</v>
      </c>
      <c r="B14" s="9">
        <v>100</v>
      </c>
      <c r="C14" s="9">
        <v>136</v>
      </c>
      <c r="D14" s="9">
        <v>95.555555999999996</v>
      </c>
      <c r="E14" s="9">
        <v>0</v>
      </c>
      <c r="F14" s="9">
        <v>2.2269999999999998E-3</v>
      </c>
      <c r="G14" s="9">
        <v>298</v>
      </c>
      <c r="H14" s="9">
        <v>7.6008000000000006E-2</v>
      </c>
      <c r="I14" s="9">
        <v>0</v>
      </c>
      <c r="J14" s="9">
        <v>68.421053999999998</v>
      </c>
      <c r="K14" s="9">
        <v>2.8203230000000001</v>
      </c>
      <c r="L14" s="5" t="s">
        <v>232</v>
      </c>
      <c r="M14" s="4"/>
      <c r="N14" s="4"/>
      <c r="O14" s="4"/>
    </row>
    <row r="15" spans="1:15" x14ac:dyDescent="0.4">
      <c r="A15" s="6" t="s">
        <v>115</v>
      </c>
      <c r="B15" s="7">
        <v>96.668422000000007</v>
      </c>
      <c r="C15" s="7">
        <v>287</v>
      </c>
      <c r="D15" s="7">
        <v>96.666667000000004</v>
      </c>
      <c r="E15" s="7">
        <v>79</v>
      </c>
      <c r="F15" s="7">
        <v>8.9076000000000002E-2</v>
      </c>
      <c r="G15" s="7">
        <v>288</v>
      </c>
      <c r="H15" s="7">
        <v>0.112237</v>
      </c>
      <c r="I15" s="7">
        <v>227</v>
      </c>
      <c r="J15" s="7">
        <v>73.684209999999993</v>
      </c>
      <c r="K15" s="7">
        <v>1.1102449999999999</v>
      </c>
      <c r="L15" s="8" t="s">
        <v>233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234</v>
      </c>
      <c r="B17" s="11">
        <v>96.801758000000007</v>
      </c>
      <c r="C17" s="11">
        <v>288</v>
      </c>
      <c r="D17" s="11">
        <v>92.222223</v>
      </c>
      <c r="E17" s="11">
        <v>1</v>
      </c>
      <c r="F17" s="11">
        <v>9.9010000000000001E-2</v>
      </c>
      <c r="G17" s="11">
        <v>293</v>
      </c>
      <c r="H17" s="11">
        <v>0.17921999999999999</v>
      </c>
      <c r="I17" s="11">
        <v>0</v>
      </c>
      <c r="J17" s="11">
        <v>68.421053999999998</v>
      </c>
      <c r="K17" s="11">
        <v>0.91439999999999999</v>
      </c>
      <c r="L17" s="2" t="s">
        <v>237</v>
      </c>
      <c r="M17" s="4"/>
      <c r="N17" s="4"/>
    </row>
    <row r="18" spans="1:14" x14ac:dyDescent="0.4">
      <c r="A18" s="3" t="s">
        <v>240</v>
      </c>
      <c r="B18" s="4">
        <v>97.203511000000006</v>
      </c>
      <c r="C18" s="4">
        <v>286</v>
      </c>
      <c r="D18" s="4">
        <v>95.555555999999996</v>
      </c>
      <c r="E18" s="4">
        <v>186</v>
      </c>
      <c r="F18" s="4">
        <v>8.7221000000000007E-2</v>
      </c>
      <c r="G18" s="4">
        <v>298</v>
      </c>
      <c r="H18" s="4">
        <v>0.15562000000000001</v>
      </c>
      <c r="I18" s="4">
        <v>1</v>
      </c>
      <c r="J18" s="4">
        <v>73.684209999999993</v>
      </c>
      <c r="K18" s="4">
        <v>1.726173</v>
      </c>
      <c r="L18" s="5" t="s">
        <v>238</v>
      </c>
    </row>
    <row r="19" spans="1:14" x14ac:dyDescent="0.4">
      <c r="A19" s="3" t="s">
        <v>235</v>
      </c>
      <c r="B19" s="9">
        <v>99.599998999999997</v>
      </c>
      <c r="C19" s="9">
        <v>297</v>
      </c>
      <c r="D19" s="9">
        <v>94.444445000000002</v>
      </c>
      <c r="E19" s="9">
        <v>13</v>
      </c>
      <c r="F19" s="9">
        <v>2.3767E-2</v>
      </c>
      <c r="G19" s="9">
        <v>297</v>
      </c>
      <c r="H19" s="9">
        <v>0.106001</v>
      </c>
      <c r="I19" s="9">
        <v>0</v>
      </c>
      <c r="J19" s="9">
        <v>47.368422000000002</v>
      </c>
      <c r="K19" s="9">
        <v>6.9073560000000001</v>
      </c>
      <c r="L19" s="5" t="s">
        <v>239</v>
      </c>
    </row>
    <row r="20" spans="1:14" x14ac:dyDescent="0.4">
      <c r="A20" s="6" t="s">
        <v>236</v>
      </c>
      <c r="B20" s="7">
        <v>100</v>
      </c>
      <c r="C20" s="7">
        <v>148</v>
      </c>
      <c r="D20" s="7">
        <v>95.555555999999996</v>
      </c>
      <c r="E20" s="7">
        <v>0</v>
      </c>
      <c r="F20" s="7">
        <v>1.4940000000000001E-3</v>
      </c>
      <c r="G20" s="7">
        <v>274</v>
      </c>
      <c r="H20" s="7">
        <v>6.9126999999999994E-2</v>
      </c>
      <c r="I20" s="7">
        <v>2</v>
      </c>
      <c r="J20" s="7">
        <v>73.684209999999993</v>
      </c>
      <c r="K20" s="7">
        <v>5.3085810000000002</v>
      </c>
      <c r="L20" s="8" t="s">
        <v>248</v>
      </c>
    </row>
    <row r="22" spans="1:14" x14ac:dyDescent="0.4">
      <c r="A22" s="1" t="s">
        <v>241</v>
      </c>
      <c r="B22" s="11">
        <v>96.401757000000003</v>
      </c>
      <c r="C22" s="11">
        <v>280</v>
      </c>
      <c r="D22" s="11">
        <v>94.444445000000002</v>
      </c>
      <c r="E22" s="11">
        <v>104</v>
      </c>
      <c r="F22" s="11">
        <v>9.9449999999999997E-2</v>
      </c>
      <c r="G22" s="11">
        <v>286</v>
      </c>
      <c r="H22" s="11">
        <v>0.163414</v>
      </c>
      <c r="I22" s="11">
        <v>1</v>
      </c>
      <c r="J22" s="11">
        <v>75</v>
      </c>
      <c r="K22" s="11">
        <v>1.0487660000000001</v>
      </c>
      <c r="L22" s="2" t="s">
        <v>244</v>
      </c>
    </row>
    <row r="23" spans="1:14" x14ac:dyDescent="0.4">
      <c r="A23" s="3" t="s">
        <v>242</v>
      </c>
      <c r="B23" s="9">
        <v>98.935091</v>
      </c>
      <c r="C23" s="4">
        <v>295</v>
      </c>
      <c r="D23" s="4">
        <v>95.555555999999996</v>
      </c>
      <c r="E23" s="4">
        <v>63</v>
      </c>
      <c r="F23" s="4">
        <v>3.3345E-2</v>
      </c>
      <c r="G23" s="4">
        <v>268</v>
      </c>
      <c r="H23" s="4">
        <v>0.109162</v>
      </c>
      <c r="I23" s="4">
        <v>1</v>
      </c>
      <c r="J23" s="4">
        <v>52.631580999999997</v>
      </c>
      <c r="K23" s="4">
        <v>1.2554320000000001</v>
      </c>
      <c r="L23" s="5" t="s">
        <v>245</v>
      </c>
    </row>
    <row r="24" spans="1:14" x14ac:dyDescent="0.4">
      <c r="A24" s="6" t="s">
        <v>243</v>
      </c>
      <c r="B24" s="10">
        <v>100</v>
      </c>
      <c r="C24" s="10">
        <v>127</v>
      </c>
      <c r="D24" s="10">
        <v>95.555555999999996</v>
      </c>
      <c r="E24" s="10">
        <v>0</v>
      </c>
      <c r="F24" s="10">
        <v>1.1490000000000001E-3</v>
      </c>
      <c r="G24" s="10">
        <v>297</v>
      </c>
      <c r="H24" s="10">
        <v>7.5337000000000001E-2</v>
      </c>
      <c r="I24" s="10">
        <v>0</v>
      </c>
      <c r="J24" s="10">
        <v>73.684209999999993</v>
      </c>
      <c r="K24" s="10">
        <v>3.7620110000000002</v>
      </c>
      <c r="L24" s="8" t="s">
        <v>249</v>
      </c>
    </row>
    <row r="26" spans="1:14" x14ac:dyDescent="0.4">
      <c r="A26" s="1" t="s">
        <v>252</v>
      </c>
      <c r="B26" s="11">
        <v>98.933333000000005</v>
      </c>
      <c r="C26" s="11">
        <v>296</v>
      </c>
      <c r="D26" s="11">
        <v>95.555555999999996</v>
      </c>
      <c r="E26" s="11">
        <v>29</v>
      </c>
      <c r="F26" s="11">
        <v>3.4431999999999997E-2</v>
      </c>
      <c r="G26" s="11">
        <v>296</v>
      </c>
      <c r="H26" s="11">
        <v>0.100138</v>
      </c>
      <c r="I26" s="11">
        <v>0</v>
      </c>
      <c r="J26" s="11">
        <v>57.894736999999999</v>
      </c>
      <c r="K26" s="11">
        <v>4.9614880000000001</v>
      </c>
      <c r="L26" s="2" t="s">
        <v>253</v>
      </c>
    </row>
    <row r="27" spans="1:14" x14ac:dyDescent="0.4">
      <c r="A27" s="6" t="s">
        <v>250</v>
      </c>
      <c r="B27" s="10">
        <v>100</v>
      </c>
      <c r="C27" s="10">
        <v>109</v>
      </c>
      <c r="D27" s="10">
        <v>96.666667000000004</v>
      </c>
      <c r="E27" s="10">
        <v>4</v>
      </c>
      <c r="F27" s="10">
        <v>9.7499999999999996E-4</v>
      </c>
      <c r="G27" s="10">
        <v>296</v>
      </c>
      <c r="H27" s="10">
        <v>6.7972000000000005E-2</v>
      </c>
      <c r="I27" s="10">
        <v>15</v>
      </c>
      <c r="J27" s="10">
        <v>68.421053999999998</v>
      </c>
      <c r="K27" s="10">
        <v>7.0511239999999997</v>
      </c>
      <c r="L27" s="8" t="s">
        <v>251</v>
      </c>
    </row>
    <row r="29" spans="1:14" x14ac:dyDescent="0.4">
      <c r="A29" s="12" t="s">
        <v>254</v>
      </c>
      <c r="B29" s="13">
        <v>100</v>
      </c>
      <c r="C29" s="13">
        <v>166</v>
      </c>
      <c r="D29" s="13">
        <v>95.555555999999996</v>
      </c>
      <c r="E29" s="13">
        <v>0</v>
      </c>
      <c r="F29" s="13">
        <v>9.1E-4</v>
      </c>
      <c r="G29" s="13">
        <v>295</v>
      </c>
      <c r="H29" s="13">
        <v>7.0996000000000004E-2</v>
      </c>
      <c r="I29" s="13">
        <v>0</v>
      </c>
      <c r="J29" s="13">
        <v>52.631580999999997</v>
      </c>
      <c r="K29" s="13">
        <v>0.10889</v>
      </c>
      <c r="L29" s="14" t="s">
        <v>255</v>
      </c>
    </row>
  </sheetData>
  <phoneticPr fontId="1"/>
  <conditionalFormatting sqref="J4:J9">
    <cfRule type="top10" dxfId="35" priority="9" rank="1"/>
  </conditionalFormatting>
  <conditionalFormatting sqref="J11:J15">
    <cfRule type="top10" dxfId="34" priority="8" rank="1"/>
  </conditionalFormatting>
  <conditionalFormatting sqref="J17:J20">
    <cfRule type="top10" dxfId="33" priority="7" rank="1"/>
  </conditionalFormatting>
  <conditionalFormatting sqref="J22:J24">
    <cfRule type="top10" dxfId="32" priority="6" rank="1"/>
  </conditionalFormatting>
  <conditionalFormatting sqref="J29">
    <cfRule type="top10" dxfId="31" priority="4" rank="1"/>
  </conditionalFormatting>
  <conditionalFormatting sqref="J26:J27">
    <cfRule type="top10" dxfId="30" priority="1" rank="1"/>
    <cfRule type="top10" priority="2" rank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189</v>
      </c>
      <c r="I1" t="s">
        <v>324</v>
      </c>
      <c r="J1">
        <v>89.999998000000005</v>
      </c>
      <c r="K1">
        <v>0.40670099999999998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97.500432000000004</v>
      </c>
      <c r="C4" s="9">
        <v>299</v>
      </c>
      <c r="D4" s="9">
        <v>95.882352999999995</v>
      </c>
      <c r="E4" s="9">
        <v>279</v>
      </c>
      <c r="F4" s="9">
        <v>6.7228999999999997E-2</v>
      </c>
      <c r="G4" s="9">
        <v>292</v>
      </c>
      <c r="H4" s="9">
        <v>0.110337</v>
      </c>
      <c r="I4" s="9">
        <v>255</v>
      </c>
      <c r="J4" s="4">
        <v>84.210526999999999</v>
      </c>
      <c r="K4" s="4">
        <v>0.42875999999999997</v>
      </c>
      <c r="L4" s="5" t="s">
        <v>190</v>
      </c>
    </row>
    <row r="5" spans="1:15" x14ac:dyDescent="0.4">
      <c r="A5" s="3" t="s">
        <v>8</v>
      </c>
      <c r="B5" s="9">
        <v>53.254640000000002</v>
      </c>
      <c r="C5" s="9">
        <v>0</v>
      </c>
      <c r="D5" s="4">
        <v>53.272061000000001</v>
      </c>
      <c r="E5" s="9">
        <v>0</v>
      </c>
      <c r="F5" s="9">
        <v>0.69106199999999995</v>
      </c>
      <c r="G5" s="9">
        <v>112</v>
      </c>
      <c r="H5" s="9">
        <v>0.69101000000000001</v>
      </c>
      <c r="I5" s="9">
        <v>50</v>
      </c>
      <c r="J5" s="4">
        <v>47.368422000000002</v>
      </c>
      <c r="K5" s="4">
        <v>0.69853399999999999</v>
      </c>
      <c r="L5" s="5" t="s">
        <v>191</v>
      </c>
    </row>
    <row r="6" spans="1:15" x14ac:dyDescent="0.4">
      <c r="A6" s="3" t="s">
        <v>9</v>
      </c>
      <c r="B6" s="9">
        <v>53.254640000000002</v>
      </c>
      <c r="C6" s="9">
        <v>0</v>
      </c>
      <c r="D6" s="4">
        <v>53.272061000000001</v>
      </c>
      <c r="E6" s="9">
        <v>0</v>
      </c>
      <c r="F6" s="9">
        <v>0.69107099999999999</v>
      </c>
      <c r="G6" s="9">
        <v>160</v>
      </c>
      <c r="H6" s="9">
        <v>0.69103700000000001</v>
      </c>
      <c r="I6" s="9">
        <v>61</v>
      </c>
      <c r="J6" s="4">
        <v>47.368422000000002</v>
      </c>
      <c r="K6" s="4">
        <v>0.69802200000000003</v>
      </c>
      <c r="L6" s="5" t="s">
        <v>192</v>
      </c>
    </row>
    <row r="7" spans="1:15" x14ac:dyDescent="0.4">
      <c r="A7" s="3" t="s">
        <v>11</v>
      </c>
      <c r="B7" s="9">
        <v>98.289472000000004</v>
      </c>
      <c r="C7" s="9">
        <v>296</v>
      </c>
      <c r="D7" s="9">
        <v>95.882352999999995</v>
      </c>
      <c r="E7" s="9">
        <v>77</v>
      </c>
      <c r="F7" s="9">
        <v>5.1365000000000001E-2</v>
      </c>
      <c r="G7" s="9">
        <v>283</v>
      </c>
      <c r="H7" s="9">
        <v>0.106845</v>
      </c>
      <c r="I7" s="9">
        <v>0</v>
      </c>
      <c r="J7" s="4">
        <v>73.684209999999993</v>
      </c>
      <c r="K7" s="4">
        <v>2.8107129999999998</v>
      </c>
      <c r="L7" s="5" t="s">
        <v>193</v>
      </c>
    </row>
    <row r="8" spans="1:15" x14ac:dyDescent="0.4">
      <c r="A8" s="3" t="s">
        <v>12</v>
      </c>
      <c r="B8">
        <v>99.736845000000002</v>
      </c>
      <c r="C8">
        <v>249</v>
      </c>
      <c r="D8">
        <v>95.882352999999995</v>
      </c>
      <c r="E8" s="9">
        <v>5</v>
      </c>
      <c r="F8">
        <v>1.5886000000000001E-2</v>
      </c>
      <c r="G8">
        <v>295</v>
      </c>
      <c r="H8">
        <v>7.5493000000000005E-2</v>
      </c>
      <c r="I8">
        <v>0</v>
      </c>
      <c r="J8">
        <v>63.157891999999997</v>
      </c>
      <c r="K8">
        <v>4.673826</v>
      </c>
      <c r="L8" s="5" t="s">
        <v>194</v>
      </c>
    </row>
    <row r="9" spans="1:15" x14ac:dyDescent="0.4">
      <c r="A9" s="6" t="s">
        <v>22</v>
      </c>
      <c r="B9" s="10">
        <v>78.889751000000004</v>
      </c>
      <c r="C9" s="10">
        <v>296</v>
      </c>
      <c r="D9" s="10">
        <v>79.926472000000004</v>
      </c>
      <c r="E9" s="10">
        <v>9</v>
      </c>
      <c r="F9" s="10">
        <v>0.441139</v>
      </c>
      <c r="G9" s="10">
        <v>293</v>
      </c>
      <c r="H9" s="10">
        <v>0.455731</v>
      </c>
      <c r="I9" s="10">
        <v>9</v>
      </c>
      <c r="J9" s="7">
        <v>73.684209999999993</v>
      </c>
      <c r="K9" s="7">
        <v>0.553149</v>
      </c>
      <c r="L9" s="8" t="s">
        <v>195</v>
      </c>
    </row>
    <row r="11" spans="1:15" x14ac:dyDescent="0.4">
      <c r="A11" s="1" t="s">
        <v>196</v>
      </c>
      <c r="B11" s="11">
        <v>97.632014999999996</v>
      </c>
      <c r="C11" s="11">
        <v>284</v>
      </c>
      <c r="D11" s="11">
        <v>96.470588000000006</v>
      </c>
      <c r="E11" s="11">
        <v>230</v>
      </c>
      <c r="F11" s="11">
        <v>6.0267000000000001E-2</v>
      </c>
      <c r="G11" s="11">
        <v>299</v>
      </c>
      <c r="H11" s="11">
        <v>9.8621E-2</v>
      </c>
      <c r="I11" s="11">
        <v>173</v>
      </c>
      <c r="J11" s="11">
        <v>84.210526999999999</v>
      </c>
      <c r="K11" s="11">
        <v>0.42116599999999998</v>
      </c>
      <c r="L11" s="2" t="s">
        <v>201</v>
      </c>
      <c r="M11" s="4"/>
      <c r="N11" s="4"/>
    </row>
    <row r="12" spans="1:15" x14ac:dyDescent="0.4">
      <c r="A12" s="3" t="s">
        <v>197</v>
      </c>
      <c r="B12" s="4">
        <v>98.223686000000001</v>
      </c>
      <c r="C12" s="4">
        <v>279</v>
      </c>
      <c r="D12" s="4">
        <v>95.882352999999995</v>
      </c>
      <c r="E12" s="4">
        <v>5</v>
      </c>
      <c r="F12" s="4">
        <v>5.0729000000000003E-2</v>
      </c>
      <c r="G12" s="4">
        <v>279</v>
      </c>
      <c r="H12" s="4">
        <v>9.8077999999999999E-2</v>
      </c>
      <c r="I12" s="4">
        <v>4</v>
      </c>
      <c r="J12" s="4">
        <v>89.999998000000005</v>
      </c>
      <c r="K12" s="4">
        <v>0.40670099999999998</v>
      </c>
      <c r="L12" s="5" t="s">
        <v>202</v>
      </c>
      <c r="M12" s="4"/>
      <c r="N12" s="4"/>
      <c r="O12" s="4"/>
    </row>
    <row r="13" spans="1:15" x14ac:dyDescent="0.4">
      <c r="A13" s="3" t="s">
        <v>198</v>
      </c>
      <c r="B13" s="9">
        <v>97.960960999999998</v>
      </c>
      <c r="C13" s="9">
        <v>292</v>
      </c>
      <c r="D13" s="9">
        <v>95.882352999999995</v>
      </c>
      <c r="E13" s="9">
        <v>43</v>
      </c>
      <c r="F13" s="9">
        <v>5.8012000000000001E-2</v>
      </c>
      <c r="G13" s="9">
        <v>298</v>
      </c>
      <c r="H13" s="9">
        <v>0.104412</v>
      </c>
      <c r="I13" s="9">
        <v>43</v>
      </c>
      <c r="J13" s="9">
        <v>68.421053999999998</v>
      </c>
      <c r="K13" s="9">
        <v>2.7743890000000002</v>
      </c>
      <c r="L13" s="5" t="s">
        <v>203</v>
      </c>
      <c r="M13" s="4"/>
      <c r="N13" s="4"/>
      <c r="O13" s="4"/>
    </row>
    <row r="14" spans="1:15" x14ac:dyDescent="0.4">
      <c r="A14" s="3" t="s">
        <v>199</v>
      </c>
      <c r="B14" s="9">
        <v>99.802625000000006</v>
      </c>
      <c r="C14" s="9">
        <v>255</v>
      </c>
      <c r="D14" s="9">
        <v>95.294117999999997</v>
      </c>
      <c r="E14" s="9">
        <v>0</v>
      </c>
      <c r="F14" s="9">
        <v>1.349E-2</v>
      </c>
      <c r="G14" s="9">
        <v>255</v>
      </c>
      <c r="H14" s="9">
        <v>8.0610000000000001E-2</v>
      </c>
      <c r="I14" s="9">
        <v>0</v>
      </c>
      <c r="J14" s="9">
        <v>63.157891999999997</v>
      </c>
      <c r="K14" s="9">
        <v>8.0651600000000006</v>
      </c>
      <c r="L14" s="5" t="s">
        <v>204</v>
      </c>
      <c r="M14" s="4"/>
      <c r="N14" s="4"/>
      <c r="O14" s="4"/>
    </row>
    <row r="15" spans="1:15" x14ac:dyDescent="0.4">
      <c r="A15" s="6" t="s">
        <v>200</v>
      </c>
      <c r="B15" s="7">
        <v>98.421060999999995</v>
      </c>
      <c r="C15" s="7">
        <v>294</v>
      </c>
      <c r="D15" s="7">
        <v>97.058824000000001</v>
      </c>
      <c r="E15" s="7">
        <v>103</v>
      </c>
      <c r="F15" s="7">
        <v>4.8696000000000003E-2</v>
      </c>
      <c r="G15" s="7">
        <v>296</v>
      </c>
      <c r="H15" s="7">
        <v>9.3834000000000001E-2</v>
      </c>
      <c r="I15" s="7">
        <v>184</v>
      </c>
      <c r="J15" s="7">
        <v>78.947371000000004</v>
      </c>
      <c r="K15" s="7">
        <v>0.513486</v>
      </c>
      <c r="L15" s="8" t="s">
        <v>205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206</v>
      </c>
      <c r="B17" s="11">
        <v>97.63158</v>
      </c>
      <c r="C17" s="11">
        <v>291</v>
      </c>
      <c r="D17" s="11">
        <v>94.705883</v>
      </c>
      <c r="E17" s="11">
        <v>5</v>
      </c>
      <c r="F17" s="11">
        <v>6.3011999999999999E-2</v>
      </c>
      <c r="G17" s="11">
        <v>299</v>
      </c>
      <c r="H17" s="11">
        <v>0.117731</v>
      </c>
      <c r="I17" s="11">
        <v>1</v>
      </c>
      <c r="J17" s="11">
        <v>84.210526999999999</v>
      </c>
      <c r="K17" s="11">
        <v>0.42846099999999998</v>
      </c>
      <c r="L17" s="2" t="s">
        <v>210</v>
      </c>
      <c r="M17" s="4"/>
      <c r="N17" s="4"/>
    </row>
    <row r="18" spans="1:14" x14ac:dyDescent="0.4">
      <c r="A18" s="3" t="s">
        <v>207</v>
      </c>
      <c r="B18" s="4">
        <v>98.618859</v>
      </c>
      <c r="C18" s="4">
        <v>284</v>
      </c>
      <c r="D18" s="4">
        <v>97.647058999999999</v>
      </c>
      <c r="E18" s="4">
        <v>92</v>
      </c>
      <c r="F18" s="4">
        <v>4.4771999999999999E-2</v>
      </c>
      <c r="G18" s="4">
        <v>284</v>
      </c>
      <c r="H18" s="4">
        <v>8.2291000000000003E-2</v>
      </c>
      <c r="I18" s="4">
        <v>62</v>
      </c>
      <c r="J18" s="4">
        <v>68.421053999999998</v>
      </c>
      <c r="K18" s="4">
        <v>1.4710430000000001</v>
      </c>
      <c r="L18" s="5" t="s">
        <v>211</v>
      </c>
    </row>
    <row r="19" spans="1:14" x14ac:dyDescent="0.4">
      <c r="A19" s="3" t="s">
        <v>208</v>
      </c>
      <c r="B19" s="9">
        <v>99.736845000000002</v>
      </c>
      <c r="C19" s="9">
        <v>248</v>
      </c>
      <c r="D19" s="9">
        <v>97.058824000000001</v>
      </c>
      <c r="E19" s="9">
        <v>37</v>
      </c>
      <c r="F19" s="9">
        <v>1.4286999999999999E-2</v>
      </c>
      <c r="G19" s="9">
        <v>279</v>
      </c>
      <c r="H19" s="9">
        <v>7.2248999999999994E-2</v>
      </c>
      <c r="I19" s="9">
        <v>1</v>
      </c>
      <c r="J19" s="9">
        <v>68.421053999999998</v>
      </c>
      <c r="K19" s="9">
        <v>4.8232369999999998</v>
      </c>
      <c r="L19" s="5" t="s">
        <v>212</v>
      </c>
    </row>
    <row r="20" spans="1:14" x14ac:dyDescent="0.4">
      <c r="A20" s="6" t="s">
        <v>209</v>
      </c>
      <c r="B20" s="7">
        <v>98.356121999999999</v>
      </c>
      <c r="C20" s="7">
        <v>278</v>
      </c>
      <c r="D20" s="7">
        <v>96.470588000000006</v>
      </c>
      <c r="E20" s="7">
        <v>127</v>
      </c>
      <c r="F20" s="7">
        <v>4.1798000000000002E-2</v>
      </c>
      <c r="G20" s="7">
        <v>277</v>
      </c>
      <c r="H20" s="7">
        <v>0.104509</v>
      </c>
      <c r="I20" s="7">
        <v>84</v>
      </c>
      <c r="J20" s="7">
        <v>89.473682999999994</v>
      </c>
      <c r="K20" s="7">
        <v>0.72655700000000001</v>
      </c>
      <c r="L20" s="8" t="s">
        <v>213</v>
      </c>
    </row>
    <row r="22" spans="1:14" x14ac:dyDescent="0.4">
      <c r="A22" s="1" t="s">
        <v>218</v>
      </c>
      <c r="B22" s="11">
        <v>98.684216000000006</v>
      </c>
      <c r="C22" s="11">
        <v>285</v>
      </c>
      <c r="D22" s="11">
        <v>97.058824000000001</v>
      </c>
      <c r="E22" s="11">
        <v>23</v>
      </c>
      <c r="F22" s="11">
        <v>4.4615000000000002E-2</v>
      </c>
      <c r="G22" s="11">
        <v>285</v>
      </c>
      <c r="H22" s="11">
        <v>8.8475999999999999E-2</v>
      </c>
      <c r="I22" s="11">
        <v>122</v>
      </c>
      <c r="J22" s="11">
        <v>73.684209999999993</v>
      </c>
      <c r="K22" s="11">
        <v>0.57771499999999998</v>
      </c>
      <c r="L22" s="2" t="s">
        <v>215</v>
      </c>
    </row>
    <row r="23" spans="1:14" x14ac:dyDescent="0.4">
      <c r="A23" s="3" t="s">
        <v>214</v>
      </c>
      <c r="B23" s="9">
        <v>98.224114999999998</v>
      </c>
      <c r="C23" s="4">
        <v>278</v>
      </c>
      <c r="D23" s="4">
        <v>97.058824000000001</v>
      </c>
      <c r="E23" s="4">
        <v>224</v>
      </c>
      <c r="F23" s="4">
        <v>5.3330000000000002E-2</v>
      </c>
      <c r="G23" s="4">
        <v>299</v>
      </c>
      <c r="H23" s="4">
        <v>0.115774</v>
      </c>
      <c r="I23" s="4">
        <v>3</v>
      </c>
      <c r="J23" s="4">
        <v>68.421053999999998</v>
      </c>
      <c r="K23" s="4">
        <v>2.9746760000000001</v>
      </c>
      <c r="L23" s="5" t="s">
        <v>216</v>
      </c>
    </row>
    <row r="24" spans="1:14" x14ac:dyDescent="0.4">
      <c r="A24" s="6" t="s">
        <v>131</v>
      </c>
      <c r="B24" s="10">
        <v>99.868423000000007</v>
      </c>
      <c r="C24" s="10">
        <v>276</v>
      </c>
      <c r="D24" s="10">
        <v>95.294117999999997</v>
      </c>
      <c r="E24" s="10">
        <v>3</v>
      </c>
      <c r="F24" s="10">
        <v>1.26E-2</v>
      </c>
      <c r="G24" s="10">
        <v>299</v>
      </c>
      <c r="H24" s="10">
        <v>7.8516000000000002E-2</v>
      </c>
      <c r="I24" s="10">
        <v>0</v>
      </c>
      <c r="J24" s="10">
        <v>63.157891999999997</v>
      </c>
      <c r="K24" s="10">
        <v>5.7868009999999996</v>
      </c>
      <c r="L24" s="8" t="s">
        <v>217</v>
      </c>
    </row>
    <row r="26" spans="1:14" x14ac:dyDescent="0.4">
      <c r="A26" s="1" t="s">
        <v>135</v>
      </c>
      <c r="B26" s="11">
        <v>98.092544000000004</v>
      </c>
      <c r="C26" s="11">
        <v>289</v>
      </c>
      <c r="D26" s="11">
        <v>94.705883</v>
      </c>
      <c r="E26" s="11">
        <v>35</v>
      </c>
      <c r="F26" s="11">
        <v>5.4133000000000001E-2</v>
      </c>
      <c r="G26" s="11">
        <v>286</v>
      </c>
      <c r="H26" s="11">
        <v>0.11064499999999999</v>
      </c>
      <c r="I26" s="11">
        <v>94</v>
      </c>
      <c r="J26" s="11">
        <v>68.421053999999998</v>
      </c>
      <c r="K26" s="11">
        <v>2.83196</v>
      </c>
      <c r="L26" s="2" t="s">
        <v>220</v>
      </c>
    </row>
    <row r="27" spans="1:14" x14ac:dyDescent="0.4">
      <c r="A27" s="6" t="s">
        <v>219</v>
      </c>
      <c r="B27" s="10">
        <v>99.736845000000002</v>
      </c>
      <c r="C27" s="7">
        <v>238</v>
      </c>
      <c r="D27" s="7">
        <v>95.882352999999995</v>
      </c>
      <c r="E27" s="7">
        <v>77</v>
      </c>
      <c r="F27" s="7">
        <v>1.1191E-2</v>
      </c>
      <c r="G27" s="7">
        <v>269</v>
      </c>
      <c r="H27" s="7">
        <v>7.8809000000000004E-2</v>
      </c>
      <c r="I27" s="7">
        <v>1</v>
      </c>
      <c r="J27" s="7">
        <v>57.894736999999999</v>
      </c>
      <c r="K27" s="7">
        <v>8.2687380000000008</v>
      </c>
      <c r="L27" s="8" t="s">
        <v>221</v>
      </c>
    </row>
    <row r="29" spans="1:14" x14ac:dyDescent="0.4">
      <c r="A29" s="12" t="s">
        <v>222</v>
      </c>
      <c r="B29" s="13">
        <v>99.802625000000006</v>
      </c>
      <c r="C29" s="13">
        <v>280</v>
      </c>
      <c r="D29" s="13">
        <v>98.823528999999994</v>
      </c>
      <c r="E29" s="13">
        <v>96</v>
      </c>
      <c r="F29" s="13">
        <v>9.9469999999999992E-3</v>
      </c>
      <c r="G29" s="13">
        <v>265</v>
      </c>
      <c r="H29" s="13">
        <v>4.3050999999999999E-2</v>
      </c>
      <c r="I29" s="13">
        <v>185</v>
      </c>
      <c r="J29" s="13">
        <v>57.894736999999999</v>
      </c>
      <c r="K29" s="13">
        <v>5.7260920000000004</v>
      </c>
      <c r="L29" s="14" t="s">
        <v>223</v>
      </c>
    </row>
  </sheetData>
  <phoneticPr fontId="1"/>
  <conditionalFormatting sqref="J4:J9">
    <cfRule type="top10" dxfId="29" priority="6" rank="1"/>
  </conditionalFormatting>
  <conditionalFormatting sqref="J11:J15">
    <cfRule type="top10" dxfId="28" priority="5" rank="1"/>
  </conditionalFormatting>
  <conditionalFormatting sqref="J17:J20">
    <cfRule type="top10" dxfId="27" priority="4" rank="1"/>
  </conditionalFormatting>
  <conditionalFormatting sqref="J22:J24">
    <cfRule type="top10" dxfId="26" priority="3" rank="1"/>
  </conditionalFormatting>
  <conditionalFormatting sqref="J26:J27">
    <cfRule type="top10" dxfId="25" priority="2" rank="1"/>
  </conditionalFormatting>
  <conditionalFormatting sqref="J29">
    <cfRule type="top10" dxfId="24" priority="1" rank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158</v>
      </c>
      <c r="I1" t="s">
        <v>325</v>
      </c>
      <c r="J1">
        <v>89.999998000000005</v>
      </c>
      <c r="K1">
        <v>0.41859400000000002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93.880594000000002</v>
      </c>
      <c r="C4" s="9">
        <v>294</v>
      </c>
      <c r="D4" s="9">
        <v>88.75</v>
      </c>
      <c r="E4" s="9">
        <v>1</v>
      </c>
      <c r="F4" s="9">
        <v>0.151448</v>
      </c>
      <c r="G4" s="9">
        <v>281</v>
      </c>
      <c r="H4" s="9">
        <v>0.231438</v>
      </c>
      <c r="I4" s="9">
        <v>0</v>
      </c>
      <c r="J4" s="4">
        <v>73.684209999999993</v>
      </c>
      <c r="K4" s="4">
        <v>0.53095899999999996</v>
      </c>
      <c r="L4" s="5" t="s">
        <v>159</v>
      </c>
    </row>
    <row r="5" spans="1:15" x14ac:dyDescent="0.4">
      <c r="A5" s="3" t="s">
        <v>8</v>
      </c>
      <c r="B5" s="9">
        <v>62.666809999999998</v>
      </c>
      <c r="C5" s="9">
        <v>0</v>
      </c>
      <c r="D5" s="4">
        <v>62.678573</v>
      </c>
      <c r="E5" s="9">
        <v>0</v>
      </c>
      <c r="F5" s="9">
        <v>0.66071899999999995</v>
      </c>
      <c r="G5" s="9">
        <v>285</v>
      </c>
      <c r="H5" s="9">
        <v>0.66150399999999998</v>
      </c>
      <c r="I5" s="9">
        <v>206</v>
      </c>
      <c r="J5" s="4">
        <v>47.368422000000002</v>
      </c>
      <c r="K5" s="4">
        <v>0.730881</v>
      </c>
      <c r="L5" s="5" t="s">
        <v>160</v>
      </c>
    </row>
    <row r="6" spans="1:15" x14ac:dyDescent="0.4">
      <c r="A6" s="3" t="s">
        <v>9</v>
      </c>
      <c r="B6" s="9">
        <v>62.666809999999998</v>
      </c>
      <c r="C6" s="9">
        <v>0</v>
      </c>
      <c r="D6" s="4">
        <v>62.678573</v>
      </c>
      <c r="E6" s="9">
        <v>0</v>
      </c>
      <c r="F6" s="9">
        <v>0.66073700000000002</v>
      </c>
      <c r="G6" s="9">
        <v>296</v>
      </c>
      <c r="H6" s="9">
        <v>0.66177699999999995</v>
      </c>
      <c r="I6" s="9">
        <v>263</v>
      </c>
      <c r="J6" s="4">
        <v>47.368422000000002</v>
      </c>
      <c r="K6" s="4">
        <v>0.73018300000000003</v>
      </c>
      <c r="L6" s="5" t="s">
        <v>161</v>
      </c>
    </row>
    <row r="7" spans="1:15" x14ac:dyDescent="0.4">
      <c r="A7" s="3" t="s">
        <v>11</v>
      </c>
      <c r="B7" s="9">
        <v>98.658912999999998</v>
      </c>
      <c r="C7" s="9">
        <v>279</v>
      </c>
      <c r="D7" s="9">
        <v>95</v>
      </c>
      <c r="E7" s="9">
        <v>71</v>
      </c>
      <c r="F7" s="9">
        <v>4.4415000000000003E-2</v>
      </c>
      <c r="G7" s="9">
        <v>296</v>
      </c>
      <c r="H7" s="9">
        <v>0.117849</v>
      </c>
      <c r="I7" s="9">
        <v>6</v>
      </c>
      <c r="J7" s="4">
        <v>63.157891999999997</v>
      </c>
      <c r="K7" s="4">
        <v>4.5217460000000003</v>
      </c>
      <c r="L7" s="5" t="s">
        <v>162</v>
      </c>
    </row>
    <row r="8" spans="1:15" x14ac:dyDescent="0.4">
      <c r="A8" s="3" t="s">
        <v>12</v>
      </c>
      <c r="B8">
        <v>100</v>
      </c>
      <c r="C8">
        <v>94</v>
      </c>
      <c r="D8">
        <v>98.75</v>
      </c>
      <c r="E8">
        <v>14</v>
      </c>
      <c r="F8">
        <v>1.513E-3</v>
      </c>
      <c r="G8">
        <v>295</v>
      </c>
      <c r="H8">
        <v>4.0429E-2</v>
      </c>
      <c r="I8">
        <v>78</v>
      </c>
      <c r="J8">
        <v>68.421053999999998</v>
      </c>
      <c r="K8">
        <v>2.7366670000000002</v>
      </c>
      <c r="L8" s="5" t="s">
        <v>163</v>
      </c>
    </row>
    <row r="9" spans="1:15" x14ac:dyDescent="0.4">
      <c r="A9" s="6" t="s">
        <v>22</v>
      </c>
      <c r="B9" s="10">
        <v>88.867425999999995</v>
      </c>
      <c r="C9" s="10">
        <v>227</v>
      </c>
      <c r="D9" s="10">
        <v>86.071428999999995</v>
      </c>
      <c r="E9" s="10">
        <v>3</v>
      </c>
      <c r="F9" s="10">
        <v>0.25607000000000002</v>
      </c>
      <c r="G9" s="10">
        <v>260</v>
      </c>
      <c r="H9" s="10">
        <v>0.282636</v>
      </c>
      <c r="I9" s="10">
        <v>0</v>
      </c>
      <c r="J9" s="7">
        <v>68.421053999999998</v>
      </c>
      <c r="K9" s="7">
        <v>0.59016199999999996</v>
      </c>
      <c r="L9" s="8" t="s">
        <v>164</v>
      </c>
    </row>
    <row r="11" spans="1:15" x14ac:dyDescent="0.4">
      <c r="A11" s="1" t="s">
        <v>165</v>
      </c>
      <c r="B11" s="11">
        <v>94.034243000000004</v>
      </c>
      <c r="C11" s="11">
        <v>290</v>
      </c>
      <c r="D11" s="11">
        <v>93.75</v>
      </c>
      <c r="E11" s="11">
        <v>10</v>
      </c>
      <c r="F11" s="11">
        <v>0.15401400000000001</v>
      </c>
      <c r="G11" s="11">
        <v>278</v>
      </c>
      <c r="H11" s="11">
        <v>0.190105</v>
      </c>
      <c r="I11" s="11">
        <v>0</v>
      </c>
      <c r="J11" s="11">
        <v>73.684209999999993</v>
      </c>
      <c r="K11" s="11">
        <v>0.53987700000000005</v>
      </c>
      <c r="L11" s="2" t="s">
        <v>166</v>
      </c>
      <c r="M11" s="4"/>
      <c r="N11" s="4"/>
    </row>
    <row r="12" spans="1:15" x14ac:dyDescent="0.4">
      <c r="A12" s="3" t="s">
        <v>112</v>
      </c>
      <c r="B12" s="4">
        <v>95.673834999999997</v>
      </c>
      <c r="C12" s="4">
        <v>279</v>
      </c>
      <c r="D12" s="4">
        <v>92.5</v>
      </c>
      <c r="E12" s="4">
        <v>1</v>
      </c>
      <c r="F12" s="4">
        <v>0.11970699999999999</v>
      </c>
      <c r="G12" s="4">
        <v>279</v>
      </c>
      <c r="H12" s="4">
        <v>0.19437299999999999</v>
      </c>
      <c r="I12" s="4">
        <v>9</v>
      </c>
      <c r="J12" s="4">
        <v>84.210526999999999</v>
      </c>
      <c r="K12" s="4">
        <v>0.50683800000000001</v>
      </c>
      <c r="L12" s="5" t="s">
        <v>167</v>
      </c>
      <c r="M12" s="4"/>
      <c r="N12" s="4"/>
      <c r="O12" s="4"/>
    </row>
    <row r="13" spans="1:15" x14ac:dyDescent="0.4">
      <c r="A13" s="3" t="s">
        <v>113</v>
      </c>
      <c r="B13" s="9">
        <v>99.402981999999994</v>
      </c>
      <c r="C13" s="9">
        <v>290</v>
      </c>
      <c r="D13" s="9">
        <v>96.25</v>
      </c>
      <c r="E13" s="9">
        <v>132</v>
      </c>
      <c r="F13" s="9">
        <v>3.4668999999999998E-2</v>
      </c>
      <c r="G13" s="9">
        <v>290</v>
      </c>
      <c r="H13" s="9">
        <v>0.105894</v>
      </c>
      <c r="I13" s="9">
        <v>10</v>
      </c>
      <c r="J13" s="9">
        <v>63.157891999999997</v>
      </c>
      <c r="K13" s="9">
        <v>3.9723869999999999</v>
      </c>
      <c r="L13" s="5" t="s">
        <v>168</v>
      </c>
      <c r="M13" s="4"/>
      <c r="N13" s="4"/>
      <c r="O13" s="4"/>
    </row>
    <row r="14" spans="1:15" x14ac:dyDescent="0.4">
      <c r="A14" s="3" t="s">
        <v>114</v>
      </c>
      <c r="B14" s="9">
        <v>100</v>
      </c>
      <c r="C14" s="9">
        <v>119</v>
      </c>
      <c r="D14" s="9">
        <v>97.5</v>
      </c>
      <c r="E14" s="9">
        <v>3</v>
      </c>
      <c r="F14" s="9">
        <v>6.8000000000000005E-4</v>
      </c>
      <c r="G14" s="9">
        <v>295</v>
      </c>
      <c r="H14" s="9">
        <v>6.5699999999999995E-2</v>
      </c>
      <c r="I14" s="9">
        <v>4</v>
      </c>
      <c r="J14" s="9">
        <v>68.421053999999998</v>
      </c>
      <c r="K14" s="9">
        <v>3.640549</v>
      </c>
      <c r="L14" s="5" t="s">
        <v>169</v>
      </c>
      <c r="M14" s="4"/>
      <c r="N14" s="4"/>
      <c r="O14" s="4"/>
    </row>
    <row r="15" spans="1:15" x14ac:dyDescent="0.4">
      <c r="A15" s="6" t="s">
        <v>115</v>
      </c>
      <c r="B15" s="7">
        <v>96.417916000000005</v>
      </c>
      <c r="C15" s="7">
        <v>293</v>
      </c>
      <c r="D15" s="7">
        <v>92.5</v>
      </c>
      <c r="E15" s="7">
        <v>31</v>
      </c>
      <c r="F15" s="7">
        <v>0.10219399999999999</v>
      </c>
      <c r="G15" s="7">
        <v>290</v>
      </c>
      <c r="H15" s="7">
        <v>0.199013</v>
      </c>
      <c r="I15" s="7">
        <v>0</v>
      </c>
      <c r="J15" s="7">
        <v>78.947371000000004</v>
      </c>
      <c r="K15" s="7">
        <v>0.52136000000000005</v>
      </c>
      <c r="L15" s="8" t="s">
        <v>170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121</v>
      </c>
      <c r="B17" s="11">
        <v>93.884992999999994</v>
      </c>
      <c r="C17" s="11">
        <v>299</v>
      </c>
      <c r="D17" s="11">
        <v>91.25</v>
      </c>
      <c r="E17" s="11">
        <v>63</v>
      </c>
      <c r="F17" s="11">
        <v>0.14943799999999999</v>
      </c>
      <c r="G17" s="11">
        <v>293</v>
      </c>
      <c r="H17" s="11">
        <v>0.21970200000000001</v>
      </c>
      <c r="I17" s="11">
        <v>4</v>
      </c>
      <c r="J17" s="11">
        <v>89.999998000000005</v>
      </c>
      <c r="K17" s="11">
        <v>0.41859400000000002</v>
      </c>
      <c r="L17" s="2" t="s">
        <v>172</v>
      </c>
      <c r="M17" s="4"/>
      <c r="N17" s="4"/>
    </row>
    <row r="18" spans="1:14" x14ac:dyDescent="0.4">
      <c r="A18" s="3" t="s">
        <v>122</v>
      </c>
      <c r="B18" s="4">
        <v>98.805970000000002</v>
      </c>
      <c r="C18" s="4">
        <v>279</v>
      </c>
      <c r="D18" s="4">
        <v>96.25</v>
      </c>
      <c r="E18" s="4">
        <v>92</v>
      </c>
      <c r="F18" s="4">
        <v>4.4288000000000001E-2</v>
      </c>
      <c r="G18" s="4">
        <v>294</v>
      </c>
      <c r="H18" s="4">
        <v>0.10335999999999999</v>
      </c>
      <c r="I18" s="4">
        <v>260</v>
      </c>
      <c r="J18" s="4">
        <v>63.157891999999997</v>
      </c>
      <c r="K18" s="4">
        <v>2.4198789999999999</v>
      </c>
      <c r="L18" s="5" t="s">
        <v>173</v>
      </c>
    </row>
    <row r="19" spans="1:14" x14ac:dyDescent="0.4">
      <c r="A19" s="3" t="s">
        <v>123</v>
      </c>
      <c r="B19" s="9">
        <v>100</v>
      </c>
      <c r="C19" s="9">
        <v>118</v>
      </c>
      <c r="D19" s="9">
        <v>97.5</v>
      </c>
      <c r="E19" s="9">
        <v>41</v>
      </c>
      <c r="F19" s="9">
        <v>1.2160000000000001E-3</v>
      </c>
      <c r="G19" s="9">
        <v>237</v>
      </c>
      <c r="H19" s="9">
        <v>6.0651999999999998E-2</v>
      </c>
      <c r="I19" s="9">
        <v>56</v>
      </c>
      <c r="J19" s="9">
        <v>68.421053999999998</v>
      </c>
      <c r="K19" s="9">
        <v>3.450186</v>
      </c>
      <c r="L19" s="5" t="s">
        <v>174</v>
      </c>
    </row>
    <row r="20" spans="1:14" x14ac:dyDescent="0.4">
      <c r="A20" s="6" t="s">
        <v>171</v>
      </c>
      <c r="B20" s="7">
        <v>96.417916000000005</v>
      </c>
      <c r="C20" s="7">
        <v>290</v>
      </c>
      <c r="D20" s="7">
        <v>95</v>
      </c>
      <c r="E20" s="7">
        <v>2</v>
      </c>
      <c r="F20" s="7">
        <v>0.10634</v>
      </c>
      <c r="G20" s="7">
        <v>298</v>
      </c>
      <c r="H20" s="7">
        <v>0.157115</v>
      </c>
      <c r="I20" s="7">
        <v>5</v>
      </c>
      <c r="J20" s="7">
        <v>73.684209999999993</v>
      </c>
      <c r="K20" s="7">
        <v>2.7695829999999999</v>
      </c>
      <c r="L20" s="8" t="s">
        <v>182</v>
      </c>
    </row>
    <row r="22" spans="1:14" x14ac:dyDescent="0.4">
      <c r="A22" s="1" t="s">
        <v>175</v>
      </c>
      <c r="B22" s="11">
        <v>98.805970000000002</v>
      </c>
      <c r="C22" s="11">
        <v>295</v>
      </c>
      <c r="D22" s="11">
        <v>95</v>
      </c>
      <c r="E22" s="11">
        <v>0</v>
      </c>
      <c r="F22" s="11">
        <v>4.5769999999999998E-2</v>
      </c>
      <c r="G22" s="11">
        <v>292</v>
      </c>
      <c r="H22" s="11">
        <v>0.121568</v>
      </c>
      <c r="I22" s="11">
        <v>0</v>
      </c>
      <c r="J22" s="11">
        <v>68.421053999999998</v>
      </c>
      <c r="K22" s="11">
        <v>1.9690240000000001</v>
      </c>
      <c r="L22" s="2" t="s">
        <v>178</v>
      </c>
    </row>
    <row r="23" spans="1:14" x14ac:dyDescent="0.4">
      <c r="A23" s="3" t="s">
        <v>176</v>
      </c>
      <c r="B23" s="9">
        <v>100</v>
      </c>
      <c r="C23" s="4">
        <v>101</v>
      </c>
      <c r="D23" s="4">
        <v>96.25</v>
      </c>
      <c r="E23" s="4">
        <v>0</v>
      </c>
      <c r="F23" s="4">
        <v>7.6599999999999997E-4</v>
      </c>
      <c r="G23" s="4">
        <v>293</v>
      </c>
      <c r="H23" s="4">
        <v>6.8626999999999994E-2</v>
      </c>
      <c r="I23" s="4">
        <v>2</v>
      </c>
      <c r="J23" s="4">
        <v>63.157891999999997</v>
      </c>
      <c r="K23" s="4">
        <v>2.2742390000000001</v>
      </c>
      <c r="L23" s="5" t="s">
        <v>183</v>
      </c>
    </row>
    <row r="24" spans="1:14" x14ac:dyDescent="0.4">
      <c r="A24" s="6" t="s">
        <v>177</v>
      </c>
      <c r="B24" s="10">
        <v>97.019309000000007</v>
      </c>
      <c r="C24" s="10">
        <v>288</v>
      </c>
      <c r="D24" s="10">
        <v>92.5</v>
      </c>
      <c r="E24" s="10">
        <v>12</v>
      </c>
      <c r="F24" s="10">
        <v>0.100975</v>
      </c>
      <c r="G24" s="10">
        <v>299</v>
      </c>
      <c r="H24" s="10">
        <v>0.16891500000000001</v>
      </c>
      <c r="I24" s="10">
        <v>0</v>
      </c>
      <c r="J24" s="10">
        <v>78.947371000000004</v>
      </c>
      <c r="K24" s="10">
        <v>0.60768999999999995</v>
      </c>
      <c r="L24" s="8" t="s">
        <v>184</v>
      </c>
    </row>
    <row r="26" spans="1:14" x14ac:dyDescent="0.4">
      <c r="A26" s="1" t="s">
        <v>179</v>
      </c>
      <c r="B26" s="11">
        <v>98.959619000000004</v>
      </c>
      <c r="C26" s="11">
        <v>296</v>
      </c>
      <c r="D26" s="11">
        <v>100</v>
      </c>
      <c r="E26" s="11">
        <v>64</v>
      </c>
      <c r="F26" s="11">
        <v>3.9635999999999998E-2</v>
      </c>
      <c r="G26" s="11">
        <v>296</v>
      </c>
      <c r="H26" s="11">
        <v>7.3714000000000002E-2</v>
      </c>
      <c r="I26" s="11">
        <v>132</v>
      </c>
      <c r="J26" s="11">
        <v>57.894736999999999</v>
      </c>
      <c r="K26" s="11">
        <v>1.5407839999999999</v>
      </c>
      <c r="L26" s="2" t="s">
        <v>181</v>
      </c>
    </row>
    <row r="27" spans="1:14" x14ac:dyDescent="0.4">
      <c r="A27" s="6" t="s">
        <v>180</v>
      </c>
      <c r="B27" s="10">
        <v>100</v>
      </c>
      <c r="C27" s="7">
        <v>84</v>
      </c>
      <c r="D27" s="7">
        <v>96.25</v>
      </c>
      <c r="E27" s="7">
        <v>0</v>
      </c>
      <c r="F27" s="7">
        <v>4.64E-4</v>
      </c>
      <c r="G27" s="7">
        <v>280</v>
      </c>
      <c r="H27" s="7">
        <v>6.6757999999999998E-2</v>
      </c>
      <c r="I27" s="7">
        <v>0</v>
      </c>
      <c r="J27" s="7">
        <v>63.157891999999997</v>
      </c>
      <c r="K27" s="7">
        <v>5.510815</v>
      </c>
      <c r="L27" s="8" t="s">
        <v>187</v>
      </c>
    </row>
    <row r="29" spans="1:14" x14ac:dyDescent="0.4">
      <c r="A29" s="12" t="s">
        <v>185</v>
      </c>
      <c r="B29" s="13">
        <v>100</v>
      </c>
      <c r="C29" s="13">
        <v>183</v>
      </c>
      <c r="D29" s="13">
        <v>98.75</v>
      </c>
      <c r="E29" s="13">
        <v>171</v>
      </c>
      <c r="F29" s="13">
        <v>1.7799999999999999E-3</v>
      </c>
      <c r="G29" s="13">
        <v>295</v>
      </c>
      <c r="H29" s="13">
        <v>6.9435999999999998E-2</v>
      </c>
      <c r="I29" s="13">
        <v>10</v>
      </c>
      <c r="J29" s="13">
        <v>63.157891999999997</v>
      </c>
      <c r="K29" s="13">
        <v>3.7593480000000001</v>
      </c>
      <c r="L29" s="14" t="s">
        <v>186</v>
      </c>
    </row>
  </sheetData>
  <phoneticPr fontId="1"/>
  <conditionalFormatting sqref="J4:J9">
    <cfRule type="top10" dxfId="23" priority="6" rank="1"/>
  </conditionalFormatting>
  <conditionalFormatting sqref="J11:J15">
    <cfRule type="top10" dxfId="22" priority="5" rank="1"/>
  </conditionalFormatting>
  <conditionalFormatting sqref="J17:J20">
    <cfRule type="top10" dxfId="21" priority="4" rank="1"/>
  </conditionalFormatting>
  <conditionalFormatting sqref="J22:J24">
    <cfRule type="top10" dxfId="20" priority="3" rank="1"/>
  </conditionalFormatting>
  <conditionalFormatting sqref="J26:J27">
    <cfRule type="top10" dxfId="19" priority="2" rank="1"/>
  </conditionalFormatting>
  <conditionalFormatting sqref="J29">
    <cfRule type="top10" dxfId="18" priority="1" rank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13.625" customWidth="1"/>
    <col min="15" max="15" width="11.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140</v>
      </c>
      <c r="I1" t="s">
        <v>324</v>
      </c>
      <c r="J1">
        <v>75</v>
      </c>
      <c r="K1">
        <v>0.68744000000000005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  <c r="M3" s="9" t="s">
        <v>337</v>
      </c>
      <c r="N3" s="9" t="s">
        <v>338</v>
      </c>
      <c r="O3" s="9" t="s">
        <v>339</v>
      </c>
    </row>
    <row r="4" spans="1:15" x14ac:dyDescent="0.4">
      <c r="A4" s="3" t="s">
        <v>10</v>
      </c>
      <c r="B4" s="9">
        <v>97.321430000000007</v>
      </c>
      <c r="C4" s="9">
        <v>274</v>
      </c>
      <c r="D4" s="9">
        <v>98.571428999999995</v>
      </c>
      <c r="E4" s="9">
        <v>20</v>
      </c>
      <c r="F4" s="9">
        <v>7.8755000000000006E-2</v>
      </c>
      <c r="G4" s="9">
        <v>292</v>
      </c>
      <c r="H4" s="9">
        <v>0.101102</v>
      </c>
      <c r="I4" s="9">
        <v>68</v>
      </c>
      <c r="J4" s="4">
        <v>64.999998000000005</v>
      </c>
      <c r="K4" s="4">
        <v>2.9860630000000001</v>
      </c>
      <c r="L4" s="4" t="s">
        <v>873</v>
      </c>
      <c r="M4" s="20">
        <v>0.66666666666666596</v>
      </c>
      <c r="N4" s="20">
        <v>0.6</v>
      </c>
      <c r="O4" s="2">
        <v>0.63157894736842102</v>
      </c>
    </row>
    <row r="5" spans="1:15" x14ac:dyDescent="0.4">
      <c r="A5" s="3" t="s">
        <v>8</v>
      </c>
      <c r="B5" s="9">
        <v>50.792611000000001</v>
      </c>
      <c r="C5" s="9">
        <v>13</v>
      </c>
      <c r="D5" s="4">
        <v>50.714286000000001</v>
      </c>
      <c r="E5" s="9">
        <v>0</v>
      </c>
      <c r="F5" s="9">
        <v>0.69300700000000004</v>
      </c>
      <c r="G5" s="9">
        <v>146</v>
      </c>
      <c r="H5" s="9">
        <v>0.69326399999999999</v>
      </c>
      <c r="I5" s="9">
        <v>1</v>
      </c>
      <c r="J5" s="4">
        <v>50</v>
      </c>
      <c r="K5" s="4">
        <v>0.69315099999999996</v>
      </c>
      <c r="L5" s="4" t="s">
        <v>341</v>
      </c>
      <c r="M5" s="4">
        <v>0</v>
      </c>
      <c r="N5" s="4">
        <v>0</v>
      </c>
      <c r="O5" s="5">
        <v>0</v>
      </c>
    </row>
    <row r="6" spans="1:15" x14ac:dyDescent="0.4">
      <c r="A6" s="3" t="s">
        <v>9</v>
      </c>
      <c r="B6" s="9">
        <v>50.792611000000001</v>
      </c>
      <c r="C6" s="9">
        <v>10</v>
      </c>
      <c r="D6" s="4">
        <v>50.714286000000001</v>
      </c>
      <c r="E6" s="9">
        <v>0</v>
      </c>
      <c r="F6" s="9">
        <v>0.69300600000000001</v>
      </c>
      <c r="G6" s="9">
        <v>284</v>
      </c>
      <c r="H6" s="9">
        <v>0.69330400000000003</v>
      </c>
      <c r="I6" s="9">
        <v>0</v>
      </c>
      <c r="J6" s="4">
        <v>50</v>
      </c>
      <c r="K6" s="4">
        <v>0.69315099999999996</v>
      </c>
      <c r="L6" s="4" t="s">
        <v>342</v>
      </c>
      <c r="M6" s="4">
        <v>0</v>
      </c>
      <c r="N6" s="4">
        <v>0</v>
      </c>
      <c r="O6" s="5">
        <v>0</v>
      </c>
    </row>
    <row r="7" spans="1:15" x14ac:dyDescent="0.4">
      <c r="A7" s="3" t="s">
        <v>11</v>
      </c>
      <c r="B7" s="9">
        <v>99.821436000000006</v>
      </c>
      <c r="C7" s="9">
        <v>272</v>
      </c>
      <c r="D7" s="9">
        <v>98.571428999999995</v>
      </c>
      <c r="E7" s="9">
        <v>8</v>
      </c>
      <c r="F7" s="9">
        <v>1.3932E-2</v>
      </c>
      <c r="G7" s="9">
        <v>295</v>
      </c>
      <c r="H7" s="9">
        <v>6.1252000000000001E-2</v>
      </c>
      <c r="I7" s="9">
        <v>68</v>
      </c>
      <c r="J7" s="4">
        <v>60.000002000000002</v>
      </c>
      <c r="K7" s="4">
        <v>2.443222</v>
      </c>
      <c r="L7" s="4" t="s">
        <v>874</v>
      </c>
      <c r="M7" s="4">
        <v>0.58333333333333304</v>
      </c>
      <c r="N7" s="4">
        <v>0.7</v>
      </c>
      <c r="O7" s="5">
        <v>0.63636363636363602</v>
      </c>
    </row>
    <row r="8" spans="1:15" x14ac:dyDescent="0.4">
      <c r="A8" s="3" t="s">
        <v>12</v>
      </c>
      <c r="B8">
        <v>99.464285000000004</v>
      </c>
      <c r="C8">
        <v>186</v>
      </c>
      <c r="D8">
        <v>94.285714999999996</v>
      </c>
      <c r="E8">
        <v>3</v>
      </c>
      <c r="F8">
        <v>2.6311999999999999E-2</v>
      </c>
      <c r="G8">
        <v>278</v>
      </c>
      <c r="H8">
        <v>0.11330800000000001</v>
      </c>
      <c r="I8">
        <v>0</v>
      </c>
      <c r="J8">
        <v>64.999998000000005</v>
      </c>
      <c r="K8">
        <v>6.7500229999999997</v>
      </c>
      <c r="L8" s="4" t="s">
        <v>875</v>
      </c>
      <c r="M8" s="4">
        <v>0.61538461538461497</v>
      </c>
      <c r="N8" s="4">
        <v>0.8</v>
      </c>
      <c r="O8" s="5">
        <v>0.69565217391304301</v>
      </c>
    </row>
    <row r="9" spans="1:15" x14ac:dyDescent="0.4">
      <c r="A9" s="6" t="s">
        <v>22</v>
      </c>
      <c r="B9" s="10">
        <v>87.086468999999994</v>
      </c>
      <c r="C9" s="10">
        <v>289</v>
      </c>
      <c r="D9" s="10">
        <v>86.666667000000004</v>
      </c>
      <c r="E9" s="10">
        <v>197</v>
      </c>
      <c r="F9" s="10">
        <v>0.30984499999999998</v>
      </c>
      <c r="G9" s="10">
        <v>271</v>
      </c>
      <c r="H9" s="10">
        <v>0.33181899999999998</v>
      </c>
      <c r="I9" s="10">
        <v>29</v>
      </c>
      <c r="J9" s="7">
        <v>55.000000999999997</v>
      </c>
      <c r="K9" s="7">
        <v>0.98279700000000003</v>
      </c>
      <c r="L9" s="7" t="s">
        <v>876</v>
      </c>
      <c r="M9" s="7">
        <v>0.6</v>
      </c>
      <c r="N9" s="7">
        <v>0.3</v>
      </c>
      <c r="O9" s="8">
        <v>0.4</v>
      </c>
    </row>
    <row r="11" spans="1:15" x14ac:dyDescent="0.4">
      <c r="A11" s="1" t="s">
        <v>141</v>
      </c>
      <c r="B11" s="11">
        <v>97.152251000000007</v>
      </c>
      <c r="C11" s="11">
        <v>271</v>
      </c>
      <c r="D11" s="11">
        <v>97.142857000000006</v>
      </c>
      <c r="E11" s="11">
        <v>10</v>
      </c>
      <c r="F11" s="11">
        <v>8.2825999999999997E-2</v>
      </c>
      <c r="G11" s="11">
        <v>283</v>
      </c>
      <c r="H11" s="11">
        <v>0.117122</v>
      </c>
      <c r="I11" s="11">
        <v>4</v>
      </c>
      <c r="J11" s="11">
        <v>69.999999000000003</v>
      </c>
      <c r="K11" s="11">
        <v>2.6061480000000001</v>
      </c>
      <c r="L11" s="20" t="s">
        <v>877</v>
      </c>
      <c r="M11" s="20">
        <v>0.66666666666666596</v>
      </c>
      <c r="N11" s="20">
        <v>0.8</v>
      </c>
      <c r="O11" s="2">
        <v>0.72727272727272696</v>
      </c>
    </row>
    <row r="12" spans="1:15" x14ac:dyDescent="0.4">
      <c r="A12" s="3" t="s">
        <v>142</v>
      </c>
      <c r="B12" s="4">
        <v>52.756894000000003</v>
      </c>
      <c r="C12" s="4">
        <v>150</v>
      </c>
      <c r="D12" s="4">
        <v>50.714286000000001</v>
      </c>
      <c r="E12" s="4">
        <v>5</v>
      </c>
      <c r="F12" s="4">
        <v>0.69219399999999998</v>
      </c>
      <c r="G12" s="4">
        <v>41</v>
      </c>
      <c r="H12" s="4">
        <v>0.69284900000000005</v>
      </c>
      <c r="I12" s="4">
        <v>25</v>
      </c>
      <c r="J12" s="4">
        <v>50</v>
      </c>
      <c r="K12" s="4">
        <v>0.69317600000000001</v>
      </c>
      <c r="L12" s="4" t="s">
        <v>878</v>
      </c>
      <c r="M12" s="4">
        <v>0</v>
      </c>
      <c r="N12" s="4">
        <v>0</v>
      </c>
      <c r="O12" s="5">
        <v>0</v>
      </c>
    </row>
    <row r="13" spans="1:15" x14ac:dyDescent="0.4">
      <c r="A13" s="3" t="s">
        <v>143</v>
      </c>
      <c r="B13" s="9">
        <v>99.464285000000004</v>
      </c>
      <c r="C13" s="9">
        <v>292</v>
      </c>
      <c r="D13" s="9">
        <v>98.571428999999995</v>
      </c>
      <c r="E13" s="9">
        <v>3</v>
      </c>
      <c r="F13" s="9">
        <v>2.3614E-2</v>
      </c>
      <c r="G13" s="9">
        <v>292</v>
      </c>
      <c r="H13" s="9">
        <v>9.1331999999999997E-2</v>
      </c>
      <c r="I13" s="9">
        <v>7</v>
      </c>
      <c r="J13" s="9">
        <v>55.000000999999997</v>
      </c>
      <c r="K13" s="9">
        <v>1.069896</v>
      </c>
      <c r="L13" s="4" t="s">
        <v>879</v>
      </c>
      <c r="M13" s="4">
        <v>0.53333333333333299</v>
      </c>
      <c r="N13" s="4">
        <v>0.8</v>
      </c>
      <c r="O13" s="5">
        <v>0.64</v>
      </c>
    </row>
    <row r="14" spans="1:15" x14ac:dyDescent="0.4">
      <c r="A14" s="3" t="s">
        <v>144</v>
      </c>
      <c r="B14" s="9">
        <v>99.288844999999995</v>
      </c>
      <c r="C14" s="9">
        <v>299</v>
      </c>
      <c r="D14" s="9">
        <v>94.285714999999996</v>
      </c>
      <c r="E14" s="9">
        <v>0</v>
      </c>
      <c r="F14" s="9">
        <v>3.3494999999999997E-2</v>
      </c>
      <c r="G14" s="9">
        <v>299</v>
      </c>
      <c r="H14" s="9">
        <v>0.10927000000000001</v>
      </c>
      <c r="I14" s="9">
        <v>0</v>
      </c>
      <c r="J14" s="9">
        <v>64.999998000000005</v>
      </c>
      <c r="K14" s="9">
        <v>7.9008979999999998</v>
      </c>
      <c r="L14" s="4" t="s">
        <v>146</v>
      </c>
      <c r="M14" s="4">
        <v>0.63636363636363602</v>
      </c>
      <c r="N14" s="4">
        <v>0.7</v>
      </c>
      <c r="O14" s="5">
        <v>0.66666666666666596</v>
      </c>
    </row>
    <row r="15" spans="1:15" x14ac:dyDescent="0.4">
      <c r="A15" s="6" t="s">
        <v>145</v>
      </c>
      <c r="B15" s="7">
        <v>86.015034</v>
      </c>
      <c r="C15" s="7">
        <v>235</v>
      </c>
      <c r="D15" s="7">
        <v>86.428571000000005</v>
      </c>
      <c r="E15" s="7">
        <v>19</v>
      </c>
      <c r="F15" s="7">
        <v>0.31864599999999998</v>
      </c>
      <c r="G15" s="7">
        <v>285</v>
      </c>
      <c r="H15" s="7">
        <v>0.32757700000000001</v>
      </c>
      <c r="I15" s="7">
        <v>2</v>
      </c>
      <c r="J15" s="7">
        <v>55.000000999999997</v>
      </c>
      <c r="K15" s="7">
        <v>1.6213070000000001</v>
      </c>
      <c r="L15" s="7" t="s">
        <v>880</v>
      </c>
      <c r="M15" s="7">
        <v>0.57142857142857095</v>
      </c>
      <c r="N15" s="7">
        <v>0.4</v>
      </c>
      <c r="O15" s="8">
        <v>0.47058823529411697</v>
      </c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5" x14ac:dyDescent="0.4">
      <c r="A17" s="1" t="s">
        <v>147</v>
      </c>
      <c r="B17" s="11">
        <v>98.035717000000005</v>
      </c>
      <c r="C17" s="11">
        <v>288</v>
      </c>
      <c r="D17" s="11">
        <v>97.142857000000006</v>
      </c>
      <c r="E17" s="11">
        <v>37</v>
      </c>
      <c r="F17" s="11">
        <v>8.1018000000000007E-2</v>
      </c>
      <c r="G17" s="11">
        <v>288</v>
      </c>
      <c r="H17" s="11">
        <v>0.15609600000000001</v>
      </c>
      <c r="I17" s="11">
        <v>22</v>
      </c>
      <c r="J17" s="11">
        <v>64.999998000000005</v>
      </c>
      <c r="K17" s="11">
        <v>1.2463120000000001</v>
      </c>
      <c r="L17" s="20" t="s">
        <v>881</v>
      </c>
      <c r="M17" s="20">
        <v>0.63636363636363602</v>
      </c>
      <c r="N17" s="20">
        <v>0.7</v>
      </c>
      <c r="O17" s="2">
        <v>0.66666666666666596</v>
      </c>
    </row>
    <row r="18" spans="1:15" x14ac:dyDescent="0.4">
      <c r="A18" s="3" t="s">
        <v>148</v>
      </c>
      <c r="B18" s="4">
        <v>99.288844999999995</v>
      </c>
      <c r="C18" s="4">
        <v>294</v>
      </c>
      <c r="D18" s="4">
        <v>95.714286000000001</v>
      </c>
      <c r="E18" s="4">
        <v>68</v>
      </c>
      <c r="F18" s="4">
        <v>3.2508000000000002E-2</v>
      </c>
      <c r="G18" s="4">
        <v>280</v>
      </c>
      <c r="H18" s="4">
        <v>0.111023</v>
      </c>
      <c r="I18" s="4">
        <v>8</v>
      </c>
      <c r="J18" s="4">
        <v>60.000002000000002</v>
      </c>
      <c r="K18" s="4">
        <v>1.3274509999999999</v>
      </c>
      <c r="L18" s="4" t="s">
        <v>882</v>
      </c>
      <c r="M18" s="4">
        <v>0.58333333333333304</v>
      </c>
      <c r="N18" s="4">
        <v>0.7</v>
      </c>
      <c r="O18" s="5">
        <v>0.63636363636363602</v>
      </c>
    </row>
    <row r="19" spans="1:15" x14ac:dyDescent="0.4">
      <c r="A19" s="3" t="s">
        <v>149</v>
      </c>
      <c r="B19" s="9">
        <v>99.291979999999995</v>
      </c>
      <c r="C19" s="9">
        <v>290</v>
      </c>
      <c r="D19" s="9">
        <v>95.714286000000001</v>
      </c>
      <c r="E19" s="9">
        <v>0</v>
      </c>
      <c r="F19" s="9">
        <v>3.1078999999999999E-2</v>
      </c>
      <c r="G19" s="9">
        <v>276</v>
      </c>
      <c r="H19" s="9">
        <v>0.111719</v>
      </c>
      <c r="I19" s="9">
        <v>2</v>
      </c>
      <c r="J19" s="9">
        <v>60.000002000000002</v>
      </c>
      <c r="K19" s="9">
        <v>5.7387290000000002</v>
      </c>
      <c r="L19" s="4" t="s">
        <v>883</v>
      </c>
      <c r="M19" s="4">
        <v>0.58333333333333304</v>
      </c>
      <c r="N19" s="4">
        <v>0.7</v>
      </c>
      <c r="O19" s="5">
        <v>0.63636363636363602</v>
      </c>
    </row>
    <row r="20" spans="1:15" x14ac:dyDescent="0.4">
      <c r="A20" s="6" t="s">
        <v>150</v>
      </c>
      <c r="B20" s="7">
        <v>87.268174000000002</v>
      </c>
      <c r="C20" s="7">
        <v>297</v>
      </c>
      <c r="D20" s="7">
        <v>83.809523999999996</v>
      </c>
      <c r="E20" s="7">
        <v>103</v>
      </c>
      <c r="F20" s="7">
        <v>0.31570300000000001</v>
      </c>
      <c r="G20" s="7">
        <v>277</v>
      </c>
      <c r="H20" s="7">
        <v>0.31822499999999998</v>
      </c>
      <c r="I20" s="7">
        <v>0</v>
      </c>
      <c r="J20" s="7">
        <v>55.000000999999997</v>
      </c>
      <c r="K20" s="7">
        <v>1.03166</v>
      </c>
      <c r="L20" s="7" t="s">
        <v>884</v>
      </c>
      <c r="M20" s="7">
        <v>0.6</v>
      </c>
      <c r="N20" s="7">
        <v>0.3</v>
      </c>
      <c r="O20" s="8">
        <v>0.4</v>
      </c>
    </row>
    <row r="22" spans="1:15" x14ac:dyDescent="0.4">
      <c r="A22" s="1" t="s">
        <v>151</v>
      </c>
      <c r="B22" s="11">
        <v>98.035717000000005</v>
      </c>
      <c r="C22" s="11">
        <v>288</v>
      </c>
      <c r="D22" s="11">
        <v>95.714286000000001</v>
      </c>
      <c r="E22" s="11">
        <v>67</v>
      </c>
      <c r="F22" s="11">
        <v>7.2132000000000002E-2</v>
      </c>
      <c r="G22" s="11">
        <v>288</v>
      </c>
      <c r="H22" s="11">
        <v>0.126531</v>
      </c>
      <c r="I22" s="11">
        <v>0</v>
      </c>
      <c r="J22" s="11">
        <v>75</v>
      </c>
      <c r="K22" s="11">
        <v>0.68744000000000005</v>
      </c>
      <c r="L22" s="20" t="s">
        <v>154</v>
      </c>
      <c r="M22" s="20">
        <v>0.72727272727272696</v>
      </c>
      <c r="N22" s="20">
        <v>0.8</v>
      </c>
      <c r="O22" s="2">
        <v>0.76190476190476197</v>
      </c>
    </row>
    <row r="23" spans="1:15" x14ac:dyDescent="0.4">
      <c r="A23" s="3" t="s">
        <v>152</v>
      </c>
      <c r="B23" s="9">
        <v>99.285715999999994</v>
      </c>
      <c r="C23" s="4">
        <v>270</v>
      </c>
      <c r="D23" s="4">
        <v>100</v>
      </c>
      <c r="E23" s="4">
        <v>153</v>
      </c>
      <c r="F23" s="4">
        <v>3.7297999999999998E-2</v>
      </c>
      <c r="G23" s="4">
        <v>289</v>
      </c>
      <c r="H23" s="4">
        <v>4.6434000000000003E-2</v>
      </c>
      <c r="I23" s="4">
        <v>298</v>
      </c>
      <c r="J23" s="4">
        <v>69.999999000000003</v>
      </c>
      <c r="K23" s="4">
        <v>2.0021529999999998</v>
      </c>
      <c r="L23" s="4" t="s">
        <v>885</v>
      </c>
      <c r="M23" s="4">
        <v>0.64285714285714202</v>
      </c>
      <c r="N23" s="4">
        <v>0.9</v>
      </c>
      <c r="O23" s="5">
        <v>0.75</v>
      </c>
    </row>
    <row r="24" spans="1:15" x14ac:dyDescent="0.4">
      <c r="A24" s="6" t="s">
        <v>153</v>
      </c>
      <c r="B24" s="10">
        <v>99.467421000000002</v>
      </c>
      <c r="C24" s="10">
        <v>227</v>
      </c>
      <c r="D24" s="10">
        <v>95.714286000000001</v>
      </c>
      <c r="E24" s="10">
        <v>0</v>
      </c>
      <c r="F24" s="10">
        <v>2.4492E-2</v>
      </c>
      <c r="G24" s="10">
        <v>266</v>
      </c>
      <c r="H24" s="10">
        <v>8.7351999999999999E-2</v>
      </c>
      <c r="I24" s="10">
        <v>0</v>
      </c>
      <c r="J24" s="10">
        <v>75</v>
      </c>
      <c r="K24" s="10">
        <v>2.392566</v>
      </c>
      <c r="L24" s="7" t="s">
        <v>886</v>
      </c>
      <c r="M24" s="7">
        <v>0.66666666666666596</v>
      </c>
      <c r="N24" s="7">
        <v>1</v>
      </c>
      <c r="O24" s="8">
        <v>0.8</v>
      </c>
    </row>
    <row r="26" spans="1:15" x14ac:dyDescent="0.4">
      <c r="A26" s="1" t="s">
        <v>155</v>
      </c>
      <c r="B26" s="11">
        <v>99.821436000000006</v>
      </c>
      <c r="C26" s="11">
        <v>299</v>
      </c>
      <c r="D26" s="11">
        <v>94.285714999999996</v>
      </c>
      <c r="E26" s="11">
        <v>4</v>
      </c>
      <c r="F26" s="11">
        <v>2.6776000000000001E-2</v>
      </c>
      <c r="G26" s="11">
        <v>268</v>
      </c>
      <c r="H26" s="11">
        <v>0.108463</v>
      </c>
      <c r="I26" s="11">
        <v>42</v>
      </c>
      <c r="J26" s="11">
        <v>69.999999000000003</v>
      </c>
      <c r="K26" s="11">
        <v>2.8019470000000002</v>
      </c>
      <c r="L26" s="20" t="s">
        <v>887</v>
      </c>
      <c r="M26" s="20">
        <v>0.625</v>
      </c>
      <c r="N26" s="20">
        <v>1</v>
      </c>
      <c r="O26" s="2">
        <v>0.76923076923076905</v>
      </c>
    </row>
    <row r="27" spans="1:15" x14ac:dyDescent="0.4">
      <c r="A27" s="6" t="s">
        <v>156</v>
      </c>
      <c r="B27" s="10">
        <v>99.642860999999996</v>
      </c>
      <c r="C27" s="7">
        <v>225</v>
      </c>
      <c r="D27" s="7">
        <v>95.714286000000001</v>
      </c>
      <c r="E27" s="7">
        <v>1</v>
      </c>
      <c r="F27" s="7">
        <v>1.7798000000000001E-2</v>
      </c>
      <c r="G27" s="7">
        <v>274</v>
      </c>
      <c r="H27" s="7">
        <v>9.5001000000000002E-2</v>
      </c>
      <c r="I27" s="7">
        <v>0</v>
      </c>
      <c r="J27" s="7">
        <v>69.999999000000003</v>
      </c>
      <c r="K27" s="7">
        <v>4.8565379999999996</v>
      </c>
      <c r="L27" s="7" t="s">
        <v>888</v>
      </c>
      <c r="M27" s="7">
        <v>0.7</v>
      </c>
      <c r="N27" s="7">
        <v>0.7</v>
      </c>
      <c r="O27" s="8">
        <v>0.7</v>
      </c>
    </row>
    <row r="29" spans="1:15" x14ac:dyDescent="0.4">
      <c r="A29" s="12" t="s">
        <v>157</v>
      </c>
      <c r="B29" s="13">
        <v>100</v>
      </c>
      <c r="C29" s="13">
        <v>140</v>
      </c>
      <c r="D29" s="13">
        <v>97.142857000000006</v>
      </c>
      <c r="E29" s="13">
        <v>3</v>
      </c>
      <c r="F29" s="13">
        <v>6.4800000000000003E-4</v>
      </c>
      <c r="G29" s="13">
        <v>285</v>
      </c>
      <c r="H29" s="13">
        <v>6.9529999999999995E-2</v>
      </c>
      <c r="I29" s="13">
        <v>4</v>
      </c>
      <c r="J29" s="13">
        <v>60.000002000000002</v>
      </c>
      <c r="K29" s="13">
        <v>3.2190919999999998</v>
      </c>
      <c r="L29" s="13" t="s">
        <v>891</v>
      </c>
      <c r="M29" s="13">
        <v>0.58333333333333304</v>
      </c>
      <c r="N29" s="13">
        <v>0.7</v>
      </c>
      <c r="O29" s="14">
        <v>0.63636363636363602</v>
      </c>
    </row>
  </sheetData>
  <phoneticPr fontId="1"/>
  <conditionalFormatting sqref="J4:J9">
    <cfRule type="top10" dxfId="17" priority="6" rank="1"/>
  </conditionalFormatting>
  <conditionalFormatting sqref="J11:J15">
    <cfRule type="top10" dxfId="16" priority="5" rank="1"/>
  </conditionalFormatting>
  <conditionalFormatting sqref="J17:J20">
    <cfRule type="top10" dxfId="15" priority="4" rank="1"/>
  </conditionalFormatting>
  <conditionalFormatting sqref="J22:J24">
    <cfRule type="top10" dxfId="14" priority="3" rank="1"/>
  </conditionalFormatting>
  <conditionalFormatting sqref="J26:J27">
    <cfRule type="top10" dxfId="13" priority="2" rank="1"/>
  </conditionalFormatting>
  <conditionalFormatting sqref="J29">
    <cfRule type="top10" dxfId="12" priority="1" rank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2.2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104</v>
      </c>
      <c r="I1" t="s">
        <v>325</v>
      </c>
      <c r="J1">
        <v>94.999999000000003</v>
      </c>
      <c r="K1">
        <v>0.20342499999999999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95.236558000000002</v>
      </c>
      <c r="C4" s="9">
        <v>281</v>
      </c>
      <c r="D4" s="9">
        <v>96</v>
      </c>
      <c r="E4" s="9">
        <v>25</v>
      </c>
      <c r="F4" s="9">
        <v>0.117326</v>
      </c>
      <c r="G4" s="9">
        <v>294</v>
      </c>
      <c r="H4" s="9">
        <v>0.13598499999999999</v>
      </c>
      <c r="I4" s="9">
        <v>5</v>
      </c>
      <c r="J4" s="4">
        <v>84.210526999999999</v>
      </c>
      <c r="K4" s="4">
        <v>0.53394900000000001</v>
      </c>
      <c r="L4" s="5" t="s">
        <v>105</v>
      </c>
    </row>
    <row r="5" spans="1:15" x14ac:dyDescent="0.4">
      <c r="A5" s="3" t="s">
        <v>8</v>
      </c>
      <c r="B5" s="9">
        <v>69.791495999999995</v>
      </c>
      <c r="C5" s="9">
        <v>0</v>
      </c>
      <c r="D5" s="4">
        <v>69.777777999999998</v>
      </c>
      <c r="E5" s="9">
        <v>0</v>
      </c>
      <c r="F5" s="9">
        <v>0.61263900000000004</v>
      </c>
      <c r="G5" s="9">
        <v>297</v>
      </c>
      <c r="H5" s="9">
        <v>0.61315900000000001</v>
      </c>
      <c r="I5" s="9">
        <v>254</v>
      </c>
      <c r="J5" s="4">
        <v>47.368422000000002</v>
      </c>
      <c r="K5" s="4">
        <v>0.79265600000000003</v>
      </c>
      <c r="L5" s="5" t="s">
        <v>106</v>
      </c>
    </row>
    <row r="6" spans="1:15" x14ac:dyDescent="0.4">
      <c r="A6" s="3" t="s">
        <v>9</v>
      </c>
      <c r="B6" s="9">
        <v>69.791495999999995</v>
      </c>
      <c r="C6" s="9">
        <v>0</v>
      </c>
      <c r="D6" s="4">
        <v>69.777777999999998</v>
      </c>
      <c r="E6" s="9">
        <v>0</v>
      </c>
      <c r="F6" s="9">
        <v>0.612649</v>
      </c>
      <c r="G6" s="9">
        <v>297</v>
      </c>
      <c r="H6" s="9">
        <v>0.61312299999999997</v>
      </c>
      <c r="I6" s="9">
        <v>299</v>
      </c>
      <c r="J6" s="4">
        <v>47.368422000000002</v>
      </c>
      <c r="K6" s="4">
        <v>0.794211</v>
      </c>
      <c r="L6" s="5" t="s">
        <v>107</v>
      </c>
    </row>
    <row r="7" spans="1:15" x14ac:dyDescent="0.4">
      <c r="A7" s="3" t="s">
        <v>11</v>
      </c>
      <c r="B7" s="9">
        <v>98.953485000000001</v>
      </c>
      <c r="C7" s="9">
        <v>298</v>
      </c>
      <c r="D7" s="9">
        <v>97</v>
      </c>
      <c r="E7" s="9">
        <v>9</v>
      </c>
      <c r="F7" s="9">
        <v>3.7182E-2</v>
      </c>
      <c r="G7" s="9">
        <v>298</v>
      </c>
      <c r="H7" s="9">
        <v>7.2679999999999995E-2</v>
      </c>
      <c r="I7" s="9">
        <v>130</v>
      </c>
      <c r="J7" s="4">
        <v>73.684209999999993</v>
      </c>
      <c r="K7" s="4">
        <v>0.58810499999999999</v>
      </c>
      <c r="L7" s="5" t="s">
        <v>108</v>
      </c>
    </row>
    <row r="8" spans="1:15" x14ac:dyDescent="0.4">
      <c r="A8" s="3" t="s">
        <v>12</v>
      </c>
      <c r="B8">
        <v>100</v>
      </c>
      <c r="C8">
        <v>61</v>
      </c>
      <c r="D8">
        <v>99</v>
      </c>
      <c r="E8">
        <v>4</v>
      </c>
      <c r="F8">
        <v>6.8800000000000003E-4</v>
      </c>
      <c r="G8">
        <v>272</v>
      </c>
      <c r="H8">
        <v>4.4833999999999999E-2</v>
      </c>
      <c r="I8">
        <v>16</v>
      </c>
      <c r="J8">
        <v>52.631580999999997</v>
      </c>
      <c r="K8">
        <v>7.4492510000000003</v>
      </c>
      <c r="L8" s="5" t="s">
        <v>109</v>
      </c>
    </row>
    <row r="9" spans="1:15" x14ac:dyDescent="0.4">
      <c r="A9" s="6" t="s">
        <v>22</v>
      </c>
      <c r="B9" s="10">
        <v>89.335740000000001</v>
      </c>
      <c r="C9" s="10">
        <v>292</v>
      </c>
      <c r="D9" s="10">
        <v>89.777777</v>
      </c>
      <c r="E9" s="10">
        <v>41</v>
      </c>
      <c r="F9" s="10">
        <v>0.228856</v>
      </c>
      <c r="G9" s="10">
        <v>292</v>
      </c>
      <c r="H9" s="10">
        <v>0.26944400000000002</v>
      </c>
      <c r="I9" s="10">
        <v>41</v>
      </c>
      <c r="J9" s="7">
        <v>73.684209999999993</v>
      </c>
      <c r="K9" s="7">
        <v>0.52161500000000005</v>
      </c>
      <c r="L9" s="8" t="s">
        <v>110</v>
      </c>
    </row>
    <row r="11" spans="1:15" x14ac:dyDescent="0.4">
      <c r="A11" s="1" t="s">
        <v>111</v>
      </c>
      <c r="B11" s="11">
        <v>94.419938000000002</v>
      </c>
      <c r="C11" s="11">
        <v>249</v>
      </c>
      <c r="D11" s="11">
        <v>93</v>
      </c>
      <c r="E11" s="11">
        <v>16</v>
      </c>
      <c r="F11" s="11">
        <v>0.13523399999999999</v>
      </c>
      <c r="G11" s="11">
        <v>293</v>
      </c>
      <c r="H11" s="11">
        <v>0.17826800000000001</v>
      </c>
      <c r="I11" s="11">
        <v>0</v>
      </c>
      <c r="J11" s="11">
        <v>84.210526999999999</v>
      </c>
      <c r="K11" s="11">
        <v>0.34977000000000003</v>
      </c>
      <c r="L11" s="2" t="s">
        <v>116</v>
      </c>
      <c r="M11" s="4"/>
      <c r="N11" s="4"/>
    </row>
    <row r="12" spans="1:15" x14ac:dyDescent="0.4">
      <c r="A12" s="3" t="s">
        <v>112</v>
      </c>
      <c r="B12" s="4">
        <v>96.162784000000002</v>
      </c>
      <c r="C12" s="4">
        <v>287</v>
      </c>
      <c r="D12" s="4">
        <v>95</v>
      </c>
      <c r="E12" s="4">
        <v>35</v>
      </c>
      <c r="F12" s="4">
        <v>9.7348000000000004E-2</v>
      </c>
      <c r="G12" s="4">
        <v>297</v>
      </c>
      <c r="H12" s="4">
        <v>0.14088800000000001</v>
      </c>
      <c r="I12" s="4">
        <v>3</v>
      </c>
      <c r="J12" s="4">
        <v>89.473682999999994</v>
      </c>
      <c r="K12" s="4">
        <v>0.37684699999999999</v>
      </c>
      <c r="L12" s="5" t="s">
        <v>117</v>
      </c>
      <c r="M12" s="4"/>
      <c r="N12" s="4"/>
      <c r="O12" s="4"/>
    </row>
    <row r="13" spans="1:15" x14ac:dyDescent="0.4">
      <c r="A13" s="3" t="s">
        <v>113</v>
      </c>
      <c r="B13" s="9">
        <v>99.069767999999996</v>
      </c>
      <c r="C13" s="9">
        <v>280</v>
      </c>
      <c r="D13" s="9">
        <v>97</v>
      </c>
      <c r="E13" s="9">
        <v>1</v>
      </c>
      <c r="F13" s="9">
        <v>4.1849999999999998E-2</v>
      </c>
      <c r="G13" s="9">
        <v>289</v>
      </c>
      <c r="H13" s="9">
        <v>9.3853000000000006E-2</v>
      </c>
      <c r="I13" s="9">
        <v>1</v>
      </c>
      <c r="J13" s="9">
        <v>68.421053999999998</v>
      </c>
      <c r="K13" s="9">
        <v>1.7060379999999999</v>
      </c>
      <c r="L13" s="5" t="s">
        <v>118</v>
      </c>
      <c r="M13" s="4"/>
      <c r="N13" s="4"/>
      <c r="O13" s="4"/>
    </row>
    <row r="14" spans="1:15" x14ac:dyDescent="0.4">
      <c r="A14" s="3" t="s">
        <v>114</v>
      </c>
      <c r="B14" s="9">
        <v>100</v>
      </c>
      <c r="C14" s="9">
        <v>108</v>
      </c>
      <c r="D14" s="9">
        <v>98</v>
      </c>
      <c r="E14" s="9">
        <v>8</v>
      </c>
      <c r="F14" s="9">
        <v>1.4189999999999999E-3</v>
      </c>
      <c r="G14" s="9">
        <v>262</v>
      </c>
      <c r="H14" s="9">
        <v>4.3550999999999999E-2</v>
      </c>
      <c r="I14" s="9">
        <v>25</v>
      </c>
      <c r="J14" s="9">
        <v>52.631580999999997</v>
      </c>
      <c r="K14" s="9">
        <v>4.8526689999999997</v>
      </c>
      <c r="L14" s="5" t="s">
        <v>119</v>
      </c>
      <c r="M14" s="4"/>
      <c r="N14" s="4"/>
      <c r="O14" s="4"/>
    </row>
    <row r="15" spans="1:15" x14ac:dyDescent="0.4">
      <c r="A15" s="6" t="s">
        <v>115</v>
      </c>
      <c r="B15" s="7">
        <v>97.560805000000002</v>
      </c>
      <c r="C15" s="7">
        <v>299</v>
      </c>
      <c r="D15" s="7">
        <v>93</v>
      </c>
      <c r="E15" s="7">
        <v>53</v>
      </c>
      <c r="F15" s="7">
        <v>7.1971999999999994E-2</v>
      </c>
      <c r="G15" s="7">
        <v>299</v>
      </c>
      <c r="H15" s="7">
        <v>0.14202799999999999</v>
      </c>
      <c r="I15" s="7">
        <v>72</v>
      </c>
      <c r="J15" s="7">
        <v>84.210526999999999</v>
      </c>
      <c r="K15" s="7">
        <v>0.62523300000000004</v>
      </c>
      <c r="L15" s="8" t="s">
        <v>120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121</v>
      </c>
      <c r="B17" s="11">
        <v>95.813953999999995</v>
      </c>
      <c r="C17" s="11">
        <v>279</v>
      </c>
      <c r="D17" s="11">
        <v>94</v>
      </c>
      <c r="E17" s="11">
        <v>8</v>
      </c>
      <c r="F17" s="11">
        <v>0.10241599999999999</v>
      </c>
      <c r="G17" s="11">
        <v>290</v>
      </c>
      <c r="H17" s="11">
        <v>0.13927300000000001</v>
      </c>
      <c r="I17" s="11">
        <v>8</v>
      </c>
      <c r="J17" s="11">
        <v>94.736844000000005</v>
      </c>
      <c r="K17" s="11">
        <v>1.032915</v>
      </c>
      <c r="L17" s="2" t="s">
        <v>126</v>
      </c>
      <c r="M17" s="4"/>
      <c r="N17" s="4"/>
    </row>
    <row r="18" spans="1:14" x14ac:dyDescent="0.4">
      <c r="A18" s="3" t="s">
        <v>122</v>
      </c>
      <c r="B18" s="4">
        <v>98.604648999999995</v>
      </c>
      <c r="C18" s="4">
        <v>283</v>
      </c>
      <c r="D18" s="4">
        <v>97</v>
      </c>
      <c r="E18" s="4">
        <v>2</v>
      </c>
      <c r="F18" s="4">
        <v>4.4262000000000003E-2</v>
      </c>
      <c r="G18" s="4">
        <v>283</v>
      </c>
      <c r="H18" s="4">
        <v>9.4238000000000002E-2</v>
      </c>
      <c r="I18" s="4">
        <v>34</v>
      </c>
      <c r="J18" s="4">
        <v>73.684209999999993</v>
      </c>
      <c r="K18" s="4">
        <v>0.45724700000000001</v>
      </c>
      <c r="L18" s="5" t="s">
        <v>125</v>
      </c>
    </row>
    <row r="19" spans="1:14" x14ac:dyDescent="0.4">
      <c r="A19" s="3" t="s">
        <v>123</v>
      </c>
      <c r="B19" s="9">
        <v>100</v>
      </c>
      <c r="C19" s="9">
        <v>114</v>
      </c>
      <c r="D19" s="9">
        <v>99</v>
      </c>
      <c r="E19" s="9">
        <v>7</v>
      </c>
      <c r="F19" s="9">
        <v>5.8799999999999998E-4</v>
      </c>
      <c r="G19" s="9">
        <v>297</v>
      </c>
      <c r="H19" s="9">
        <v>4.0351999999999999E-2</v>
      </c>
      <c r="I19" s="9">
        <v>33</v>
      </c>
      <c r="J19" s="9">
        <v>47.368422000000002</v>
      </c>
      <c r="K19" s="9">
        <v>4.7878720000000001</v>
      </c>
      <c r="L19" s="5" t="s">
        <v>127</v>
      </c>
    </row>
    <row r="20" spans="1:14" x14ac:dyDescent="0.4">
      <c r="A20" s="6" t="s">
        <v>124</v>
      </c>
      <c r="B20" s="7">
        <v>97.443199000000007</v>
      </c>
      <c r="C20" s="7">
        <v>299</v>
      </c>
      <c r="D20" s="7">
        <v>97</v>
      </c>
      <c r="E20" s="7">
        <v>134</v>
      </c>
      <c r="F20" s="7">
        <v>6.9636000000000003E-2</v>
      </c>
      <c r="G20" s="7">
        <v>291</v>
      </c>
      <c r="H20" s="7">
        <v>9.7415000000000002E-2</v>
      </c>
      <c r="I20" s="7">
        <v>167</v>
      </c>
      <c r="J20" s="7">
        <v>94.999999000000003</v>
      </c>
      <c r="K20" s="7">
        <v>0.20342499999999999</v>
      </c>
      <c r="L20" s="8" t="s">
        <v>128</v>
      </c>
    </row>
    <row r="22" spans="1:14" x14ac:dyDescent="0.4">
      <c r="A22" s="1" t="s">
        <v>129</v>
      </c>
      <c r="B22" s="11">
        <v>97.094363000000001</v>
      </c>
      <c r="C22" s="11">
        <v>293</v>
      </c>
      <c r="D22" s="11">
        <v>97</v>
      </c>
      <c r="E22" s="11">
        <v>182</v>
      </c>
      <c r="F22" s="11">
        <v>7.6775999999999997E-2</v>
      </c>
      <c r="G22" s="11">
        <v>299</v>
      </c>
      <c r="H22" s="11">
        <v>0.10831300000000001</v>
      </c>
      <c r="I22" s="11">
        <v>258</v>
      </c>
      <c r="J22" s="11">
        <v>94.736844000000005</v>
      </c>
      <c r="K22" s="11">
        <v>0.19327900000000001</v>
      </c>
      <c r="L22" s="2" t="s">
        <v>132</v>
      </c>
    </row>
    <row r="23" spans="1:14" x14ac:dyDescent="0.4">
      <c r="A23" s="3" t="s">
        <v>130</v>
      </c>
      <c r="B23" s="9">
        <v>98.953485000000001</v>
      </c>
      <c r="C23" s="4">
        <v>227</v>
      </c>
      <c r="D23" s="4">
        <v>98</v>
      </c>
      <c r="E23" s="4">
        <v>125</v>
      </c>
      <c r="F23" s="4">
        <v>3.7257999999999999E-2</v>
      </c>
      <c r="G23" s="4">
        <v>286</v>
      </c>
      <c r="H23" s="4">
        <v>7.9795000000000005E-2</v>
      </c>
      <c r="I23" s="4">
        <v>0</v>
      </c>
      <c r="J23" s="4">
        <v>73.684209999999993</v>
      </c>
      <c r="K23" s="4">
        <v>1.660722</v>
      </c>
      <c r="L23" s="5" t="s">
        <v>133</v>
      </c>
    </row>
    <row r="24" spans="1:14" x14ac:dyDescent="0.4">
      <c r="A24" s="6" t="s">
        <v>131</v>
      </c>
      <c r="B24" s="10">
        <v>100</v>
      </c>
      <c r="C24" s="10">
        <v>105</v>
      </c>
      <c r="D24" s="10">
        <v>99</v>
      </c>
      <c r="E24" s="10">
        <v>34</v>
      </c>
      <c r="F24" s="10">
        <v>8.1899999999999996E-4</v>
      </c>
      <c r="G24" s="10">
        <v>271</v>
      </c>
      <c r="H24" s="10">
        <v>4.4643000000000002E-2</v>
      </c>
      <c r="I24" s="10">
        <v>25</v>
      </c>
      <c r="J24" s="10">
        <v>52.631580999999997</v>
      </c>
      <c r="K24" s="10">
        <v>8.7655320000000003</v>
      </c>
      <c r="L24" s="8" t="s">
        <v>134</v>
      </c>
    </row>
    <row r="26" spans="1:14" x14ac:dyDescent="0.4">
      <c r="A26" s="1" t="s">
        <v>135</v>
      </c>
      <c r="B26" s="11">
        <v>98.722267000000002</v>
      </c>
      <c r="C26" s="11">
        <v>269</v>
      </c>
      <c r="D26" s="11">
        <v>95</v>
      </c>
      <c r="E26" s="11">
        <v>2</v>
      </c>
      <c r="F26" s="11">
        <v>3.8685999999999998E-2</v>
      </c>
      <c r="G26" s="11">
        <v>290</v>
      </c>
      <c r="H26" s="11">
        <v>0.10469000000000001</v>
      </c>
      <c r="I26" s="11">
        <v>0</v>
      </c>
      <c r="J26" s="11">
        <v>73.684209999999993</v>
      </c>
      <c r="K26" s="11">
        <v>1.7172799999999999</v>
      </c>
      <c r="L26" s="2" t="s">
        <v>137</v>
      </c>
    </row>
    <row r="27" spans="1:14" x14ac:dyDescent="0.4">
      <c r="A27" s="6" t="s">
        <v>136</v>
      </c>
      <c r="B27" s="10">
        <v>100</v>
      </c>
      <c r="C27" s="7">
        <v>80</v>
      </c>
      <c r="D27" s="7">
        <v>100</v>
      </c>
      <c r="E27" s="7">
        <v>44</v>
      </c>
      <c r="F27" s="7">
        <v>7.9100000000000004E-4</v>
      </c>
      <c r="G27" s="7">
        <v>255</v>
      </c>
      <c r="H27" s="7">
        <v>2.4218E-2</v>
      </c>
      <c r="I27" s="7">
        <v>92</v>
      </c>
      <c r="J27" s="15">
        <v>52.631580999999997</v>
      </c>
      <c r="K27" s="7">
        <v>10.352601999999999</v>
      </c>
      <c r="L27" s="8" t="s">
        <v>188</v>
      </c>
    </row>
    <row r="29" spans="1:14" x14ac:dyDescent="0.4">
      <c r="A29" s="12" t="s">
        <v>138</v>
      </c>
      <c r="B29" s="13">
        <v>100</v>
      </c>
      <c r="C29" s="13">
        <v>189</v>
      </c>
      <c r="D29" s="13">
        <v>99</v>
      </c>
      <c r="E29" s="13">
        <v>87</v>
      </c>
      <c r="F29" s="13">
        <v>2.317E-3</v>
      </c>
      <c r="G29" s="13">
        <v>296</v>
      </c>
      <c r="H29" s="13">
        <v>2.5642999999999999E-2</v>
      </c>
      <c r="I29" s="13">
        <v>237</v>
      </c>
      <c r="J29" s="13">
        <v>68.421053999999998</v>
      </c>
      <c r="K29" s="13">
        <v>3.6227870000000002</v>
      </c>
      <c r="L29" s="14" t="s">
        <v>139</v>
      </c>
    </row>
  </sheetData>
  <phoneticPr fontId="1"/>
  <conditionalFormatting sqref="J4:J9">
    <cfRule type="top10" dxfId="11" priority="6" rank="1"/>
  </conditionalFormatting>
  <conditionalFormatting sqref="J11:J15">
    <cfRule type="top10" dxfId="10" priority="5" rank="1"/>
  </conditionalFormatting>
  <conditionalFormatting sqref="J17:J20">
    <cfRule type="top10" dxfId="9" priority="4" rank="1"/>
  </conditionalFormatting>
  <conditionalFormatting sqref="J22:J24">
    <cfRule type="top10" dxfId="8" priority="3" rank="1"/>
  </conditionalFormatting>
  <conditionalFormatting sqref="J26">
    <cfRule type="top10" dxfId="7" priority="2" rank="1"/>
  </conditionalFormatting>
  <conditionalFormatting sqref="J29">
    <cfRule type="top10" dxfId="6" priority="1" rank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5" workbookViewId="0">
      <selection activeCell="B3" sqref="B3:K3"/>
    </sheetView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25" customWidth="1"/>
    <col min="14" max="14" width="11.875" customWidth="1"/>
    <col min="15" max="15" width="10.2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14</v>
      </c>
      <c r="I1" t="s">
        <v>324</v>
      </c>
      <c r="J1">
        <v>94.999999000000003</v>
      </c>
      <c r="K1">
        <v>0.222523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95.466196999999994</v>
      </c>
      <c r="C4" s="9">
        <v>299</v>
      </c>
      <c r="D4" s="9">
        <v>93.958333999999994</v>
      </c>
      <c r="E4" s="9">
        <v>1</v>
      </c>
      <c r="F4" s="9">
        <v>0.111677</v>
      </c>
      <c r="G4" s="9">
        <v>299</v>
      </c>
      <c r="H4" s="9">
        <v>0.14343600000000001</v>
      </c>
      <c r="I4" s="9">
        <v>6</v>
      </c>
      <c r="J4" s="4">
        <v>78.947371000000004</v>
      </c>
      <c r="K4" s="4">
        <v>1.1415679999999999</v>
      </c>
      <c r="L4" s="5" t="s">
        <v>16</v>
      </c>
    </row>
    <row r="5" spans="1:15" x14ac:dyDescent="0.4">
      <c r="A5" s="3" t="s">
        <v>8</v>
      </c>
      <c r="B5" s="9">
        <v>60.460258000000003</v>
      </c>
      <c r="C5" s="9">
        <v>0</v>
      </c>
      <c r="D5" s="4">
        <v>60.460993999999999</v>
      </c>
      <c r="E5" s="9">
        <v>0</v>
      </c>
      <c r="F5" s="9">
        <v>0.671149</v>
      </c>
      <c r="G5" s="9">
        <v>296</v>
      </c>
      <c r="H5" s="9">
        <v>0.67110499999999995</v>
      </c>
      <c r="I5" s="9">
        <v>200</v>
      </c>
      <c r="J5" s="4">
        <v>47.368422000000002</v>
      </c>
      <c r="K5" s="4">
        <v>0.72624299999999997</v>
      </c>
      <c r="L5" s="5" t="s">
        <v>17</v>
      </c>
    </row>
    <row r="6" spans="1:15" x14ac:dyDescent="0.4">
      <c r="A6" s="3" t="s">
        <v>9</v>
      </c>
      <c r="B6" s="9">
        <v>60.460258000000003</v>
      </c>
      <c r="C6" s="9">
        <v>0</v>
      </c>
      <c r="D6" s="4">
        <v>60.460993999999999</v>
      </c>
      <c r="E6" s="9">
        <v>0</v>
      </c>
      <c r="F6" s="9">
        <v>0.67115100000000005</v>
      </c>
      <c r="G6" s="9">
        <v>81</v>
      </c>
      <c r="H6" s="9">
        <v>0.67110700000000001</v>
      </c>
      <c r="I6" s="9">
        <v>208</v>
      </c>
      <c r="J6" s="4">
        <v>47.368422000000002</v>
      </c>
      <c r="K6" s="4">
        <v>0.72601899999999997</v>
      </c>
      <c r="L6" s="5" t="s">
        <v>18</v>
      </c>
    </row>
    <row r="7" spans="1:15" x14ac:dyDescent="0.4">
      <c r="A7" s="3" t="s">
        <v>11</v>
      </c>
      <c r="B7" s="9">
        <v>97.488528000000002</v>
      </c>
      <c r="C7" s="9">
        <v>288</v>
      </c>
      <c r="D7" s="9">
        <v>96.666667000000004</v>
      </c>
      <c r="E7" s="9">
        <v>65</v>
      </c>
      <c r="F7" s="9">
        <v>6.6736000000000004E-2</v>
      </c>
      <c r="G7" s="9">
        <v>280</v>
      </c>
      <c r="H7" s="9">
        <v>9.6264000000000002E-2</v>
      </c>
      <c r="I7" s="9">
        <v>5</v>
      </c>
      <c r="J7" s="4">
        <v>68.421053999999998</v>
      </c>
      <c r="K7" s="4">
        <v>1.016051</v>
      </c>
      <c r="L7" s="5" t="s">
        <v>19</v>
      </c>
    </row>
    <row r="8" spans="1:15" x14ac:dyDescent="0.4">
      <c r="A8" s="3" t="s">
        <v>12</v>
      </c>
      <c r="B8">
        <v>94.675766999999993</v>
      </c>
      <c r="C8">
        <v>286</v>
      </c>
      <c r="D8">
        <v>92.912233999999998</v>
      </c>
      <c r="E8">
        <v>0</v>
      </c>
      <c r="F8">
        <v>0.13527600000000001</v>
      </c>
      <c r="G8">
        <v>296</v>
      </c>
      <c r="H8">
        <v>0.16001799999999999</v>
      </c>
      <c r="I8">
        <v>0</v>
      </c>
      <c r="J8">
        <v>52.631580999999997</v>
      </c>
      <c r="K8">
        <v>2.0308380000000001</v>
      </c>
      <c r="L8" s="5" t="s">
        <v>20</v>
      </c>
    </row>
    <row r="9" spans="1:15" x14ac:dyDescent="0.4">
      <c r="A9" s="6" t="s">
        <v>22</v>
      </c>
      <c r="B9" s="10">
        <v>81.564938999999995</v>
      </c>
      <c r="C9" s="10">
        <v>238</v>
      </c>
      <c r="D9" s="10">
        <v>83.266845000000004</v>
      </c>
      <c r="E9" s="10">
        <v>185</v>
      </c>
      <c r="F9" s="10">
        <v>0.363479</v>
      </c>
      <c r="G9" s="10">
        <v>271</v>
      </c>
      <c r="H9" s="10">
        <v>0.37092399999999998</v>
      </c>
      <c r="I9" s="10">
        <v>117</v>
      </c>
      <c r="J9" s="7">
        <v>78.947371000000004</v>
      </c>
      <c r="K9" s="7">
        <v>1.0784560000000001</v>
      </c>
      <c r="L9" s="8" t="s">
        <v>21</v>
      </c>
    </row>
    <row r="11" spans="1:15" x14ac:dyDescent="0.4">
      <c r="A11" s="1" t="s">
        <v>23</v>
      </c>
      <c r="B11" s="11">
        <v>96.535473999999994</v>
      </c>
      <c r="C11" s="11">
        <v>282</v>
      </c>
      <c r="D11" s="11">
        <v>96.032802000000004</v>
      </c>
      <c r="E11" s="11">
        <v>46</v>
      </c>
      <c r="F11" s="11">
        <v>8.8541999999999996E-2</v>
      </c>
      <c r="G11" s="11">
        <v>297</v>
      </c>
      <c r="H11" s="11">
        <v>0.104698</v>
      </c>
      <c r="I11" s="11">
        <v>82</v>
      </c>
      <c r="J11" s="11">
        <v>89.473682999999994</v>
      </c>
      <c r="K11" s="11">
        <v>0.65088299999999999</v>
      </c>
      <c r="L11" s="2" t="s">
        <v>28</v>
      </c>
      <c r="M11" s="4"/>
      <c r="N11" s="4"/>
    </row>
    <row r="12" spans="1:15" x14ac:dyDescent="0.4">
      <c r="A12" s="3" t="s">
        <v>24</v>
      </c>
      <c r="B12" s="4">
        <v>81.030159999999995</v>
      </c>
      <c r="C12" s="4">
        <v>289</v>
      </c>
      <c r="D12" s="4">
        <v>80.766844000000006</v>
      </c>
      <c r="E12" s="4">
        <v>142</v>
      </c>
      <c r="F12" s="4">
        <v>0.37537100000000001</v>
      </c>
      <c r="G12" s="4">
        <v>289</v>
      </c>
      <c r="H12" s="4">
        <v>0.39810800000000002</v>
      </c>
      <c r="I12" s="4">
        <v>1</v>
      </c>
      <c r="J12" s="4">
        <v>78.947371000000004</v>
      </c>
      <c r="K12" s="4">
        <v>0.88980700000000001</v>
      </c>
      <c r="L12" s="5" t="s">
        <v>29</v>
      </c>
      <c r="M12" s="4"/>
      <c r="N12" s="4"/>
      <c r="O12" s="4"/>
    </row>
    <row r="13" spans="1:15" x14ac:dyDescent="0.4">
      <c r="A13" s="3" t="s">
        <v>25</v>
      </c>
      <c r="B13" s="9">
        <v>82.703935999999999</v>
      </c>
      <c r="C13" s="9">
        <v>269</v>
      </c>
      <c r="D13" s="9">
        <v>82.021276999999998</v>
      </c>
      <c r="E13" s="9">
        <v>5</v>
      </c>
      <c r="F13" s="9">
        <v>0.34492899999999999</v>
      </c>
      <c r="G13" s="9">
        <v>273</v>
      </c>
      <c r="H13" s="9">
        <v>0.35622399999999999</v>
      </c>
      <c r="I13" s="9">
        <v>5</v>
      </c>
      <c r="J13" s="9">
        <v>73.684209999999993</v>
      </c>
      <c r="K13" s="9">
        <v>0.61769200000000002</v>
      </c>
      <c r="L13" s="5" t="s">
        <v>30</v>
      </c>
      <c r="M13" s="4"/>
      <c r="N13" s="4"/>
      <c r="O13" s="4"/>
    </row>
    <row r="14" spans="1:15" x14ac:dyDescent="0.4">
      <c r="A14" s="3" t="s">
        <v>26</v>
      </c>
      <c r="B14" s="9">
        <v>98.000108999999995</v>
      </c>
      <c r="C14" s="9">
        <v>288</v>
      </c>
      <c r="D14" s="9">
        <v>95.833332999999996</v>
      </c>
      <c r="E14" s="9">
        <v>9</v>
      </c>
      <c r="F14" s="9">
        <v>5.4882E-2</v>
      </c>
      <c r="G14" s="9">
        <v>299</v>
      </c>
      <c r="H14" s="9">
        <v>0.103754</v>
      </c>
      <c r="I14" s="9">
        <v>9</v>
      </c>
      <c r="J14" s="9">
        <v>68.421053999999998</v>
      </c>
      <c r="K14" s="9">
        <v>3.7447379999999999</v>
      </c>
      <c r="L14" s="5" t="s">
        <v>31</v>
      </c>
      <c r="M14" s="4"/>
      <c r="N14" s="4"/>
      <c r="O14" s="4"/>
    </row>
    <row r="15" spans="1:15" x14ac:dyDescent="0.4">
      <c r="A15" s="6" t="s">
        <v>27</v>
      </c>
      <c r="B15" s="7">
        <v>94.303732999999994</v>
      </c>
      <c r="C15" s="7">
        <v>292</v>
      </c>
      <c r="D15" s="7">
        <v>92.907801000000006</v>
      </c>
      <c r="E15" s="7">
        <v>0</v>
      </c>
      <c r="F15" s="7">
        <v>0.136542</v>
      </c>
      <c r="G15" s="7">
        <v>292</v>
      </c>
      <c r="H15" s="7">
        <v>0.15836700000000001</v>
      </c>
      <c r="I15" s="7">
        <v>0</v>
      </c>
      <c r="J15" s="7">
        <v>63.157891999999997</v>
      </c>
      <c r="K15" s="7">
        <v>2.7281219999999999</v>
      </c>
      <c r="L15" s="8" t="s">
        <v>32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5" x14ac:dyDescent="0.4">
      <c r="A17" s="1" t="s">
        <v>33</v>
      </c>
      <c r="B17" s="11">
        <v>96.674853999999996</v>
      </c>
      <c r="C17" s="11">
        <v>298</v>
      </c>
      <c r="D17" s="11">
        <v>96.250000999999997</v>
      </c>
      <c r="E17" s="11">
        <v>59</v>
      </c>
      <c r="F17" s="11">
        <v>8.0447000000000005E-2</v>
      </c>
      <c r="G17" s="11">
        <v>278</v>
      </c>
      <c r="H17" s="11">
        <v>0.106421</v>
      </c>
      <c r="I17" s="11">
        <v>77</v>
      </c>
      <c r="J17" s="11">
        <v>84.210526999999999</v>
      </c>
      <c r="K17" s="11">
        <v>0.695689</v>
      </c>
      <c r="L17" s="2" t="s">
        <v>36</v>
      </c>
      <c r="M17" s="4"/>
      <c r="N17" s="4"/>
    </row>
    <row r="18" spans="1:15" x14ac:dyDescent="0.4">
      <c r="A18" s="3" t="s">
        <v>92</v>
      </c>
      <c r="B18" s="4">
        <v>96.837746999999993</v>
      </c>
      <c r="C18" s="4">
        <v>285</v>
      </c>
      <c r="D18" s="4">
        <v>95.625</v>
      </c>
      <c r="E18" s="4">
        <v>81</v>
      </c>
      <c r="F18" s="4">
        <v>8.0449000000000007E-2</v>
      </c>
      <c r="G18" s="4">
        <v>285</v>
      </c>
      <c r="H18" s="4">
        <v>0.11538</v>
      </c>
      <c r="I18" s="4">
        <v>164</v>
      </c>
      <c r="J18" s="4">
        <v>89.473682999999994</v>
      </c>
      <c r="K18" s="4">
        <v>0.30845800000000001</v>
      </c>
      <c r="L18" s="5" t="s">
        <v>89</v>
      </c>
    </row>
    <row r="19" spans="1:15" x14ac:dyDescent="0.4">
      <c r="A19" s="3" t="s">
        <v>34</v>
      </c>
      <c r="B19" s="9">
        <v>96.628283999999994</v>
      </c>
      <c r="C19" s="9">
        <v>285</v>
      </c>
      <c r="D19" s="9">
        <v>95.625</v>
      </c>
      <c r="E19" s="9">
        <v>43</v>
      </c>
      <c r="F19" s="9">
        <v>8.7028999999999995E-2</v>
      </c>
      <c r="G19" s="9">
        <v>289</v>
      </c>
      <c r="H19" s="9">
        <v>0.115006</v>
      </c>
      <c r="I19" s="9">
        <v>93</v>
      </c>
      <c r="J19" s="9">
        <v>68.421053999999998</v>
      </c>
      <c r="K19" s="9">
        <v>2.3704830000000001</v>
      </c>
      <c r="L19" s="5" t="s">
        <v>90</v>
      </c>
    </row>
    <row r="20" spans="1:15" x14ac:dyDescent="0.4">
      <c r="A20" s="6" t="s">
        <v>35</v>
      </c>
      <c r="B20" s="7">
        <v>95.698815999999994</v>
      </c>
      <c r="C20" s="7">
        <v>275</v>
      </c>
      <c r="D20" s="7">
        <v>94.375</v>
      </c>
      <c r="E20" s="7">
        <v>8</v>
      </c>
      <c r="F20" s="7">
        <v>0.101717</v>
      </c>
      <c r="G20" s="7">
        <v>275</v>
      </c>
      <c r="H20" s="7">
        <v>0.138936</v>
      </c>
      <c r="I20" s="7">
        <v>0</v>
      </c>
      <c r="J20" s="7">
        <v>63.157891999999997</v>
      </c>
      <c r="K20" s="7">
        <v>3.2855919999999998</v>
      </c>
      <c r="L20" s="8" t="s">
        <v>91</v>
      </c>
    </row>
    <row r="22" spans="1:15" x14ac:dyDescent="0.4">
      <c r="A22" s="1" t="s">
        <v>93</v>
      </c>
      <c r="B22" s="11">
        <v>96.814661999999998</v>
      </c>
      <c r="C22" s="11">
        <v>278</v>
      </c>
      <c r="D22" s="11">
        <v>96.245568000000006</v>
      </c>
      <c r="E22" s="11">
        <v>144</v>
      </c>
      <c r="F22" s="11">
        <v>7.9959000000000002E-2</v>
      </c>
      <c r="G22" s="11">
        <v>297</v>
      </c>
      <c r="H22" s="11">
        <v>9.6239000000000005E-2</v>
      </c>
      <c r="I22" s="11">
        <v>78</v>
      </c>
      <c r="J22" s="11">
        <v>94.999999000000003</v>
      </c>
      <c r="K22" s="11">
        <v>0.222523</v>
      </c>
      <c r="L22" s="2" t="s">
        <v>96</v>
      </c>
    </row>
    <row r="23" spans="1:15" x14ac:dyDescent="0.4">
      <c r="A23" s="3" t="s">
        <v>94</v>
      </c>
      <c r="B23" s="9">
        <v>97.628068999999996</v>
      </c>
      <c r="C23" s="4">
        <v>296</v>
      </c>
      <c r="D23" s="4">
        <v>95</v>
      </c>
      <c r="E23" s="4">
        <v>13</v>
      </c>
      <c r="F23" s="4">
        <v>6.0308E-2</v>
      </c>
      <c r="G23" s="4">
        <v>295</v>
      </c>
      <c r="H23" s="4">
        <v>0.11043</v>
      </c>
      <c r="I23" s="4">
        <v>8</v>
      </c>
      <c r="J23" s="4">
        <v>68.421053999999998</v>
      </c>
      <c r="K23" s="4">
        <v>1.8386819999999999</v>
      </c>
      <c r="L23" s="5" t="s">
        <v>97</v>
      </c>
    </row>
    <row r="24" spans="1:15" x14ac:dyDescent="0.4">
      <c r="A24" s="6" t="s">
        <v>95</v>
      </c>
      <c r="B24" s="10">
        <v>96.326505999999995</v>
      </c>
      <c r="C24" s="10">
        <v>289</v>
      </c>
      <c r="D24" s="10">
        <v>93.125000999999997</v>
      </c>
      <c r="E24" s="10">
        <v>64</v>
      </c>
      <c r="F24" s="10">
        <v>9.7920999999999994E-2</v>
      </c>
      <c r="G24" s="10">
        <v>293</v>
      </c>
      <c r="H24" s="10">
        <v>0.13261100000000001</v>
      </c>
      <c r="I24" s="10">
        <v>6</v>
      </c>
      <c r="J24" s="10">
        <v>68.421053999999998</v>
      </c>
      <c r="K24" s="10">
        <v>3.1164719999999999</v>
      </c>
      <c r="L24" s="8" t="s">
        <v>100</v>
      </c>
    </row>
    <row r="26" spans="1:15" x14ac:dyDescent="0.4">
      <c r="A26" s="1" t="s">
        <v>98</v>
      </c>
      <c r="B26" s="11">
        <v>97.023803000000001</v>
      </c>
      <c r="C26" s="11">
        <v>290</v>
      </c>
      <c r="D26" s="11">
        <v>95.833332999999996</v>
      </c>
      <c r="E26" s="11">
        <v>6</v>
      </c>
      <c r="F26" s="11">
        <v>7.2937000000000002E-2</v>
      </c>
      <c r="G26" s="11">
        <v>287</v>
      </c>
      <c r="H26" s="11">
        <v>0.111632</v>
      </c>
      <c r="I26" s="11">
        <v>0</v>
      </c>
      <c r="J26" s="11">
        <v>78.947371000000004</v>
      </c>
      <c r="K26" s="11">
        <v>3.6173790000000001</v>
      </c>
      <c r="L26" s="2" t="s">
        <v>869</v>
      </c>
    </row>
    <row r="27" spans="1:15" x14ac:dyDescent="0.4">
      <c r="A27" s="6" t="s">
        <v>99</v>
      </c>
      <c r="B27" s="10">
        <v>96.117037999999994</v>
      </c>
      <c r="C27" s="7">
        <v>299</v>
      </c>
      <c r="D27" s="7">
        <v>93.541667000000004</v>
      </c>
      <c r="E27" s="7">
        <v>2</v>
      </c>
      <c r="F27" s="7">
        <v>9.7206000000000001E-2</v>
      </c>
      <c r="G27" s="7">
        <v>296</v>
      </c>
      <c r="H27" s="7">
        <v>0.140766</v>
      </c>
      <c r="I27" s="7">
        <v>2</v>
      </c>
      <c r="J27" s="7">
        <v>68.421053999999998</v>
      </c>
      <c r="K27" s="7">
        <v>4.3403729999999996</v>
      </c>
      <c r="L27" s="8" t="s">
        <v>101</v>
      </c>
    </row>
    <row r="29" spans="1:15" x14ac:dyDescent="0.4">
      <c r="A29" s="12" t="s">
        <v>102</v>
      </c>
      <c r="B29" s="13">
        <v>99.814003999999997</v>
      </c>
      <c r="C29" s="13">
        <v>272</v>
      </c>
      <c r="D29" s="13">
        <v>97.708332999999996</v>
      </c>
      <c r="E29" s="13">
        <v>90</v>
      </c>
      <c r="F29" s="13">
        <v>1.0984000000000001E-2</v>
      </c>
      <c r="G29" s="13">
        <v>279</v>
      </c>
      <c r="H29" s="13">
        <v>5.7235000000000001E-2</v>
      </c>
      <c r="I29" s="13">
        <v>97</v>
      </c>
      <c r="J29" s="13">
        <v>68.421053999999998</v>
      </c>
      <c r="K29" s="13">
        <v>1.196421</v>
      </c>
      <c r="L29" s="14" t="s">
        <v>103</v>
      </c>
    </row>
    <row r="32" spans="1:15" x14ac:dyDescent="0.4">
      <c r="A32" t="s">
        <v>861</v>
      </c>
      <c r="M32" s="10"/>
      <c r="N32" s="10"/>
      <c r="O32" s="10"/>
    </row>
    <row r="33" spans="1:15" x14ac:dyDescent="0.4">
      <c r="A33" s="12" t="s">
        <v>93</v>
      </c>
      <c r="B33" s="13">
        <v>98.655569999999997</v>
      </c>
      <c r="C33" s="13">
        <v>256</v>
      </c>
      <c r="D33" s="13">
        <v>98.758170000000007</v>
      </c>
      <c r="E33" s="13">
        <v>253</v>
      </c>
      <c r="F33" s="13">
        <v>3.7893000000000003E-2</v>
      </c>
      <c r="G33" s="13">
        <v>277</v>
      </c>
      <c r="H33" s="13">
        <v>3.6533000000000003E-2</v>
      </c>
      <c r="I33" s="13">
        <v>286</v>
      </c>
      <c r="J33" s="13">
        <v>94</v>
      </c>
      <c r="K33" s="13">
        <v>0.519652</v>
      </c>
      <c r="L33" s="14" t="s">
        <v>868</v>
      </c>
      <c r="M33" s="19">
        <v>0.94</v>
      </c>
      <c r="N33" s="19">
        <v>0.94</v>
      </c>
      <c r="O33" s="19">
        <v>0.94</v>
      </c>
    </row>
  </sheetData>
  <phoneticPr fontId="1"/>
  <conditionalFormatting sqref="J4:J9">
    <cfRule type="top10" dxfId="5" priority="6" rank="1"/>
  </conditionalFormatting>
  <conditionalFormatting sqref="J11:J15">
    <cfRule type="top10" dxfId="4" priority="5" rank="1"/>
  </conditionalFormatting>
  <conditionalFormatting sqref="J17:J20">
    <cfRule type="top10" dxfId="3" priority="4" rank="1"/>
  </conditionalFormatting>
  <conditionalFormatting sqref="J22:J24">
    <cfRule type="top10" dxfId="2" priority="3" rank="1"/>
  </conditionalFormatting>
  <conditionalFormatting sqref="J26:J27">
    <cfRule type="top10" dxfId="1" priority="2" rank="1"/>
  </conditionalFormatting>
  <conditionalFormatting sqref="J29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Data</vt:lpstr>
      <vt:lpstr>rameka</vt:lpstr>
      <vt:lpstr>nochita</vt:lpstr>
      <vt:lpstr>meguta</vt:lpstr>
      <vt:lpstr>mataa</vt:lpstr>
      <vt:lpstr>kutose</vt:lpstr>
      <vt:lpstr>keshimi</vt:lpstr>
      <vt:lpstr>gomata</vt:lpstr>
      <vt:lpstr>ekutsu</vt:lpstr>
      <vt:lpstr>Summary</vt:lpstr>
      <vt:lpstr>SVM</vt:lpstr>
      <vt:lpstr> Uniform</vt:lpstr>
      <vt:lpstr>ekutsu_bad</vt:lpstr>
      <vt:lpstr>Big Training &amp;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2020-09-14T00:59:00Z</dcterms:modified>
</cp:coreProperties>
</file>