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9200" windowHeight="11952" firstSheet="2" activeTab="7"/>
  </bookViews>
  <sheets>
    <sheet name="Data" sheetId="3" r:id="rId1"/>
    <sheet name="Small Tarining Raw" sheetId="2" r:id="rId2"/>
    <sheet name="Small Test Raw" sheetId="18" r:id="rId3"/>
    <sheet name="Small Test Summary" sheetId="24" r:id="rId4"/>
    <sheet name="Big Tarining Raw Old" sheetId="19" r:id="rId5"/>
    <sheet name="Big Test Raw Old" sheetId="20" r:id="rId6"/>
    <sheet name="Big Training Raw" sheetId="25" r:id="rId7"/>
    <sheet name="Big Test Raw" sheetId="26" r:id="rId8"/>
    <sheet name="Big Test Summary" sheetId="27" r:id="rId9"/>
  </sheets>
  <calcPr calcId="162913"/>
  <pivotCaches>
    <pivotCache cacheId="0" r:id="rId10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23" i="26" l="1"/>
  <c r="R23" i="26"/>
  <c r="T17" i="20" l="1"/>
  <c r="S17" i="20"/>
  <c r="L22" i="24" l="1"/>
  <c r="K22" i="24"/>
  <c r="N20" i="3" l="1"/>
  <c r="O20" i="3"/>
  <c r="M20" i="3"/>
  <c r="O19" i="3"/>
  <c r="N19" i="3"/>
  <c r="M19" i="3"/>
  <c r="O18" i="3"/>
  <c r="N18" i="3"/>
  <c r="M18" i="3"/>
  <c r="O17" i="3"/>
  <c r="N17" i="3"/>
  <c r="M17" i="3"/>
  <c r="O15" i="3"/>
  <c r="O16" i="3"/>
  <c r="N16" i="3"/>
  <c r="M16" i="3"/>
  <c r="N15" i="3"/>
  <c r="M15" i="3"/>
  <c r="O14" i="3"/>
  <c r="N14" i="3"/>
  <c r="M14" i="3"/>
  <c r="O13" i="3"/>
  <c r="N13" i="3"/>
  <c r="M13" i="3"/>
  <c r="C73" i="3" l="1"/>
  <c r="C70" i="3"/>
  <c r="D63" i="3" l="1"/>
  <c r="C62" i="3"/>
  <c r="C61" i="3"/>
  <c r="C63" i="3" s="1"/>
  <c r="D60" i="3"/>
  <c r="C59" i="3"/>
  <c r="C60" i="3" s="1"/>
  <c r="F58" i="3"/>
  <c r="G58" i="3" s="1"/>
  <c r="C58" i="3"/>
  <c r="D55" i="3"/>
  <c r="C55" i="3"/>
  <c r="C54" i="3"/>
  <c r="C53" i="3"/>
  <c r="D52" i="3"/>
  <c r="C52" i="3"/>
  <c r="C51" i="3"/>
  <c r="F50" i="3"/>
  <c r="G50" i="3" s="1"/>
  <c r="C50" i="3"/>
  <c r="F47" i="3"/>
  <c r="E47" i="3"/>
  <c r="D47" i="3"/>
  <c r="C47" i="3"/>
  <c r="C46" i="3"/>
  <c r="C45" i="3"/>
  <c r="F44" i="3"/>
  <c r="E44" i="3"/>
  <c r="D44" i="3"/>
  <c r="C43" i="3"/>
  <c r="C44" i="3" s="1"/>
  <c r="H42" i="3"/>
  <c r="I42" i="3" s="1"/>
  <c r="C42" i="3"/>
  <c r="J39" i="3"/>
  <c r="I39" i="3"/>
  <c r="H39" i="3"/>
  <c r="G39" i="3"/>
  <c r="F39" i="3"/>
  <c r="E39" i="3"/>
  <c r="D39" i="3"/>
  <c r="C38" i="3"/>
  <c r="C39" i="3" s="1"/>
  <c r="C37" i="3"/>
  <c r="J36" i="3"/>
  <c r="I36" i="3"/>
  <c r="H36" i="3"/>
  <c r="G36" i="3"/>
  <c r="F36" i="3"/>
  <c r="E36" i="3"/>
  <c r="D36" i="3"/>
  <c r="C36" i="3"/>
  <c r="C35" i="3"/>
  <c r="L34" i="3"/>
  <c r="M34" i="3" s="1"/>
  <c r="C34" i="3"/>
  <c r="F31" i="3"/>
  <c r="E31" i="3"/>
  <c r="D31" i="3"/>
  <c r="C30" i="3"/>
  <c r="C29" i="3"/>
  <c r="H26" i="3" s="1"/>
  <c r="I26" i="3" s="1"/>
  <c r="F28" i="3"/>
  <c r="E28" i="3"/>
  <c r="D28" i="3"/>
  <c r="C27" i="3"/>
  <c r="C26" i="3"/>
  <c r="C28" i="3" s="1"/>
  <c r="E23" i="3"/>
  <c r="D23" i="3"/>
  <c r="C22" i="3"/>
  <c r="C21" i="3"/>
  <c r="C23" i="3" s="1"/>
  <c r="E20" i="3"/>
  <c r="D20" i="3"/>
  <c r="C19" i="3"/>
  <c r="G18" i="3"/>
  <c r="H18" i="3" s="1"/>
  <c r="C18" i="3"/>
  <c r="C20" i="3" s="1"/>
  <c r="E15" i="3"/>
  <c r="D15" i="3"/>
  <c r="C14" i="3"/>
  <c r="C13" i="3"/>
  <c r="C15" i="3" s="1"/>
  <c r="E12" i="3"/>
  <c r="D12" i="3"/>
  <c r="C11" i="3"/>
  <c r="G10" i="3"/>
  <c r="H10" i="3" s="1"/>
  <c r="C10" i="3"/>
  <c r="C12" i="3" s="1"/>
  <c r="J7" i="3"/>
  <c r="I7" i="3"/>
  <c r="H7" i="3"/>
  <c r="G7" i="3"/>
  <c r="F7" i="3"/>
  <c r="E7" i="3"/>
  <c r="D7" i="3"/>
  <c r="C6" i="3"/>
  <c r="C5" i="3"/>
  <c r="C7" i="3" s="1"/>
  <c r="J4" i="3"/>
  <c r="I4" i="3"/>
  <c r="H4" i="3"/>
  <c r="G4" i="3"/>
  <c r="F4" i="3"/>
  <c r="E4" i="3"/>
  <c r="D4" i="3"/>
  <c r="C4" i="3"/>
  <c r="C3" i="3"/>
  <c r="C2" i="3"/>
  <c r="L2" i="3" s="1"/>
  <c r="M2" i="3" s="1"/>
  <c r="C31" i="3" l="1"/>
</calcChain>
</file>

<file path=xl/sharedStrings.xml><?xml version="1.0" encoding="utf-8"?>
<sst xmlns="http://schemas.openxmlformats.org/spreadsheetml/2006/main" count="1475" uniqueCount="259">
  <si>
    <t>model name</t>
    <phoneticPr fontId="1"/>
  </si>
  <si>
    <t>データ数内訳</t>
    <rPh sb="3" eb="4">
      <t>スウ</t>
    </rPh>
    <rPh sb="4" eb="6">
      <t>ウチワケ</t>
    </rPh>
    <phoneticPr fontId="1"/>
  </si>
  <si>
    <t>total</t>
    <phoneticPr fontId="1"/>
  </si>
  <si>
    <t>total</t>
    <phoneticPr fontId="1"/>
  </si>
  <si>
    <t>akagi.m</t>
    <phoneticPr fontId="1"/>
  </si>
  <si>
    <t>gokurakuji</t>
    <phoneticPr fontId="1"/>
  </si>
  <si>
    <t>kadowaki</t>
    <phoneticPr fontId="1"/>
  </si>
  <si>
    <t>kadowaki</t>
    <phoneticPr fontId="1"/>
  </si>
  <si>
    <t>tadano</t>
    <phoneticPr fontId="1"/>
  </si>
  <si>
    <t>okamoto</t>
    <phoneticPr fontId="1"/>
  </si>
  <si>
    <t>suzuki</t>
    <phoneticPr fontId="1"/>
  </si>
  <si>
    <t>taniguchi</t>
    <phoneticPr fontId="1"/>
  </si>
  <si>
    <t>training</t>
    <phoneticPr fontId="1"/>
  </si>
  <si>
    <t>training</t>
    <phoneticPr fontId="1"/>
  </si>
  <si>
    <t>test</t>
    <phoneticPr fontId="1"/>
  </si>
  <si>
    <t>ekutsu</t>
    <phoneticPr fontId="1"/>
  </si>
  <si>
    <t>bad_wav</t>
    <phoneticPr fontId="1"/>
  </si>
  <si>
    <t>bad_wav</t>
    <phoneticPr fontId="1"/>
  </si>
  <si>
    <t>test_bad</t>
    <phoneticPr fontId="1"/>
  </si>
  <si>
    <t>test_bad</t>
    <phoneticPr fontId="1"/>
  </si>
  <si>
    <t>diff_bad</t>
    <phoneticPr fontId="1"/>
  </si>
  <si>
    <t>diff_bad</t>
    <phoneticPr fontId="1"/>
  </si>
  <si>
    <t>ok_wav</t>
    <phoneticPr fontId="1"/>
  </si>
  <si>
    <t>test_ok</t>
    <phoneticPr fontId="1"/>
  </si>
  <si>
    <t>diff_ok</t>
    <phoneticPr fontId="1"/>
  </si>
  <si>
    <t>suzukisan</t>
  </si>
  <si>
    <t>gomata</t>
    <phoneticPr fontId="1"/>
  </si>
  <si>
    <t>ok_wav</t>
    <phoneticPr fontId="1"/>
  </si>
  <si>
    <t>keshimi</t>
    <phoneticPr fontId="1"/>
  </si>
  <si>
    <t>test_ok</t>
    <phoneticPr fontId="1"/>
  </si>
  <si>
    <t>diff_ok</t>
    <phoneticPr fontId="1"/>
  </si>
  <si>
    <t>akagi_mayu</t>
  </si>
  <si>
    <t>miyashita</t>
    <phoneticPr fontId="1"/>
  </si>
  <si>
    <t>tadano</t>
    <phoneticPr fontId="1"/>
  </si>
  <si>
    <t>kutose</t>
    <phoneticPr fontId="1"/>
  </si>
  <si>
    <t>test_ok</t>
    <phoneticPr fontId="1"/>
  </si>
  <si>
    <t>aoto</t>
    <phoneticPr fontId="1"/>
  </si>
  <si>
    <t>KCo.</t>
    <phoneticPr fontId="1"/>
  </si>
  <si>
    <t>ohagi</t>
    <phoneticPr fontId="1"/>
  </si>
  <si>
    <t>roku</t>
    <phoneticPr fontId="1"/>
  </si>
  <si>
    <t>sakurai</t>
    <phoneticPr fontId="1"/>
  </si>
  <si>
    <t>suzuki</t>
    <phoneticPr fontId="1"/>
  </si>
  <si>
    <t>mataa</t>
    <phoneticPr fontId="1"/>
  </si>
  <si>
    <t>araki</t>
    <phoneticPr fontId="1"/>
  </si>
  <si>
    <t>iitsuka</t>
    <phoneticPr fontId="1"/>
  </si>
  <si>
    <t>tatano</t>
    <phoneticPr fontId="1"/>
  </si>
  <si>
    <t>meguta</t>
    <phoneticPr fontId="1"/>
  </si>
  <si>
    <t>diff_bad</t>
    <phoneticPr fontId="1"/>
  </si>
  <si>
    <t>test</t>
    <phoneticPr fontId="1"/>
  </si>
  <si>
    <t>nochita</t>
    <phoneticPr fontId="1"/>
  </si>
  <si>
    <t>bad_wav</t>
    <phoneticPr fontId="1"/>
  </si>
  <si>
    <t>training</t>
    <phoneticPr fontId="1"/>
  </si>
  <si>
    <t>rameka</t>
    <phoneticPr fontId="1"/>
  </si>
  <si>
    <t>対象非語</t>
    <rPh sb="0" eb="2">
      <t>タイショウ</t>
    </rPh>
    <rPh sb="2" eb="3">
      <t>ヒ</t>
    </rPh>
    <rPh sb="3" eb="4">
      <t>ゴ</t>
    </rPh>
    <phoneticPr fontId="1"/>
  </si>
  <si>
    <t>データ数</t>
    <rPh sb="3" eb="4">
      <t>スウ</t>
    </rPh>
    <phoneticPr fontId="1"/>
  </si>
  <si>
    <t>話者クローズ実験</t>
    <rPh sb="0" eb="2">
      <t>ワシャ</t>
    </rPh>
    <rPh sb="6" eb="8">
      <t>ジッケン</t>
    </rPh>
    <phoneticPr fontId="1"/>
  </si>
  <si>
    <t>bad_wav</t>
    <phoneticPr fontId="1"/>
  </si>
  <si>
    <t>test_bad</t>
    <phoneticPr fontId="1"/>
  </si>
  <si>
    <t>diff_bad</t>
    <phoneticPr fontId="1"/>
  </si>
  <si>
    <t>ok_wav</t>
    <phoneticPr fontId="1"/>
  </si>
  <si>
    <t>test_ok</t>
    <phoneticPr fontId="1"/>
  </si>
  <si>
    <t>diff_ok</t>
    <phoneticPr fontId="1"/>
  </si>
  <si>
    <t>gomata</t>
    <phoneticPr fontId="1"/>
  </si>
  <si>
    <t>keshimi</t>
    <phoneticPr fontId="1"/>
  </si>
  <si>
    <t>word</t>
    <phoneticPr fontId="1"/>
  </si>
  <si>
    <t>ekutsu</t>
    <phoneticPr fontId="1"/>
  </si>
  <si>
    <t>gomata</t>
    <phoneticPr fontId="1"/>
  </si>
  <si>
    <t>keshimi</t>
    <phoneticPr fontId="1"/>
  </si>
  <si>
    <t>kutose</t>
    <phoneticPr fontId="1"/>
  </si>
  <si>
    <t>mataa</t>
    <phoneticPr fontId="1"/>
  </si>
  <si>
    <t>meguta</t>
    <phoneticPr fontId="1"/>
  </si>
  <si>
    <t>nochita</t>
    <phoneticPr fontId="1"/>
  </si>
  <si>
    <t>rameka</t>
    <phoneticPr fontId="1"/>
  </si>
  <si>
    <t>total</t>
    <phoneticPr fontId="1"/>
  </si>
  <si>
    <t>training</t>
    <phoneticPr fontId="1"/>
  </si>
  <si>
    <t>test</t>
    <phoneticPr fontId="1"/>
  </si>
  <si>
    <t>word</t>
    <phoneticPr fontId="1"/>
  </si>
  <si>
    <t>ekutsu</t>
    <phoneticPr fontId="1"/>
  </si>
  <si>
    <t>SimpleRNN</t>
  </si>
  <si>
    <t>max valid acc</t>
  </si>
  <si>
    <t>max train acc</t>
    <phoneticPr fontId="1"/>
  </si>
  <si>
    <t>min train loss epoch</t>
    <phoneticPr fontId="1"/>
  </si>
  <si>
    <t>max train acc epoch</t>
    <phoneticPr fontId="1"/>
  </si>
  <si>
    <t>max valid acc epoch</t>
    <phoneticPr fontId="1"/>
  </si>
  <si>
    <t>min valid loss</t>
    <phoneticPr fontId="1"/>
  </si>
  <si>
    <t>min valid loss epoch</t>
    <phoneticPr fontId="1"/>
  </si>
  <si>
    <t>SimpleRNNStack</t>
  </si>
  <si>
    <t>LSTM</t>
  </si>
  <si>
    <t>GRU</t>
  </si>
  <si>
    <t>Bidirectional_LSTM</t>
  </si>
  <si>
    <t>Bidirectional_GRU</t>
  </si>
  <si>
    <t>BiLSTMStack</t>
  </si>
  <si>
    <t>BiGRUStack</t>
  </si>
  <si>
    <t>CNN_RNN_BiGRU</t>
  </si>
  <si>
    <t>CNN_RNN_BiLSTM</t>
  </si>
  <si>
    <t>QRNN</t>
  </si>
  <si>
    <t>word</t>
    <phoneticPr fontId="1"/>
  </si>
  <si>
    <t>best model</t>
    <phoneticPr fontId="1"/>
  </si>
  <si>
    <t>model name</t>
    <phoneticPr fontId="1"/>
  </si>
  <si>
    <t>at loss</t>
    <phoneticPr fontId="1"/>
  </si>
  <si>
    <t>SimpleRNN_2020-09-08_final03_95.8%_model.h5</t>
  </si>
  <si>
    <t>recall</t>
    <phoneticPr fontId="1"/>
  </si>
  <si>
    <t>f1 score</t>
    <phoneticPr fontId="1"/>
  </si>
  <si>
    <t>fn</t>
    <phoneticPr fontId="1"/>
  </si>
  <si>
    <t>tn</t>
    <phoneticPr fontId="1"/>
  </si>
  <si>
    <t>fp</t>
    <phoneticPr fontId="1"/>
  </si>
  <si>
    <t>tp</t>
    <phoneticPr fontId="1"/>
  </si>
  <si>
    <t>precision</t>
    <phoneticPr fontId="1"/>
  </si>
  <si>
    <t>roc curve auc</t>
    <phoneticPr fontId="1"/>
  </si>
  <si>
    <t>pr curve auc</t>
    <phoneticPr fontId="1"/>
  </si>
  <si>
    <t>max acc</t>
    <phoneticPr fontId="1"/>
  </si>
  <si>
    <t>SimpleRNNStack_2020-09-08_final06_97.9%_model.h5</t>
  </si>
  <si>
    <t>LSTM_2020-09-08_final06_89.6%_model.h5</t>
  </si>
  <si>
    <t>GRU_2020-09-08_final05_95.8%_model.h5</t>
    <phoneticPr fontId="1"/>
  </si>
  <si>
    <t>Bidirectional_LSTM_2020-09-08_final06_93.8%_model.h5</t>
  </si>
  <si>
    <t xml:space="preserve"> Bidirectional_GRU_2020-09-08_final08_91.7%_model.h5</t>
  </si>
  <si>
    <t>BiLSTMStack_2020-09-08_final09_97.9%_model.h5</t>
  </si>
  <si>
    <t>BiGRUStack_2020-09-08_final06_95.8%_model.h5</t>
    <phoneticPr fontId="1"/>
  </si>
  <si>
    <t>CNN_RNN_BiLSTM_2020-09-08_final01_91.7%_model.h5</t>
  </si>
  <si>
    <t>CNN_RNN_BiGRU_2020-09-08_final05_97.9%_model.h5</t>
  </si>
  <si>
    <t>gomata</t>
    <phoneticPr fontId="1"/>
  </si>
  <si>
    <t>SimpleRNN_2020-09-08_final03_80.0%_model.h5</t>
  </si>
  <si>
    <t>SimpleRNNStack_2020-09-08_final06_100.0%_model.h5</t>
  </si>
  <si>
    <t>LSTM_2020-09-08_final08_55.6%_model.h5</t>
  </si>
  <si>
    <t>GRU_2020-09-08_final07_70.0%_model.h5</t>
  </si>
  <si>
    <t>Bidirectional_LSTM_2020-09-08_final01_70.0%_model.h5</t>
  </si>
  <si>
    <t>Bidirectional_GRU_2020-09-08_final09_88.9%_model.h5</t>
  </si>
  <si>
    <t>BiLSTMStack_2020-09-08_final10_77.8%_model.h5</t>
  </si>
  <si>
    <t>BiGRUStack_2020-09-08_final05_90.0%_model.h5</t>
  </si>
  <si>
    <t>CNN_RNN_BiLSTM_2020-09-08_final05_90.0%_model.h5</t>
  </si>
  <si>
    <t>CNN_RNN_BiGRU_2020-09-08_final01_90.0%_model.h5</t>
  </si>
  <si>
    <t>keshimi</t>
    <phoneticPr fontId="1"/>
  </si>
  <si>
    <t>SimpleRNN_2020-09-08_final08_33.3%_model.h5</t>
  </si>
  <si>
    <t>SimpleRNNStack_2020-09-08_final04_100.0%_model.h5</t>
  </si>
  <si>
    <t>LSTM_2020-09-08_final08_50.0%_model.h5</t>
  </si>
  <si>
    <t>GRU_2020-09-08_final07_83.3%_model.h5</t>
  </si>
  <si>
    <t>Bidirectional_LSTM_2020-09-08_final02_71.4%_model.h5</t>
  </si>
  <si>
    <t>Bidirectional_GRU_2020-09-08_final01_28.6%_model.h5</t>
    <phoneticPr fontId="1"/>
  </si>
  <si>
    <t>BiLSTMStack_2020-09-08_final03_42.9%_model.h5</t>
  </si>
  <si>
    <t>BiGRUStack_2020-09-08_final05_100.0%_model.h5</t>
  </si>
  <si>
    <t>CNN_RNN_BiLSTM_2020-09-08_final09_66.7%_model.h5</t>
  </si>
  <si>
    <t>CNN_RNN_BiGRU_2020-09-08_final08_83.3%_model.h5</t>
  </si>
  <si>
    <t>kutose</t>
    <phoneticPr fontId="1"/>
  </si>
  <si>
    <t>SimpleRNN_2020-09-08_final07_57.1%_model.h5</t>
  </si>
  <si>
    <t>SimpleRNNStack_2020-09-08_final08_100.0%_model.h5</t>
  </si>
  <si>
    <t>LSTM_2020-09-08_final03_25.0%_model.h5</t>
  </si>
  <si>
    <t>GRU_2020-09-08_final08_85.7%_model.h5</t>
  </si>
  <si>
    <t xml:space="preserve"> Bidirectional_LSTM_2020-09-08_final07_57.1%_model.h5</t>
    <phoneticPr fontId="1"/>
  </si>
  <si>
    <t>Bidirectional_GRU_2020-09-08_final09_71.4%_model.h5</t>
  </si>
  <si>
    <t>BiLSTMStack_2020-09-08_final08_71.4%_model.h5</t>
  </si>
  <si>
    <t>BiGRUStack_2020-09-08_final03_87.5%_model.h5</t>
  </si>
  <si>
    <t>CNN_RNN_BiLSTM_2020-09-08_final07_100.0%_model.h5</t>
  </si>
  <si>
    <t>CNN_RNN_BiGRU_2020-09-08_final08_100.0%_model.h5</t>
  </si>
  <si>
    <t>mataa</t>
    <phoneticPr fontId="1"/>
  </si>
  <si>
    <t xml:space="preserve"> SimpleRNN_2020-09-08_final07_58.8%_model.h5</t>
  </si>
  <si>
    <t>SimpleRNNStack_2020-09-08_final08_70.6%_model.h5</t>
  </si>
  <si>
    <t xml:space="preserve"> LSTM_2020-09-08_final07_94.1%_model.h5</t>
  </si>
  <si>
    <t>GRU_2020-09-08_final04_70.6%_model.h5</t>
  </si>
  <si>
    <t>Bidirectional_LSTM_2020-09-08_final04_58.8%_model.h5</t>
  </si>
  <si>
    <t>Bidirectional_GRU_2020-09-08_final04_70.6%_model.h5</t>
  </si>
  <si>
    <t>BiLSTMStack_2020-09-08_final01_70.6%_model.h5</t>
  </si>
  <si>
    <t>BiGRUStack_2020-09-08_final02_82.4%_model.h5</t>
  </si>
  <si>
    <t>CNN_RNN_BiLSTM_2020-09-08_final02_82.4%_model.h5</t>
  </si>
  <si>
    <t>CNN_RNN_BiGRU_2020-09-08_final01_82.4%_model.h5</t>
  </si>
  <si>
    <t>meguta</t>
    <phoneticPr fontId="1"/>
  </si>
  <si>
    <t>SimpleRNN_2020-09-09_final05_66.7%_model.h5</t>
  </si>
  <si>
    <t xml:space="preserve"> SimpleRNNStack_2020-09-09_final08_87.5%_model.h5</t>
  </si>
  <si>
    <t>LSTM_2020-09-09_final10_75.0%_model.h5</t>
  </si>
  <si>
    <t>GRU_2020-09-09_final08_75.0%_model.h5</t>
  </si>
  <si>
    <t>Bidirectional_LSTM_2020-09-09_final10_75.0%_model.h5</t>
  </si>
  <si>
    <t xml:space="preserve"> Bidirectional_GRU_2020-09-09_final05_66.7%_model.h5</t>
    <phoneticPr fontId="1"/>
  </si>
  <si>
    <t>BiLSTMStack_2020-09-09_final09_75.0%_model.h5</t>
  </si>
  <si>
    <t>BiGRUStack_2020-09-09_final01_88.9%_model.h5</t>
  </si>
  <si>
    <t>CNN_RNN_BiLSTM_2020-09-09_final03_100.0%_model.h5</t>
  </si>
  <si>
    <t>CNN_RNN_BiGRU_2020-09-09_final08_87.5%_model.h5</t>
  </si>
  <si>
    <t>nochita</t>
    <phoneticPr fontId="1"/>
  </si>
  <si>
    <t>SimpleRNN_2020-09-09_final09_100.0%_model.h5</t>
  </si>
  <si>
    <t xml:space="preserve"> SimpleRNNStack_2020-09-09_final09_25.0%_model.h5</t>
  </si>
  <si>
    <t>LSTM_2020-09-09_final07_40.0%_model.h5</t>
  </si>
  <si>
    <t>GRU_2020-09-09_final10_50.0%_model.h5</t>
  </si>
  <si>
    <t xml:space="preserve"> Bidirectional_LSTM_2020-09-09_final09_50.0%_model.h5</t>
    <phoneticPr fontId="1"/>
  </si>
  <si>
    <t>Bidirectional_GRU_2020-09-09_final01_100.0%_model.h5</t>
  </si>
  <si>
    <t>BiLSTMStack_2020-09-09_final09_75.0%_model.h5</t>
    <phoneticPr fontId="1"/>
  </si>
  <si>
    <t>BiGRUStack_2020-09-09_final08_80.0%_model.h5</t>
  </si>
  <si>
    <t>CNN_RNN_BiLSTM_2020-09-09_final03_80.0%_model.h5</t>
  </si>
  <si>
    <t>CNN_RNN_BiGRU_2020-09-09_final01_100.0%_model.h5</t>
  </si>
  <si>
    <t>rameka</t>
    <phoneticPr fontId="1"/>
  </si>
  <si>
    <t>SimpleRNN_2020-09-09_final09_83.3%_model.h5</t>
  </si>
  <si>
    <t>SimpleRNNStack_2020-09-09_final05_83.3%_model.h5</t>
  </si>
  <si>
    <t>LSTM_2020-09-09_final08_50.0%_model.h5</t>
    <phoneticPr fontId="1"/>
  </si>
  <si>
    <t>GRU_2020-09-09_final05_83.3%_model.h5</t>
  </si>
  <si>
    <t>Bidirectional_LSTM_2020-09-09_final03_71.4%_model.h5</t>
    <phoneticPr fontId="1"/>
  </si>
  <si>
    <t>Bidirectional_GRU_2020-09-09_final06_83.3%_model.h5</t>
  </si>
  <si>
    <t>BiLSTMStack_2020-09-09_final07_16.7%_model.h5</t>
  </si>
  <si>
    <t>BiGRUStack_2020-09-09_final03_42.9%_model.h5</t>
  </si>
  <si>
    <t>CNN_RNN_BiLSTM_2020-09-09_final05_66.7%_model.h5</t>
  </si>
  <si>
    <t>CNN_RNN_BiGRU_2020-09-09_final06_50.0%_model.h5</t>
  </si>
  <si>
    <t>min train loss</t>
    <phoneticPr fontId="1"/>
  </si>
  <si>
    <t>SimpleRNN_2020-09-02_final09_91.6%_model.h5</t>
  </si>
  <si>
    <t>SimpleRNNStack_2020-09-02_final02_98.8%_model.h5</t>
  </si>
  <si>
    <t>LSTM_2020-09-02_final09_96.9%_model.h5</t>
  </si>
  <si>
    <t>GRU_2020-09-03_final05_92.5%_model.h5</t>
  </si>
  <si>
    <t>Bidirectional_LSTM_2020-09-03_final08_96.9%_model.h5</t>
  </si>
  <si>
    <t>Bidirectional_GRU_2020-09-03_final09_94.1%_model.h5</t>
  </si>
  <si>
    <t>BiLSTMStack_2020-09-03_final02_97.8%_model.h5</t>
  </si>
  <si>
    <t>BiGRUStack_2020-09-03_final06_96.2%_model.h5</t>
  </si>
  <si>
    <t>CNN_RNN_BiLSTM_2020-09-04_final02_97.2%_model.h5</t>
  </si>
  <si>
    <t>CNN_RNN_BiGRU_2020-09-04_final10_97.8%_model.h5</t>
  </si>
  <si>
    <t>SimpleRNN_2020-09-11_final05_90.0%_model.h5</t>
  </si>
  <si>
    <t>SimpleRNNStack_2020-09-11_final02_96.6%_model.h5</t>
  </si>
  <si>
    <t>LSTM_2020-09-11_final02_89.4%_model.h5</t>
  </si>
  <si>
    <t>GRU_2020-09-11_final01_85.3%_model.h5</t>
  </si>
  <si>
    <t>Bidirectional_LSTM_2020-09-11_final10_94.4%_model.h5</t>
  </si>
  <si>
    <t>Bidirectional_GRU_2020-09-11_final04_87.2%_model.h5</t>
  </si>
  <si>
    <t>BiLSTMStack_2020-09-11_final04_96.6%_model.h5</t>
  </si>
  <si>
    <t>BiGRUStack_2020-09-12_final05_96.9%_model.h5</t>
  </si>
  <si>
    <t>CNN_RNN_BiLSTM_2020-09-12_final07_95.9%_model.h5</t>
  </si>
  <si>
    <t>CNN_RNN_BiGRU_2020-09-12_final07_95.6%_model.h5</t>
  </si>
  <si>
    <t>行ラベル</t>
  </si>
  <si>
    <t>ekutsu</t>
  </si>
  <si>
    <t>gomata</t>
  </si>
  <si>
    <t>keshimi</t>
  </si>
  <si>
    <t>kutose</t>
  </si>
  <si>
    <t>mataa</t>
  </si>
  <si>
    <t>meguta</t>
  </si>
  <si>
    <t>nochita</t>
  </si>
  <si>
    <t>rameka</t>
  </si>
  <si>
    <t>総計</t>
  </si>
  <si>
    <t>合計 / max acc</t>
  </si>
  <si>
    <t>合計 / at loss</t>
  </si>
  <si>
    <t>合計 / precision</t>
  </si>
  <si>
    <t>合計 / recall</t>
  </si>
  <si>
    <t>合計 / f1 score</t>
  </si>
  <si>
    <t>Accuracy</t>
    <phoneticPr fontId="1"/>
  </si>
  <si>
    <t>Loss</t>
    <phoneticPr fontId="1"/>
  </si>
  <si>
    <t>Model</t>
    <phoneticPr fontId="1"/>
  </si>
  <si>
    <t>Precision</t>
    <phoneticPr fontId="1"/>
  </si>
  <si>
    <t>Recall</t>
    <phoneticPr fontId="1"/>
  </si>
  <si>
    <t>F1 Score</t>
    <phoneticPr fontId="1"/>
  </si>
  <si>
    <t>えくつ</t>
    <phoneticPr fontId="1"/>
  </si>
  <si>
    <t>ごまた</t>
    <phoneticPr fontId="1"/>
  </si>
  <si>
    <t>けしみ</t>
    <phoneticPr fontId="1"/>
  </si>
  <si>
    <t>くとせ</t>
    <phoneticPr fontId="1"/>
  </si>
  <si>
    <t>またあ</t>
    <phoneticPr fontId="1"/>
  </si>
  <si>
    <t>めぐた</t>
    <phoneticPr fontId="1"/>
  </si>
  <si>
    <t>のちた</t>
    <phoneticPr fontId="1"/>
  </si>
  <si>
    <t>らめか</t>
    <phoneticPr fontId="1"/>
  </si>
  <si>
    <t>Average</t>
    <phoneticPr fontId="1"/>
  </si>
  <si>
    <t>Loss</t>
    <phoneticPr fontId="1"/>
  </si>
  <si>
    <t>Model</t>
    <phoneticPr fontId="1"/>
  </si>
  <si>
    <t>Precision</t>
    <phoneticPr fontId="1"/>
  </si>
  <si>
    <t>Recall</t>
    <phoneticPr fontId="1"/>
  </si>
  <si>
    <t>F1 Score</t>
    <phoneticPr fontId="1"/>
  </si>
  <si>
    <t>ROC AUC</t>
    <phoneticPr fontId="1"/>
  </si>
  <si>
    <t>PR AUC</t>
    <phoneticPr fontId="1"/>
  </si>
  <si>
    <t>えくつ</t>
    <phoneticPr fontId="1"/>
  </si>
  <si>
    <t>またあ</t>
    <phoneticPr fontId="1"/>
  </si>
  <si>
    <t>GRU</t>
    <phoneticPr fontId="1"/>
  </si>
  <si>
    <t>ekutsu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</si>
</sst>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0" xfId="0" applyAlignment="1">
      <alignment vertical="center"/>
    </xf>
    <xf numFmtId="0" fontId="0" fillId="0" borderId="1" xfId="0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0" fillId="0" borderId="1" xfId="0" applyNumberFormat="1" applyBorder="1"/>
    <xf numFmtId="0" fontId="0" fillId="0" borderId="1" xfId="0" applyBorder="1" applyAlignment="1">
      <alignment horizontal="left" indent="1"/>
    </xf>
    <xf numFmtId="0" fontId="0" fillId="0" borderId="1" xfId="0" applyBorder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verification_RNN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作成者" refreshedDate="44088.624216782409" createdVersion="6" refreshedVersion="6" minRefreshableVersion="3" recordCount="80">
  <cacheSource type="worksheet">
    <worksheetSource ref="A1:N81" sheet="Small Test Raw Table" r:id="rId2"/>
  </cacheSource>
  <cacheFields count="14">
    <cacheField name="word" numFmtId="0">
      <sharedItems count="8">
        <s v="ekutsu"/>
        <s v="gomata"/>
        <s v="keshimi"/>
        <s v="kutose"/>
        <s v="mataa"/>
        <s v="meguta"/>
        <s v="nochita"/>
        <s v="rameka"/>
      </sharedItems>
    </cacheField>
    <cacheField name="model name" numFmtId="0">
      <sharedItems count="10">
        <s v="SimpleRNN"/>
        <s v="SimpleRNNStack"/>
        <s v="LSTM"/>
        <s v="GRU"/>
        <s v="Bidirectional_LSTM"/>
        <s v="Bidirectional_GRU"/>
        <s v="BiLSTMStack"/>
        <s v="BiGRUStack"/>
        <s v="CNN_RNN_BiLSTM"/>
        <s v="CNN_RNN_BiGRU"/>
      </sharedItems>
    </cacheField>
    <cacheField name="max acc" numFmtId="0">
      <sharedItems containsSemiMixedTypes="0" containsString="0" containsNumber="1" minValue="60.000002000000002" maxValue="100" count="9">
        <n v="80.000000999999997"/>
        <n v="89.999998000000005"/>
        <n v="85.000001999999995"/>
        <n v="100"/>
        <n v="94.999999000000003"/>
        <n v="69.999999000000003"/>
        <n v="64.999998000000005"/>
        <n v="75"/>
        <n v="60.000002000000002"/>
      </sharedItems>
    </cacheField>
    <cacheField name="at loss" numFmtId="0">
      <sharedItems containsSemiMixedTypes="0" containsString="0" containsNumber="1" minValue="1.9932999999999999E-2" maxValue="3.3019889999999998" count="80">
        <n v="0.41290500000000002"/>
        <n v="1.5064219999999999"/>
        <n v="0.41358400000000001"/>
        <n v="0.43127700000000002"/>
        <n v="0.25916299999999998"/>
        <n v="0.30041000000000001"/>
        <n v="0.74654699999999996"/>
        <n v="0.57892500000000002"/>
        <n v="0.58008700000000002"/>
        <n v="0.60609500000000005"/>
        <n v="0.38415500000000002"/>
        <n v="1.9932999999999999E-2"/>
        <n v="0.32219999999999999"/>
        <n v="0.33299299999999998"/>
        <n v="0.36107099999999998"/>
        <n v="0.24443300000000001"/>
        <n v="0.25341999999999998"/>
        <n v="6.0543E-2"/>
        <n v="0.127966"/>
        <n v="3.8591E-2"/>
        <n v="0.647146"/>
        <n v="1.286017"/>
        <n v="0.68336300000000005"/>
        <n v="0.65595599999999998"/>
        <n v="0.65140399999999998"/>
        <n v="0.62770000000000004"/>
        <n v="0.45891799999999999"/>
        <n v="0.61340700000000004"/>
        <n v="0.54242400000000002"/>
        <n v="0.38703300000000002"/>
        <n v="0.46532299999999999"/>
        <n v="1.1981729999999999"/>
        <n v="0.58189199999999996"/>
        <n v="0.49222199999999999"/>
        <n v="0.493199"/>
        <n v="0.48666700000000002"/>
        <n v="0.36955300000000002"/>
        <n v="0.663663"/>
        <n v="0.30498599999999998"/>
        <n v="0.50907800000000003"/>
        <n v="0.66534499999999996"/>
        <n v="2.140139"/>
        <n v="0.69818899999999995"/>
        <n v="0.71991400000000005"/>
        <n v="0.77162500000000001"/>
        <n v="0.74636400000000003"/>
        <n v="0.85283699999999996"/>
        <n v="2.3624860000000001"/>
        <n v="0.80256400000000006"/>
        <n v="1.115545"/>
        <n v="0.53601299999999996"/>
        <n v="3.3019889999999998"/>
        <n v="0.559867"/>
        <n v="0.57834600000000003"/>
        <n v="0.63264699999999996"/>
        <n v="0.54612000000000005"/>
        <n v="0.49667800000000001"/>
        <n v="1.4125319999999999"/>
        <n v="0.42470799999999997"/>
        <n v="0.541995"/>
        <n v="0.37709799999999999"/>
        <n v="1.2436750000000001"/>
        <n v="0.42321399999999998"/>
        <n v="0.51503100000000002"/>
        <n v="0.43051099999999998"/>
        <n v="0.51078599999999996"/>
        <n v="0.379579"/>
        <n v="0.59290100000000001"/>
        <n v="0.37779699999999999"/>
        <n v="0.284138"/>
        <n v="0.33400299999999999"/>
        <n v="9.1905000000000001E-2"/>
        <n v="0.58261600000000002"/>
        <n v="0.39679199999999998"/>
        <n v="0.61679799999999996"/>
        <n v="0.34053299999999997"/>
        <n v="0.46265000000000001"/>
        <n v="0.148593"/>
        <n v="7.4038000000000007E-2"/>
        <n v="4.6336000000000002E-2"/>
      </sharedItems>
    </cacheField>
    <cacheField name="best model" numFmtId="0">
      <sharedItems count="79">
        <s v="SimpleRNN_2020-09-08_final03_95.8%_model.h5"/>
        <s v="SimpleRNNStack_2020-09-08_final06_97.9%_model.h5"/>
        <s v="LSTM_2020-09-08_final06_89.6%_model.h5"/>
        <s v="GRU_2020-09-08_final05_95.8%_model.h5"/>
        <s v="Bidirectional_LSTM_2020-09-08_final06_93.8%_model.h5"/>
        <s v=" Bidirectional_GRU_2020-09-08_final08_91.7%_model.h5"/>
        <s v="BiLSTMStack_2020-09-08_final09_97.9%_model.h5"/>
        <s v="BiGRUStack_2020-09-08_final06_95.8%_model.h5"/>
        <s v="CNN_RNN_BiLSTM_2020-09-08_final01_91.7%_model.h5"/>
        <s v="CNN_RNN_BiGRU_2020-09-08_final05_97.9%_model.h5"/>
        <s v="SimpleRNN_2020-09-08_final03_80.0%_model.h5"/>
        <s v="SimpleRNNStack_2020-09-08_final06_100.0%_model.h5"/>
        <s v="LSTM_2020-09-08_final08_55.6%_model.h5"/>
        <s v="GRU_2020-09-08_final07_70.0%_model.h5"/>
        <s v="Bidirectional_LSTM_2020-09-08_final01_70.0%_model.h5"/>
        <s v="Bidirectional_GRU_2020-09-08_final09_88.9%_model.h5"/>
        <s v="BiLSTMStack_2020-09-08_final10_77.8%_model.h5"/>
        <s v="BiGRUStack_2020-09-08_final05_90.0%_model.h5"/>
        <s v="CNN_RNN_BiLSTM_2020-09-08_final05_90.0%_model.h5"/>
        <s v="CNN_RNN_BiGRU_2020-09-08_final01_90.0%_model.h5"/>
        <s v="SimpleRNN_2020-09-08_final08_33.3%_model.h5"/>
        <s v="SimpleRNNStack_2020-09-08_final04_100.0%_model.h5"/>
        <s v="LSTM_2020-09-08_final08_50.0%_model.h5"/>
        <s v="GRU_2020-09-08_final07_83.3%_model.h5"/>
        <s v="Bidirectional_LSTM_2020-09-08_final02_71.4%_model.h5"/>
        <s v="Bidirectional_GRU_2020-09-08_final01_28.6%_model.h5"/>
        <s v="BiLSTMStack_2020-09-08_final03_42.9%_model.h5"/>
        <s v="BiGRUStack_2020-09-08_final05_100.0%_model.h5"/>
        <s v="CNN_RNN_BiLSTM_2020-09-08_final09_66.7%_model.h5"/>
        <s v="CNN_RNN_BiGRU_2020-09-08_final08_83.3%_model.h5"/>
        <s v="SimpleRNN_2020-09-08_final07_57.1%_model.h5"/>
        <s v="SimpleRNNStack_2020-09-08_final08_100.0%_model.h5"/>
        <s v="LSTM_2020-09-08_final03_25.0%_model.h5"/>
        <s v="GRU_2020-09-08_final08_85.7%_model.h5"/>
        <s v=" Bidirectional_LSTM_2020-09-08_final07_57.1%_model.h5"/>
        <s v="Bidirectional_GRU_2020-09-08_final09_71.4%_model.h5"/>
        <s v="BiLSTMStack_2020-09-08_final08_71.4%_model.h5"/>
        <s v="BiGRUStack_2020-09-08_final03_87.5%_model.h5"/>
        <s v="CNN_RNN_BiLSTM_2020-09-08_final07_100.0%_model.h5"/>
        <s v="CNN_RNN_BiGRU_2020-09-08_final08_100.0%_model.h5"/>
        <s v=" SimpleRNN_2020-09-08_final07_58.8%_model.h5"/>
        <s v="SimpleRNNStack_2020-09-08_final08_70.6%_model.h5"/>
        <s v=" LSTM_2020-09-08_final07_94.1%_model.h5"/>
        <s v="GRU_2020-09-08_final04_70.6%_model.h5"/>
        <s v="Bidirectional_LSTM_2020-09-08_final04_58.8%_model.h5"/>
        <s v="Bidirectional_GRU_2020-09-08_final04_70.6%_model.h5"/>
        <s v="BiLSTMStack_2020-09-08_final01_70.6%_model.h5"/>
        <s v="BiGRUStack_2020-09-08_final02_82.4%_model.h5"/>
        <s v="CNN_RNN_BiLSTM_2020-09-08_final02_82.4%_model.h5"/>
        <s v="CNN_RNN_BiGRU_2020-09-08_final01_82.4%_model.h5"/>
        <s v="SimpleRNN_2020-09-09_final05_66.7%_model.h5"/>
        <s v=" SimpleRNNStack_2020-09-09_final08_87.5%_model.h5"/>
        <s v="LSTM_2020-09-09_final10_75.0%_model.h5"/>
        <s v="GRU_2020-09-09_final08_75.0%_model.h5"/>
        <s v="Bidirectional_LSTM_2020-09-09_final10_75.0%_model.h5"/>
        <s v=" Bidirectional_GRU_2020-09-09_final05_66.7%_model.h5"/>
        <s v="BiLSTMStack_2020-09-09_final09_75.0%_model.h5"/>
        <s v="BiGRUStack_2020-09-09_final01_88.9%_model.h5"/>
        <s v="CNN_RNN_BiLSTM_2020-09-09_final03_100.0%_model.h5"/>
        <s v="CNN_RNN_BiGRU_2020-09-09_final08_87.5%_model.h5"/>
        <s v="SimpleRNN_2020-09-09_final09_100.0%_model.h5"/>
        <s v=" SimpleRNNStack_2020-09-09_final09_25.0%_model.h5"/>
        <s v="LSTM_2020-09-09_final07_40.0%_model.h5"/>
        <s v="GRU_2020-09-09_final10_50.0%_model.h5"/>
        <s v=" Bidirectional_LSTM_2020-09-09_final09_50.0%_model.h5"/>
        <s v="Bidirectional_GRU_2020-09-09_final01_100.0%_model.h5"/>
        <s v="BiGRUStack_2020-09-09_final08_80.0%_model.h5"/>
        <s v="CNN_RNN_BiLSTM_2020-09-09_final03_80.0%_model.h5"/>
        <s v="CNN_RNN_BiGRU_2020-09-09_final01_100.0%_model.h5"/>
        <s v="SimpleRNN_2020-09-09_final09_83.3%_model.h5"/>
        <s v="SimpleRNNStack_2020-09-09_final05_83.3%_model.h5"/>
        <s v="LSTM_2020-09-09_final08_50.0%_model.h5"/>
        <s v="GRU_2020-09-09_final05_83.3%_model.h5"/>
        <s v="Bidirectional_LSTM_2020-09-09_final03_71.4%_model.h5"/>
        <s v="Bidirectional_GRU_2020-09-09_final06_83.3%_model.h5"/>
        <s v="BiLSTMStack_2020-09-09_final07_16.7%_model.h5"/>
        <s v="BiGRUStack_2020-09-09_final03_42.9%_model.h5"/>
        <s v="CNN_RNN_BiLSTM_2020-09-09_final05_66.7%_model.h5"/>
        <s v="CNN_RNN_BiGRU_2020-09-09_final06_50.0%_model.h5"/>
      </sharedItems>
    </cacheField>
    <cacheField name="fn" numFmtId="0">
      <sharedItems containsSemiMixedTypes="0" containsString="0" containsNumber="1" containsInteger="1" minValue="0" maxValue="5"/>
    </cacheField>
    <cacheField name="tn" numFmtId="0">
      <sharedItems containsSemiMixedTypes="0" containsString="0" containsNumber="1" containsInteger="1" minValue="5" maxValue="10"/>
    </cacheField>
    <cacheField name="fp" numFmtId="0">
      <sharedItems containsSemiMixedTypes="0" containsString="0" containsNumber="1" containsInteger="1" minValue="0" maxValue="8"/>
    </cacheField>
    <cacheField name="tp" numFmtId="0">
      <sharedItems containsSemiMixedTypes="0" containsString="0" containsNumber="1" containsInteger="1" minValue="2" maxValue="10"/>
    </cacheField>
    <cacheField name="precision" numFmtId="0">
      <sharedItems containsSemiMixedTypes="0" containsString="0" containsNumber="1" minValue="0.16666666666666599" maxValue="0.66666666666666596"/>
    </cacheField>
    <cacheField name="recall" numFmtId="0">
      <sharedItems containsSemiMixedTypes="0" containsString="0" containsNumber="1" minValue="0.2" maxValue="1"/>
    </cacheField>
    <cacheField name="f1 score" numFmtId="0">
      <sharedItems containsSemiMixedTypes="0" containsString="0" containsNumber="1" minValue="0.18181818181818099" maxValue="0.8"/>
    </cacheField>
    <cacheField name="roc curve auc" numFmtId="0">
      <sharedItems containsSemiMixedTypes="0" containsString="0" containsNumber="1" minValue="0.52" maxValue="1"/>
    </cacheField>
    <cacheField name="pr curve auc" numFmtId="0">
      <sharedItems containsString="0" containsBlank="1" containsNumber="1" minValue="0.51462620454880503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0">
  <r>
    <x v="0"/>
    <x v="0"/>
    <x v="0"/>
    <x v="0"/>
    <x v="0"/>
    <n v="1"/>
    <n v="9"/>
    <n v="3"/>
    <n v="7"/>
    <n v="0.4375"/>
    <n v="0.7"/>
    <n v="0.53846153846153799"/>
    <n v="0.88999999999999901"/>
    <n v="0.84619602619602596"/>
  </r>
  <r>
    <x v="0"/>
    <x v="1"/>
    <x v="0"/>
    <x v="1"/>
    <x v="1"/>
    <n v="4"/>
    <n v="6"/>
    <n v="0"/>
    <n v="10"/>
    <n v="0.625"/>
    <n v="1"/>
    <n v="0.76923076923076905"/>
    <n v="0.87999999999999901"/>
    <n v="0.90342990342990304"/>
  </r>
  <r>
    <x v="0"/>
    <x v="2"/>
    <x v="1"/>
    <x v="2"/>
    <x v="2"/>
    <n v="1"/>
    <n v="9"/>
    <n v="1"/>
    <n v="9"/>
    <n v="0.5"/>
    <n v="0.9"/>
    <n v="0.64285714285714202"/>
    <n v="0.88999999999999901"/>
    <n v="0.81306471306471295"/>
  </r>
  <r>
    <x v="0"/>
    <x v="3"/>
    <x v="2"/>
    <x v="3"/>
    <x v="3"/>
    <n v="2"/>
    <n v="8"/>
    <n v="1"/>
    <n v="9"/>
    <n v="0.52941176470588203"/>
    <n v="0.9"/>
    <n v="0.66666666666666596"/>
    <n v="0.869999999999999"/>
    <n v="0.82667221667221602"/>
  </r>
  <r>
    <x v="0"/>
    <x v="4"/>
    <x v="2"/>
    <x v="4"/>
    <x v="4"/>
    <n v="1"/>
    <n v="9"/>
    <n v="2"/>
    <n v="8"/>
    <n v="0.47058823529411697"/>
    <n v="0.8"/>
    <n v="0.592592592592592"/>
    <n v="0.96"/>
    <n v="0.95470057720057699"/>
  </r>
  <r>
    <x v="0"/>
    <x v="5"/>
    <x v="1"/>
    <x v="5"/>
    <x v="5"/>
    <n v="1"/>
    <n v="9"/>
    <n v="1"/>
    <n v="9"/>
    <n v="0.5"/>
    <n v="0.9"/>
    <n v="0.64285714285714202"/>
    <n v="0.93"/>
    <n v="0.913012265512265"/>
  </r>
  <r>
    <x v="0"/>
    <x v="6"/>
    <x v="1"/>
    <x v="6"/>
    <x v="6"/>
    <n v="1"/>
    <n v="9"/>
    <n v="1"/>
    <n v="9"/>
    <n v="0.5"/>
    <n v="0.9"/>
    <n v="0.64285714285714202"/>
    <n v="0.94"/>
    <n v="0.94796855921855905"/>
  </r>
  <r>
    <x v="0"/>
    <x v="7"/>
    <x v="1"/>
    <x v="7"/>
    <x v="7"/>
    <n v="2"/>
    <n v="8"/>
    <n v="0"/>
    <n v="10"/>
    <n v="0.55555555555555503"/>
    <n v="1"/>
    <n v="0.71428571428571397"/>
    <n v="0.92"/>
    <n v="0.86922438672438596"/>
  </r>
  <r>
    <x v="0"/>
    <x v="8"/>
    <x v="1"/>
    <x v="8"/>
    <x v="8"/>
    <n v="2"/>
    <n v="8"/>
    <n v="0"/>
    <n v="10"/>
    <n v="0.55555555555555503"/>
    <n v="1"/>
    <n v="0.71428571428571397"/>
    <n v="0.88"/>
    <n v="0.73614357864357804"/>
  </r>
  <r>
    <x v="0"/>
    <x v="9"/>
    <x v="2"/>
    <x v="9"/>
    <x v="9"/>
    <n v="2"/>
    <n v="8"/>
    <n v="1"/>
    <n v="9"/>
    <n v="0.52941176470588203"/>
    <n v="0.9"/>
    <n v="0.66666666666666596"/>
    <n v="0.87"/>
    <n v="0.72683802308802303"/>
  </r>
  <r>
    <x v="1"/>
    <x v="0"/>
    <x v="2"/>
    <x v="10"/>
    <x v="10"/>
    <n v="1"/>
    <n v="9"/>
    <n v="2"/>
    <n v="8"/>
    <n v="0.47058823529411697"/>
    <n v="0.8"/>
    <n v="0.592592592592592"/>
    <n v="0.94"/>
    <n v="0.938286435786435"/>
  </r>
  <r>
    <x v="1"/>
    <x v="1"/>
    <x v="3"/>
    <x v="11"/>
    <x v="11"/>
    <n v="0"/>
    <n v="10"/>
    <n v="0"/>
    <n v="10"/>
    <n v="0.5"/>
    <n v="1"/>
    <n v="0.66666666666666596"/>
    <n v="1"/>
    <n v="1"/>
  </r>
  <r>
    <x v="1"/>
    <x v="2"/>
    <x v="4"/>
    <x v="12"/>
    <x v="12"/>
    <n v="1"/>
    <n v="9"/>
    <n v="0"/>
    <n v="10"/>
    <n v="0.52631578947368396"/>
    <n v="1"/>
    <n v="0.68965517241379304"/>
    <n v="0.96"/>
    <n v="0.95470057720057699"/>
  </r>
  <r>
    <x v="1"/>
    <x v="3"/>
    <x v="4"/>
    <x v="13"/>
    <x v="13"/>
    <n v="1"/>
    <n v="9"/>
    <n v="0"/>
    <n v="10"/>
    <n v="0.52631578947368396"/>
    <n v="1"/>
    <n v="0.68965517241379304"/>
    <n v="0.97"/>
    <n v="0.96809343434343398"/>
  </r>
  <r>
    <x v="1"/>
    <x v="4"/>
    <x v="1"/>
    <x v="14"/>
    <x v="14"/>
    <n v="0"/>
    <n v="10"/>
    <n v="2"/>
    <n v="8"/>
    <n v="0.44444444444444398"/>
    <n v="0.8"/>
    <n v="0.57142857142857095"/>
    <n v="0.97"/>
    <n v="0.97202020202020101"/>
  </r>
  <r>
    <x v="1"/>
    <x v="5"/>
    <x v="3"/>
    <x v="15"/>
    <x v="15"/>
    <n v="0"/>
    <n v="10"/>
    <n v="0"/>
    <n v="10"/>
    <n v="0.5"/>
    <n v="1"/>
    <n v="0.66666666666666596"/>
    <n v="1"/>
    <n v="1"/>
  </r>
  <r>
    <x v="1"/>
    <x v="6"/>
    <x v="1"/>
    <x v="16"/>
    <x v="16"/>
    <n v="0"/>
    <n v="10"/>
    <n v="2"/>
    <n v="8"/>
    <n v="0.44444444444444398"/>
    <n v="0.8"/>
    <n v="0.57142857142857095"/>
    <n v="0.96"/>
    <n v="0.96348484848484806"/>
  </r>
  <r>
    <x v="1"/>
    <x v="7"/>
    <x v="4"/>
    <x v="17"/>
    <x v="17"/>
    <n v="0"/>
    <n v="10"/>
    <n v="1"/>
    <n v="9"/>
    <n v="0.47368421052631499"/>
    <n v="0.9"/>
    <n v="0.62068965517241304"/>
    <n v="1"/>
    <n v="1"/>
  </r>
  <r>
    <x v="1"/>
    <x v="8"/>
    <x v="4"/>
    <x v="18"/>
    <x v="18"/>
    <n v="1"/>
    <n v="9"/>
    <n v="0"/>
    <n v="10"/>
    <n v="0.52631578947368396"/>
    <n v="1"/>
    <n v="0.68965517241379304"/>
    <n v="0.99"/>
    <n v="0.99045454545454503"/>
  </r>
  <r>
    <x v="1"/>
    <x v="9"/>
    <x v="3"/>
    <x v="19"/>
    <x v="19"/>
    <n v="0"/>
    <n v="10"/>
    <n v="0"/>
    <n v="10"/>
    <n v="0.5"/>
    <n v="1"/>
    <n v="0.66666666666666596"/>
    <n v="1"/>
    <n v="1"/>
  </r>
  <r>
    <x v="2"/>
    <x v="0"/>
    <x v="5"/>
    <x v="20"/>
    <x v="20"/>
    <n v="1"/>
    <n v="9"/>
    <n v="5"/>
    <n v="5"/>
    <n v="0.35714285714285698"/>
    <n v="0.5"/>
    <n v="0.41666666666666602"/>
    <n v="0.7"/>
    <n v="0.62470406786196198"/>
  </r>
  <r>
    <x v="2"/>
    <x v="1"/>
    <x v="2"/>
    <x v="21"/>
    <x v="21"/>
    <n v="2"/>
    <n v="8"/>
    <n v="1"/>
    <n v="9"/>
    <n v="0.52941176470588203"/>
    <n v="0.9"/>
    <n v="0.66666666666666596"/>
    <n v="0.83"/>
    <n v="0.80824744291656003"/>
  </r>
  <r>
    <x v="2"/>
    <x v="2"/>
    <x v="6"/>
    <x v="22"/>
    <x v="22"/>
    <n v="1"/>
    <n v="9"/>
    <n v="6"/>
    <n v="4"/>
    <n v="0.30769230769230699"/>
    <n v="0.4"/>
    <n v="0.34782608695652101"/>
    <n v="0.6"/>
    <n v="0.62554218657159799"/>
  </r>
  <r>
    <x v="2"/>
    <x v="3"/>
    <x v="5"/>
    <x v="23"/>
    <x v="23"/>
    <n v="2"/>
    <n v="8"/>
    <n v="4"/>
    <n v="6"/>
    <n v="0.42857142857142799"/>
    <n v="0.6"/>
    <n v="0.5"/>
    <n v="0.71"/>
    <n v="0.63075944480356205"/>
  </r>
  <r>
    <x v="2"/>
    <x v="4"/>
    <x v="7"/>
    <x v="24"/>
    <x v="24"/>
    <n v="1"/>
    <n v="9"/>
    <n v="4"/>
    <n v="6"/>
    <n v="0.4"/>
    <n v="0.6"/>
    <n v="0.48"/>
    <n v="0.76"/>
    <n v="0.65984639951551705"/>
  </r>
  <r>
    <x v="2"/>
    <x v="5"/>
    <x v="5"/>
    <x v="25"/>
    <x v="25"/>
    <n v="3"/>
    <n v="7"/>
    <n v="3"/>
    <n v="7"/>
    <n v="0.5"/>
    <n v="0.7"/>
    <n v="0.58333333333333304"/>
    <n v="0.74"/>
    <n v="0.64422894357104799"/>
  </r>
  <r>
    <x v="2"/>
    <x v="6"/>
    <x v="0"/>
    <x v="26"/>
    <x v="26"/>
    <n v="2"/>
    <n v="8"/>
    <n v="2"/>
    <n v="8"/>
    <n v="0.5"/>
    <n v="0.8"/>
    <n v="0.61538461538461497"/>
    <n v="0.87999999999999901"/>
    <n v="0.804529359529359"/>
  </r>
  <r>
    <x v="2"/>
    <x v="7"/>
    <x v="7"/>
    <x v="27"/>
    <x v="27"/>
    <n v="2"/>
    <n v="8"/>
    <n v="3"/>
    <n v="7"/>
    <n v="0.46666666666666601"/>
    <n v="0.7"/>
    <n v="0.56000000000000005"/>
    <n v="0.869999999999999"/>
    <n v="0.82984501609501604"/>
  </r>
  <r>
    <x v="2"/>
    <x v="8"/>
    <x v="7"/>
    <x v="28"/>
    <x v="28"/>
    <n v="4"/>
    <n v="6"/>
    <n v="1"/>
    <n v="9"/>
    <n v="0.6"/>
    <n v="0.9"/>
    <n v="0.72"/>
    <n v="0.84"/>
    <n v="0.78108363858363805"/>
  </r>
  <r>
    <x v="2"/>
    <x v="9"/>
    <x v="0"/>
    <x v="29"/>
    <x v="29"/>
    <n v="3"/>
    <n v="7"/>
    <n v="1"/>
    <n v="9"/>
    <n v="0.5625"/>
    <n v="0.9"/>
    <n v="0.69230769230769196"/>
    <n v="0.88999999999999901"/>
    <n v="0.88151168276168201"/>
  </r>
  <r>
    <x v="3"/>
    <x v="0"/>
    <x v="1"/>
    <x v="30"/>
    <x v="30"/>
    <n v="1"/>
    <n v="9"/>
    <n v="1"/>
    <n v="9"/>
    <n v="0.5"/>
    <n v="0.9"/>
    <n v="0.64285714285714202"/>
    <n v="0.86"/>
    <n v="0.897454051796157"/>
  </r>
  <r>
    <x v="3"/>
    <x v="1"/>
    <x v="1"/>
    <x v="31"/>
    <x v="31"/>
    <n v="1"/>
    <n v="9"/>
    <n v="1"/>
    <n v="9"/>
    <n v="0.5"/>
    <n v="0.9"/>
    <n v="0.64285714285714202"/>
    <n v="0.9"/>
    <n v="0.92178279645191397"/>
  </r>
  <r>
    <x v="3"/>
    <x v="2"/>
    <x v="2"/>
    <x v="32"/>
    <x v="32"/>
    <n v="1"/>
    <n v="9"/>
    <n v="2"/>
    <n v="8"/>
    <n v="0.47058823529411697"/>
    <n v="0.8"/>
    <n v="0.592592592592592"/>
    <n v="0.89"/>
    <n v="0.89866522366522295"/>
  </r>
  <r>
    <x v="3"/>
    <x v="3"/>
    <x v="2"/>
    <x v="33"/>
    <x v="33"/>
    <n v="1"/>
    <n v="9"/>
    <n v="2"/>
    <n v="8"/>
    <n v="0.47058823529411697"/>
    <n v="0.8"/>
    <n v="0.592592592592592"/>
    <n v="0.86"/>
    <n v="0.87239246456158204"/>
  </r>
  <r>
    <x v="3"/>
    <x v="4"/>
    <x v="0"/>
    <x v="34"/>
    <x v="34"/>
    <n v="2"/>
    <n v="8"/>
    <n v="2"/>
    <n v="8"/>
    <n v="0.5"/>
    <n v="0.8"/>
    <n v="0.61538461538461497"/>
    <n v="0.9"/>
    <n v="0.89197691197691198"/>
  </r>
  <r>
    <x v="3"/>
    <x v="5"/>
    <x v="0"/>
    <x v="35"/>
    <x v="35"/>
    <n v="2"/>
    <n v="8"/>
    <n v="2"/>
    <n v="8"/>
    <n v="0.5"/>
    <n v="0.8"/>
    <n v="0.61538461538461497"/>
    <n v="0.84"/>
    <n v="0.87519926710716101"/>
  </r>
  <r>
    <x v="3"/>
    <x v="6"/>
    <x v="1"/>
    <x v="36"/>
    <x v="36"/>
    <n v="1"/>
    <n v="9"/>
    <n v="1"/>
    <n v="9"/>
    <n v="0.5"/>
    <n v="0.9"/>
    <n v="0.64285714285714202"/>
    <n v="0.93"/>
    <n v="0.89839105339105296"/>
  </r>
  <r>
    <x v="3"/>
    <x v="7"/>
    <x v="2"/>
    <x v="37"/>
    <x v="37"/>
    <n v="2"/>
    <n v="8"/>
    <n v="1"/>
    <n v="9"/>
    <n v="0.52941176470588203"/>
    <n v="0.9"/>
    <n v="0.66666666666666596"/>
    <n v="0.91999999999999904"/>
    <n v="0.926040348540348"/>
  </r>
  <r>
    <x v="3"/>
    <x v="8"/>
    <x v="1"/>
    <x v="38"/>
    <x v="38"/>
    <n v="1"/>
    <n v="9"/>
    <n v="1"/>
    <n v="9"/>
    <n v="0.5"/>
    <n v="0.9"/>
    <n v="0.64285714285714202"/>
    <n v="0.97"/>
    <n v="0.96809343434343398"/>
  </r>
  <r>
    <x v="3"/>
    <x v="9"/>
    <x v="1"/>
    <x v="39"/>
    <x v="39"/>
    <n v="1"/>
    <n v="9"/>
    <n v="1"/>
    <n v="9"/>
    <n v="0.5"/>
    <n v="0.9"/>
    <n v="0.64285714285714202"/>
    <n v="0.91"/>
    <n v="0.91424603174603103"/>
  </r>
  <r>
    <x v="4"/>
    <x v="0"/>
    <x v="5"/>
    <x v="40"/>
    <x v="40"/>
    <n v="3"/>
    <n v="7"/>
    <n v="3"/>
    <n v="7"/>
    <n v="0.5"/>
    <n v="0.7"/>
    <n v="0.58333333333333304"/>
    <n v="0.68"/>
    <n v="0.71870967010285802"/>
  </r>
  <r>
    <x v="4"/>
    <x v="1"/>
    <x v="7"/>
    <x v="41"/>
    <x v="41"/>
    <n v="3"/>
    <n v="7"/>
    <n v="2"/>
    <n v="8"/>
    <n v="0.53333333333333299"/>
    <n v="0.8"/>
    <n v="0.64"/>
    <n v="0.74"/>
    <n v="0.65853313353313303"/>
  </r>
  <r>
    <x v="4"/>
    <x v="2"/>
    <x v="8"/>
    <x v="42"/>
    <x v="42"/>
    <n v="5"/>
    <n v="5"/>
    <n v="3"/>
    <n v="7"/>
    <n v="0.58333333333333304"/>
    <n v="0.7"/>
    <n v="0.63636363636363602"/>
    <n v="0.52"/>
    <n v="0.54090941480260302"/>
  </r>
  <r>
    <x v="4"/>
    <x v="3"/>
    <x v="6"/>
    <x v="43"/>
    <x v="43"/>
    <n v="3"/>
    <n v="7"/>
    <n v="4"/>
    <n v="6"/>
    <n v="0.46153846153846101"/>
    <n v="0.6"/>
    <n v="0.52173913043478204"/>
    <n v="0.57999999999999996"/>
    <n v="0.51729192118511003"/>
  </r>
  <r>
    <x v="4"/>
    <x v="4"/>
    <x v="7"/>
    <x v="44"/>
    <x v="44"/>
    <n v="3"/>
    <n v="7"/>
    <n v="2"/>
    <n v="8"/>
    <n v="0.53333333333333299"/>
    <n v="0.8"/>
    <n v="0.64"/>
    <n v="0.6"/>
    <n v="0.51462620454880503"/>
  </r>
  <r>
    <x v="4"/>
    <x v="5"/>
    <x v="7"/>
    <x v="45"/>
    <x v="45"/>
    <n v="1"/>
    <n v="9"/>
    <n v="4"/>
    <n v="6"/>
    <n v="0.4"/>
    <n v="0.6"/>
    <n v="0.48"/>
    <n v="0.66"/>
    <n v="0.61801194161875195"/>
  </r>
  <r>
    <x v="4"/>
    <x v="6"/>
    <x v="5"/>
    <x v="46"/>
    <x v="46"/>
    <n v="4"/>
    <n v="6"/>
    <n v="2"/>
    <n v="8"/>
    <n v="0.57142857142857095"/>
    <n v="0.8"/>
    <n v="0.66666666666666596"/>
    <n v="0.72"/>
    <n v="0.72956527390737902"/>
  </r>
  <r>
    <x v="4"/>
    <x v="7"/>
    <x v="5"/>
    <x v="47"/>
    <x v="47"/>
    <n v="3"/>
    <n v="7"/>
    <n v="3"/>
    <n v="7"/>
    <n v="0.5"/>
    <n v="0.7"/>
    <n v="0.58333333333333304"/>
    <n v="0.65999999999999903"/>
    <n v="0.55066447033358701"/>
  </r>
  <r>
    <x v="4"/>
    <x v="8"/>
    <x v="7"/>
    <x v="48"/>
    <x v="48"/>
    <n v="3"/>
    <n v="7"/>
    <n v="2"/>
    <n v="8"/>
    <n v="0.53333333333333299"/>
    <n v="0.8"/>
    <n v="0.64"/>
    <n v="0.75"/>
    <n v="0.73049688615478003"/>
  </r>
  <r>
    <x v="4"/>
    <x v="9"/>
    <x v="6"/>
    <x v="49"/>
    <x v="49"/>
    <n v="4"/>
    <n v="6"/>
    <n v="3"/>
    <n v="7"/>
    <n v="0.53846153846153799"/>
    <n v="0.7"/>
    <n v="0.60869565217391297"/>
    <n v="0.7"/>
    <n v="0.66950900814871395"/>
  </r>
  <r>
    <x v="5"/>
    <x v="0"/>
    <x v="8"/>
    <x v="50"/>
    <x v="50"/>
    <n v="2"/>
    <n v="8"/>
    <n v="6"/>
    <n v="4"/>
    <n v="0.33333333333333298"/>
    <n v="0.4"/>
    <n v="0.36363636363636298"/>
    <n v="0.82"/>
    <n v="0.76711177711177703"/>
  </r>
  <r>
    <x v="5"/>
    <x v="1"/>
    <x v="5"/>
    <x v="51"/>
    <x v="51"/>
    <n v="1"/>
    <n v="9"/>
    <n v="5"/>
    <n v="5"/>
    <n v="0.35714285714285698"/>
    <n v="0.5"/>
    <n v="0.41666666666666602"/>
    <n v="0.74"/>
    <n v="0.71026570243482001"/>
  </r>
  <r>
    <x v="5"/>
    <x v="2"/>
    <x v="5"/>
    <x v="52"/>
    <x v="52"/>
    <n v="0"/>
    <n v="10"/>
    <n v="6"/>
    <n v="4"/>
    <n v="0.28571428571428498"/>
    <n v="0.4"/>
    <n v="0.33333333333333298"/>
    <n v="0.85"/>
    <n v="0.86360569985569902"/>
  </r>
  <r>
    <x v="5"/>
    <x v="3"/>
    <x v="6"/>
    <x v="53"/>
    <x v="53"/>
    <n v="0"/>
    <n v="10"/>
    <n v="7"/>
    <n v="3"/>
    <n v="0.23076923076923"/>
    <n v="0.3"/>
    <n v="0.26086956521739102"/>
    <n v="0.86"/>
    <n v="0.86350108225108202"/>
  </r>
  <r>
    <x v="5"/>
    <x v="4"/>
    <x v="8"/>
    <x v="54"/>
    <x v="54"/>
    <n v="0"/>
    <n v="10"/>
    <n v="8"/>
    <n v="2"/>
    <n v="0.16666666666666599"/>
    <n v="0.2"/>
    <n v="0.18181818181818099"/>
    <n v="0.83"/>
    <n v="0.803172938172938"/>
  </r>
  <r>
    <x v="5"/>
    <x v="5"/>
    <x v="5"/>
    <x v="55"/>
    <x v="55"/>
    <n v="3"/>
    <n v="7"/>
    <n v="3"/>
    <n v="7"/>
    <n v="0.5"/>
    <n v="0.7"/>
    <n v="0.58333333333333304"/>
    <n v="0.85"/>
    <n v="0.87169330669330602"/>
  </r>
  <r>
    <x v="5"/>
    <x v="6"/>
    <x v="0"/>
    <x v="56"/>
    <x v="56"/>
    <n v="2"/>
    <n v="8"/>
    <n v="2"/>
    <n v="8"/>
    <n v="0.5"/>
    <n v="0.8"/>
    <n v="0.61538461538461497"/>
    <n v="0.82"/>
    <n v="0.72102453102453101"/>
  </r>
  <r>
    <x v="5"/>
    <x v="7"/>
    <x v="0"/>
    <x v="57"/>
    <x v="57"/>
    <n v="1"/>
    <n v="9"/>
    <n v="3"/>
    <n v="7"/>
    <n v="0.4375"/>
    <n v="0.7"/>
    <n v="0.53846153846153799"/>
    <n v="0.81"/>
    <n v="0.82684068124857502"/>
  </r>
  <r>
    <x v="5"/>
    <x v="8"/>
    <x v="2"/>
    <x v="58"/>
    <x v="58"/>
    <n v="1"/>
    <n v="9"/>
    <n v="2"/>
    <n v="8"/>
    <n v="0.47058823529411697"/>
    <n v="0.8"/>
    <n v="0.592592592592592"/>
    <n v="0.92"/>
    <n v="0.93457972582972504"/>
  </r>
  <r>
    <x v="5"/>
    <x v="9"/>
    <x v="2"/>
    <x v="59"/>
    <x v="59"/>
    <n v="1"/>
    <n v="9"/>
    <n v="2"/>
    <n v="8"/>
    <n v="0.47058823529411697"/>
    <n v="0.8"/>
    <n v="0.592592592592592"/>
    <n v="0.92"/>
    <n v="0.93933982683982598"/>
  </r>
  <r>
    <x v="6"/>
    <x v="0"/>
    <x v="1"/>
    <x v="60"/>
    <x v="60"/>
    <n v="1"/>
    <n v="9"/>
    <n v="1"/>
    <n v="9"/>
    <n v="0.5"/>
    <n v="0.9"/>
    <n v="0.64285714285714202"/>
    <n v="0.93"/>
    <n v="0.93457570207570195"/>
  </r>
  <r>
    <x v="6"/>
    <x v="1"/>
    <x v="2"/>
    <x v="61"/>
    <x v="61"/>
    <n v="0"/>
    <n v="10"/>
    <n v="3"/>
    <n v="7"/>
    <n v="0.41176470588235198"/>
    <n v="0.7"/>
    <n v="0.51851851851851805"/>
    <n v="0.92999999999999905"/>
    <n v="0.93943320568320499"/>
  </r>
  <r>
    <x v="6"/>
    <x v="2"/>
    <x v="1"/>
    <x v="62"/>
    <x v="62"/>
    <n v="1"/>
    <n v="9"/>
    <n v="1"/>
    <n v="9"/>
    <n v="0.5"/>
    <n v="0.9"/>
    <n v="0.64285714285714202"/>
    <n v="0.93"/>
    <n v="0.89839105339105296"/>
  </r>
  <r>
    <x v="6"/>
    <x v="3"/>
    <x v="7"/>
    <x v="63"/>
    <x v="63"/>
    <n v="5"/>
    <n v="5"/>
    <n v="0"/>
    <n v="10"/>
    <n v="0.66666666666666596"/>
    <n v="1"/>
    <n v="0.8"/>
    <n v="0.8"/>
    <n v="0.74597902097902102"/>
  </r>
  <r>
    <x v="6"/>
    <x v="4"/>
    <x v="1"/>
    <x v="64"/>
    <x v="64"/>
    <n v="2"/>
    <n v="8"/>
    <n v="0"/>
    <n v="10"/>
    <n v="0.55555555555555503"/>
    <n v="1"/>
    <n v="0.71428571428571397"/>
    <n v="0.92"/>
    <n v="0.89051226551226503"/>
  </r>
  <r>
    <x v="6"/>
    <x v="5"/>
    <x v="0"/>
    <x v="65"/>
    <x v="65"/>
    <n v="2"/>
    <n v="8"/>
    <n v="2"/>
    <n v="8"/>
    <n v="0.5"/>
    <n v="0.8"/>
    <n v="0.61538461538461497"/>
    <n v="0.87999999999999901"/>
    <n v="0.83915057165057105"/>
  </r>
  <r>
    <x v="6"/>
    <x v="6"/>
    <x v="0"/>
    <x v="66"/>
    <x v="56"/>
    <n v="1"/>
    <n v="9"/>
    <n v="3"/>
    <n v="7"/>
    <n v="0.4375"/>
    <n v="0.7"/>
    <n v="0.53846153846153799"/>
    <n v="0.92999999999999905"/>
    <n v="0.93943320568320499"/>
  </r>
  <r>
    <x v="6"/>
    <x v="7"/>
    <x v="1"/>
    <x v="67"/>
    <x v="66"/>
    <n v="1"/>
    <n v="9"/>
    <n v="1"/>
    <n v="9"/>
    <n v="0.5"/>
    <n v="0.9"/>
    <n v="0.64285714285714202"/>
    <n v="0.89999999999999902"/>
    <n v="0.85473137973137903"/>
  </r>
  <r>
    <x v="6"/>
    <x v="8"/>
    <x v="1"/>
    <x v="68"/>
    <x v="67"/>
    <n v="1"/>
    <n v="9"/>
    <n v="1"/>
    <n v="9"/>
    <n v="0.5"/>
    <n v="0.9"/>
    <n v="0.64285714285714202"/>
    <n v="0.93"/>
    <n v="0.913012265512265"/>
  </r>
  <r>
    <x v="6"/>
    <x v="9"/>
    <x v="1"/>
    <x v="69"/>
    <x v="68"/>
    <n v="1"/>
    <n v="9"/>
    <n v="1"/>
    <n v="9"/>
    <n v="0.5"/>
    <n v="0.9"/>
    <n v="0.64285714285714202"/>
    <n v="0.97"/>
    <n v="0.96809343434343398"/>
  </r>
  <r>
    <x v="7"/>
    <x v="0"/>
    <x v="4"/>
    <x v="70"/>
    <x v="69"/>
    <n v="1"/>
    <n v="9"/>
    <n v="0"/>
    <n v="10"/>
    <n v="0.52631578947368396"/>
    <n v="1"/>
    <n v="0.68965517241379304"/>
    <n v="0.99"/>
    <n v="0.99045454545454503"/>
  </r>
  <r>
    <x v="7"/>
    <x v="1"/>
    <x v="4"/>
    <x v="71"/>
    <x v="70"/>
    <n v="1"/>
    <n v="9"/>
    <n v="0"/>
    <n v="10"/>
    <n v="0.52631578947368396"/>
    <n v="1"/>
    <n v="0.68965517241379304"/>
    <n v="1"/>
    <n v="1"/>
  </r>
  <r>
    <x v="7"/>
    <x v="2"/>
    <x v="7"/>
    <x v="72"/>
    <x v="71"/>
    <n v="4"/>
    <n v="6"/>
    <n v="1"/>
    <n v="9"/>
    <n v="0.6"/>
    <n v="0.9"/>
    <n v="0.72"/>
    <n v="0.78"/>
    <n v="0.776715367965368"/>
  </r>
  <r>
    <x v="7"/>
    <x v="3"/>
    <x v="4"/>
    <x v="73"/>
    <x v="72"/>
    <n v="1"/>
    <n v="9"/>
    <n v="0"/>
    <n v="10"/>
    <n v="0.52631578947368396"/>
    <n v="1"/>
    <n v="0.68965517241379304"/>
    <n v="1"/>
    <n v="1"/>
  </r>
  <r>
    <x v="7"/>
    <x v="4"/>
    <x v="6"/>
    <x v="74"/>
    <x v="73"/>
    <n v="0"/>
    <n v="10"/>
    <n v="7"/>
    <n v="3"/>
    <n v="0.23076923076923"/>
    <n v="0.3"/>
    <n v="0.26086956521739102"/>
    <n v="0.88"/>
    <n v="0.88315115440115399"/>
  </r>
  <r>
    <x v="7"/>
    <x v="5"/>
    <x v="4"/>
    <x v="75"/>
    <x v="74"/>
    <n v="1"/>
    <n v="9"/>
    <n v="0"/>
    <n v="10"/>
    <n v="0.52631578947368396"/>
    <n v="1"/>
    <n v="0.68965517241379304"/>
    <n v="0.99"/>
    <n v="0.99045454545454503"/>
  </r>
  <r>
    <x v="7"/>
    <x v="6"/>
    <x v="2"/>
    <x v="76"/>
    <x v="75"/>
    <n v="2"/>
    <n v="8"/>
    <n v="1"/>
    <n v="9"/>
    <n v="0.52941176470588203"/>
    <n v="0.9"/>
    <n v="0.66666666666666596"/>
    <n v="0.87"/>
    <n v="0.86547327264239005"/>
  </r>
  <r>
    <x v="7"/>
    <x v="7"/>
    <x v="4"/>
    <x v="77"/>
    <x v="76"/>
    <n v="1"/>
    <n v="9"/>
    <n v="0"/>
    <n v="10"/>
    <n v="0.52631578947368396"/>
    <n v="1"/>
    <n v="0.68965517241379304"/>
    <n v="0.99"/>
    <n v="0.99045454545454503"/>
  </r>
  <r>
    <x v="7"/>
    <x v="8"/>
    <x v="4"/>
    <x v="78"/>
    <x v="77"/>
    <n v="0"/>
    <n v="10"/>
    <n v="1"/>
    <n v="9"/>
    <n v="0.47368421052631499"/>
    <n v="0.9"/>
    <n v="0.62068965517241304"/>
    <n v="1"/>
    <n v="1"/>
  </r>
  <r>
    <x v="7"/>
    <x v="9"/>
    <x v="3"/>
    <x v="79"/>
    <x v="78"/>
    <n v="0"/>
    <n v="10"/>
    <n v="0"/>
    <n v="10"/>
    <n v="0.5"/>
    <n v="1"/>
    <n v="0.66666666666666596"/>
    <n v="1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ピボットテーブル2" cacheId="0" applyNumberFormats="0" applyBorderFormats="0" applyFontFormats="0" applyPatternFormats="0" applyAlignmentFormats="0" applyWidthHeightFormats="1" dataCaption="値" updatedVersion="6" minRefreshableVersion="3" useAutoFormatting="1" itemPrintTitles="1" createdVersion="6" indent="0" outline="1" outlineData="1" multipleFieldFilters="0">
  <location ref="A3:F92" firstHeaderRow="0" firstDataRow="1" firstDataCol="1"/>
  <pivotFields count="14"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Row" showAll="0" sortType="descending">
      <items count="11">
        <item x="5"/>
        <item x="4"/>
        <item x="7"/>
        <item x="6"/>
        <item x="9"/>
        <item x="8"/>
        <item x="3"/>
        <item x="2"/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dataField="1" showAll="0"/>
    <pivotField showAll="0">
      <items count="80">
        <item x="5"/>
        <item x="55"/>
        <item x="34"/>
        <item x="64"/>
        <item x="42"/>
        <item x="40"/>
        <item x="51"/>
        <item x="61"/>
        <item x="25"/>
        <item x="45"/>
        <item x="35"/>
        <item x="15"/>
        <item x="65"/>
        <item x="74"/>
        <item x="14"/>
        <item x="24"/>
        <item x="44"/>
        <item x="4"/>
        <item x="73"/>
        <item x="54"/>
        <item x="47"/>
        <item x="37"/>
        <item x="27"/>
        <item x="17"/>
        <item x="7"/>
        <item x="57"/>
        <item x="76"/>
        <item x="66"/>
        <item x="46"/>
        <item x="26"/>
        <item x="36"/>
        <item x="6"/>
        <item x="16"/>
        <item x="75"/>
        <item x="56"/>
        <item x="49"/>
        <item x="19"/>
        <item x="9"/>
        <item x="39"/>
        <item x="29"/>
        <item x="68"/>
        <item x="78"/>
        <item x="59"/>
        <item x="8"/>
        <item x="48"/>
        <item x="18"/>
        <item x="38"/>
        <item x="28"/>
        <item x="58"/>
        <item x="67"/>
        <item x="77"/>
        <item x="43"/>
        <item x="3"/>
        <item x="13"/>
        <item x="23"/>
        <item x="33"/>
        <item x="72"/>
        <item x="53"/>
        <item x="63"/>
        <item x="32"/>
        <item x="2"/>
        <item x="22"/>
        <item x="12"/>
        <item x="62"/>
        <item x="71"/>
        <item x="52"/>
        <item x="10"/>
        <item x="0"/>
        <item x="30"/>
        <item x="20"/>
        <item x="50"/>
        <item x="60"/>
        <item x="69"/>
        <item x="21"/>
        <item x="11"/>
        <item x="1"/>
        <item x="31"/>
        <item x="41"/>
        <item x="70"/>
        <item t="default"/>
      </items>
    </pivotField>
    <pivotField showAll="0"/>
    <pivotField showAll="0"/>
    <pivotField showAll="0"/>
    <pivotField showAll="0"/>
    <pivotField dataField="1" showAll="0"/>
    <pivotField dataField="1" showAll="0"/>
    <pivotField dataField="1" showAll="0"/>
    <pivotField showAll="0"/>
    <pivotField showAll="0"/>
  </pivotFields>
  <rowFields count="2">
    <field x="0"/>
    <field x="1"/>
  </rowFields>
  <rowItems count="89">
    <i>
      <x/>
    </i>
    <i r="1">
      <x/>
    </i>
    <i r="1">
      <x v="7"/>
    </i>
    <i r="1">
      <x v="5"/>
    </i>
    <i r="1">
      <x v="2"/>
    </i>
    <i r="1">
      <x v="3"/>
    </i>
    <i r="1">
      <x v="6"/>
    </i>
    <i r="1">
      <x v="1"/>
    </i>
    <i r="1">
      <x v="4"/>
    </i>
    <i r="1">
      <x v="9"/>
    </i>
    <i r="1">
      <x v="8"/>
    </i>
    <i>
      <x v="1"/>
    </i>
    <i r="1">
      <x/>
    </i>
    <i r="1">
      <x v="9"/>
    </i>
    <i r="1">
      <x v="4"/>
    </i>
    <i r="1">
      <x v="2"/>
    </i>
    <i r="1">
      <x v="7"/>
    </i>
    <i r="1">
      <x v="5"/>
    </i>
    <i r="1">
      <x v="6"/>
    </i>
    <i r="1">
      <x v="1"/>
    </i>
    <i r="1">
      <x v="3"/>
    </i>
    <i r="1">
      <x v="8"/>
    </i>
    <i>
      <x v="2"/>
    </i>
    <i r="1">
      <x v="9"/>
    </i>
    <i r="1">
      <x v="3"/>
    </i>
    <i r="1">
      <x v="4"/>
    </i>
    <i r="1">
      <x v="2"/>
    </i>
    <i r="1">
      <x v="1"/>
    </i>
    <i r="1">
      <x v="5"/>
    </i>
    <i r="1">
      <x v="8"/>
    </i>
    <i r="1">
      <x/>
    </i>
    <i r="1">
      <x v="6"/>
    </i>
    <i r="1">
      <x v="7"/>
    </i>
    <i>
      <x v="3"/>
    </i>
    <i r="1">
      <x v="8"/>
    </i>
    <i r="1">
      <x v="5"/>
    </i>
    <i r="1">
      <x v="9"/>
    </i>
    <i r="1">
      <x v="3"/>
    </i>
    <i r="1">
      <x v="4"/>
    </i>
    <i r="1">
      <x v="6"/>
    </i>
    <i r="1">
      <x v="2"/>
    </i>
    <i r="1">
      <x v="7"/>
    </i>
    <i r="1">
      <x/>
    </i>
    <i r="1">
      <x v="1"/>
    </i>
    <i>
      <x v="4"/>
    </i>
    <i r="1">
      <x v="9"/>
    </i>
    <i r="1">
      <x v="5"/>
    </i>
    <i r="1">
      <x/>
    </i>
    <i r="1">
      <x v="1"/>
    </i>
    <i r="1">
      <x v="8"/>
    </i>
    <i r="1">
      <x v="2"/>
    </i>
    <i r="1">
      <x v="3"/>
    </i>
    <i r="1">
      <x v="6"/>
    </i>
    <i r="1">
      <x v="4"/>
    </i>
    <i r="1">
      <x v="7"/>
    </i>
    <i>
      <x v="5"/>
    </i>
    <i r="1">
      <x v="5"/>
    </i>
    <i r="1">
      <x v="4"/>
    </i>
    <i r="1">
      <x v="3"/>
    </i>
    <i r="1">
      <x v="2"/>
    </i>
    <i r="1">
      <x v="7"/>
    </i>
    <i r="1">
      <x/>
    </i>
    <i r="1">
      <x v="9"/>
    </i>
    <i r="1">
      <x v="6"/>
    </i>
    <i r="1">
      <x v="8"/>
    </i>
    <i r="1">
      <x v="1"/>
    </i>
    <i>
      <x v="6"/>
    </i>
    <i r="1">
      <x v="5"/>
    </i>
    <i r="1">
      <x v="8"/>
    </i>
    <i r="1">
      <x v="7"/>
    </i>
    <i r="1">
      <x v="1"/>
    </i>
    <i r="1">
      <x v="2"/>
    </i>
    <i r="1">
      <x v="4"/>
    </i>
    <i r="1">
      <x v="9"/>
    </i>
    <i r="1">
      <x v="3"/>
    </i>
    <i r="1">
      <x/>
    </i>
    <i r="1">
      <x v="6"/>
    </i>
    <i>
      <x v="7"/>
    </i>
    <i r="1">
      <x v="4"/>
    </i>
    <i r="1">
      <x v="6"/>
    </i>
    <i r="1">
      <x v="9"/>
    </i>
    <i r="1">
      <x v="8"/>
    </i>
    <i r="1">
      <x v="2"/>
    </i>
    <i r="1">
      <x/>
    </i>
    <i r="1">
      <x v="5"/>
    </i>
    <i r="1">
      <x v="3"/>
    </i>
    <i r="1">
      <x v="7"/>
    </i>
    <i r="1">
      <x v="1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合計 / max acc" fld="2" baseField="0" baseItem="0"/>
    <dataField name="合計 / at loss" fld="3" baseField="0" baseItem="0"/>
    <dataField name="合計 / precision" fld="9" baseField="0" baseItem="0"/>
    <dataField name="合計 / recall" fld="10" baseField="0" baseItem="0"/>
    <dataField name="合計 / f1 score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3"/>
  <sheetViews>
    <sheetView workbookViewId="0"/>
  </sheetViews>
  <sheetFormatPr defaultRowHeight="18" x14ac:dyDescent="0.45"/>
  <sheetData>
    <row r="1" spans="1:15" x14ac:dyDescent="0.45">
      <c r="A1" t="s">
        <v>1</v>
      </c>
      <c r="C1" t="s">
        <v>3</v>
      </c>
      <c r="D1" t="s">
        <v>4</v>
      </c>
      <c r="E1" t="s">
        <v>5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L1" t="s">
        <v>2</v>
      </c>
      <c r="M1" t="s">
        <v>13</v>
      </c>
      <c r="N1" t="s">
        <v>14</v>
      </c>
    </row>
    <row r="2" spans="1:15" x14ac:dyDescent="0.45">
      <c r="A2" t="s">
        <v>15</v>
      </c>
      <c r="B2" t="s">
        <v>17</v>
      </c>
      <c r="C2">
        <f>SUM(D2:J2)</f>
        <v>300</v>
      </c>
      <c r="D2">
        <v>15</v>
      </c>
      <c r="E2">
        <v>10</v>
      </c>
      <c r="F2">
        <v>19</v>
      </c>
      <c r="G2">
        <v>156</v>
      </c>
      <c r="H2">
        <v>19</v>
      </c>
      <c r="I2">
        <v>41</v>
      </c>
      <c r="J2">
        <v>40</v>
      </c>
      <c r="L2">
        <f>C2+C5</f>
        <v>499</v>
      </c>
      <c r="M2">
        <f>L2-N2</f>
        <v>479</v>
      </c>
      <c r="N2">
        <v>20</v>
      </c>
    </row>
    <row r="3" spans="1:15" x14ac:dyDescent="0.45">
      <c r="B3" t="s">
        <v>19</v>
      </c>
      <c r="C3">
        <f>SUM(D3:J3)</f>
        <v>10</v>
      </c>
      <c r="D3">
        <v>2</v>
      </c>
      <c r="E3">
        <v>2</v>
      </c>
      <c r="F3">
        <v>2</v>
      </c>
      <c r="G3">
        <v>1</v>
      </c>
      <c r="H3">
        <v>1</v>
      </c>
      <c r="I3">
        <v>1</v>
      </c>
      <c r="J3">
        <v>1</v>
      </c>
    </row>
    <row r="4" spans="1:15" x14ac:dyDescent="0.45">
      <c r="B4" t="s">
        <v>21</v>
      </c>
      <c r="C4">
        <f>C2-C3</f>
        <v>290</v>
      </c>
      <c r="D4">
        <f t="shared" ref="D4:J4" si="0">D2-D3</f>
        <v>13</v>
      </c>
      <c r="E4">
        <f t="shared" si="0"/>
        <v>8</v>
      </c>
      <c r="F4">
        <f t="shared" si="0"/>
        <v>17</v>
      </c>
      <c r="G4">
        <f t="shared" si="0"/>
        <v>155</v>
      </c>
      <c r="H4">
        <f t="shared" si="0"/>
        <v>18</v>
      </c>
      <c r="I4">
        <f t="shared" si="0"/>
        <v>40</v>
      </c>
      <c r="J4">
        <f t="shared" si="0"/>
        <v>39</v>
      </c>
    </row>
    <row r="5" spans="1:15" x14ac:dyDescent="0.45">
      <c r="B5" t="s">
        <v>22</v>
      </c>
      <c r="C5">
        <f>SUM(D5:J5)</f>
        <v>199</v>
      </c>
      <c r="D5">
        <v>3</v>
      </c>
      <c r="E5">
        <v>4</v>
      </c>
      <c r="F5">
        <v>8</v>
      </c>
      <c r="G5">
        <v>139</v>
      </c>
      <c r="H5">
        <v>22</v>
      </c>
      <c r="I5">
        <v>13</v>
      </c>
      <c r="J5">
        <v>10</v>
      </c>
    </row>
    <row r="6" spans="1:15" x14ac:dyDescent="0.45">
      <c r="B6" t="s">
        <v>23</v>
      </c>
      <c r="C6">
        <f>SUM(D6:J6)</f>
        <v>10</v>
      </c>
      <c r="D6">
        <v>1</v>
      </c>
      <c r="E6">
        <v>2</v>
      </c>
      <c r="F6">
        <v>2</v>
      </c>
      <c r="G6">
        <v>2</v>
      </c>
      <c r="H6">
        <v>1</v>
      </c>
      <c r="I6">
        <v>1</v>
      </c>
      <c r="J6">
        <v>1</v>
      </c>
    </row>
    <row r="7" spans="1:15" x14ac:dyDescent="0.45">
      <c r="B7" t="s">
        <v>24</v>
      </c>
      <c r="C7">
        <f>C5-C6</f>
        <v>189</v>
      </c>
      <c r="D7">
        <f>D5-D6</f>
        <v>2</v>
      </c>
      <c r="E7">
        <f t="shared" ref="E7:J7" si="1">E5-E6</f>
        <v>2</v>
      </c>
      <c r="F7">
        <f t="shared" si="1"/>
        <v>6</v>
      </c>
      <c r="G7">
        <f t="shared" si="1"/>
        <v>137</v>
      </c>
      <c r="H7">
        <f t="shared" si="1"/>
        <v>21</v>
      </c>
      <c r="I7">
        <f t="shared" si="1"/>
        <v>12</v>
      </c>
      <c r="J7">
        <f t="shared" si="1"/>
        <v>9</v>
      </c>
    </row>
    <row r="9" spans="1:15" x14ac:dyDescent="0.45">
      <c r="A9" t="s">
        <v>1</v>
      </c>
      <c r="C9" t="s">
        <v>2</v>
      </c>
      <c r="D9" t="s">
        <v>25</v>
      </c>
      <c r="E9" t="s">
        <v>8</v>
      </c>
      <c r="G9" t="s">
        <v>2</v>
      </c>
      <c r="H9" t="s">
        <v>13</v>
      </c>
      <c r="I9" t="s">
        <v>14</v>
      </c>
    </row>
    <row r="10" spans="1:15" x14ac:dyDescent="0.45">
      <c r="A10" t="s">
        <v>26</v>
      </c>
      <c r="B10" t="s">
        <v>16</v>
      </c>
      <c r="C10">
        <f>SUM(D10:E10)</f>
        <v>78</v>
      </c>
      <c r="D10">
        <v>40</v>
      </c>
      <c r="E10">
        <v>38</v>
      </c>
      <c r="G10">
        <f>C10+C13</f>
        <v>117</v>
      </c>
      <c r="H10">
        <f>G10-I10</f>
        <v>97</v>
      </c>
      <c r="I10">
        <v>20</v>
      </c>
    </row>
    <row r="11" spans="1:15" x14ac:dyDescent="0.45">
      <c r="B11" t="s">
        <v>18</v>
      </c>
      <c r="C11">
        <f>SUM(D11:E11)</f>
        <v>10</v>
      </c>
      <c r="D11">
        <v>5</v>
      </c>
      <c r="E11">
        <v>5</v>
      </c>
    </row>
    <row r="12" spans="1:15" x14ac:dyDescent="0.45">
      <c r="B12" t="s">
        <v>20</v>
      </c>
      <c r="C12">
        <f>C10-C11</f>
        <v>68</v>
      </c>
      <c r="D12">
        <f>D10-D11</f>
        <v>35</v>
      </c>
      <c r="E12">
        <f>E10-E11</f>
        <v>33</v>
      </c>
      <c r="L12" s="1" t="s">
        <v>64</v>
      </c>
      <c r="M12" s="1" t="s">
        <v>73</v>
      </c>
      <c r="N12" s="1" t="s">
        <v>74</v>
      </c>
      <c r="O12" s="1" t="s">
        <v>75</v>
      </c>
    </row>
    <row r="13" spans="1:15" x14ac:dyDescent="0.45">
      <c r="B13" t="s">
        <v>27</v>
      </c>
      <c r="C13">
        <f>SUM(D13:E13)</f>
        <v>39</v>
      </c>
      <c r="D13">
        <v>10</v>
      </c>
      <c r="E13">
        <v>29</v>
      </c>
      <c r="L13" s="1" t="s">
        <v>65</v>
      </c>
      <c r="M13" s="1">
        <f>L2</f>
        <v>499</v>
      </c>
      <c r="N13" s="1">
        <f>M2</f>
        <v>479</v>
      </c>
      <c r="O13" s="1">
        <f>N2</f>
        <v>20</v>
      </c>
    </row>
    <row r="14" spans="1:15" x14ac:dyDescent="0.45">
      <c r="B14" t="s">
        <v>23</v>
      </c>
      <c r="C14">
        <f>SUM(D14:E14)</f>
        <v>10</v>
      </c>
      <c r="D14">
        <v>5</v>
      </c>
      <c r="E14">
        <v>5</v>
      </c>
      <c r="L14" s="1" t="s">
        <v>66</v>
      </c>
      <c r="M14" s="1">
        <f>G10</f>
        <v>117</v>
      </c>
      <c r="N14" s="1">
        <f>H10</f>
        <v>97</v>
      </c>
      <c r="O14" s="1">
        <f>I10</f>
        <v>20</v>
      </c>
    </row>
    <row r="15" spans="1:15" x14ac:dyDescent="0.45">
      <c r="B15" t="s">
        <v>24</v>
      </c>
      <c r="C15">
        <f>C13-C14</f>
        <v>29</v>
      </c>
      <c r="D15">
        <f>D13-D14</f>
        <v>5</v>
      </c>
      <c r="E15">
        <f t="shared" ref="E15" si="2">E13-E14</f>
        <v>24</v>
      </c>
      <c r="L15" s="1" t="s">
        <v>67</v>
      </c>
      <c r="M15" s="1">
        <f>G18</f>
        <v>84</v>
      </c>
      <c r="N15" s="1">
        <f>H18</f>
        <v>64</v>
      </c>
      <c r="O15" s="1">
        <f>I18</f>
        <v>20</v>
      </c>
    </row>
    <row r="16" spans="1:15" x14ac:dyDescent="0.45">
      <c r="L16" s="1" t="s">
        <v>68</v>
      </c>
      <c r="M16" s="1">
        <f>H26</f>
        <v>96</v>
      </c>
      <c r="N16" s="1">
        <f>I26</f>
        <v>76</v>
      </c>
      <c r="O16" s="1">
        <f>J26</f>
        <v>20</v>
      </c>
    </row>
    <row r="17" spans="1:15" x14ac:dyDescent="0.45">
      <c r="A17" t="s">
        <v>1</v>
      </c>
      <c r="C17" t="s">
        <v>2</v>
      </c>
      <c r="D17" t="s">
        <v>6</v>
      </c>
      <c r="E17" t="s">
        <v>8</v>
      </c>
      <c r="G17" t="s">
        <v>2</v>
      </c>
      <c r="H17" t="s">
        <v>13</v>
      </c>
      <c r="I17" t="s">
        <v>14</v>
      </c>
      <c r="L17" s="1" t="s">
        <v>69</v>
      </c>
      <c r="M17" s="1">
        <f>L34</f>
        <v>190</v>
      </c>
      <c r="N17" s="1">
        <f>M34</f>
        <v>170</v>
      </c>
      <c r="O17" s="1">
        <f>N34</f>
        <v>20</v>
      </c>
    </row>
    <row r="18" spans="1:15" x14ac:dyDescent="0.45">
      <c r="A18" t="s">
        <v>28</v>
      </c>
      <c r="B18" t="s">
        <v>17</v>
      </c>
      <c r="C18">
        <f>SUM(D18:E18)</f>
        <v>43</v>
      </c>
      <c r="D18">
        <v>6</v>
      </c>
      <c r="E18">
        <v>37</v>
      </c>
      <c r="G18">
        <f>C18+C21</f>
        <v>84</v>
      </c>
      <c r="H18">
        <f>G18-I18</f>
        <v>64</v>
      </c>
      <c r="I18">
        <v>20</v>
      </c>
      <c r="L18" s="1" t="s">
        <v>70</v>
      </c>
      <c r="M18" s="1">
        <f>H42</f>
        <v>105</v>
      </c>
      <c r="N18" s="1">
        <f>I42</f>
        <v>85</v>
      </c>
      <c r="O18" s="1">
        <f>J42</f>
        <v>20</v>
      </c>
    </row>
    <row r="19" spans="1:15" x14ac:dyDescent="0.45">
      <c r="B19" t="s">
        <v>18</v>
      </c>
      <c r="C19">
        <f>SUM(D19:E19)</f>
        <v>10</v>
      </c>
      <c r="D19">
        <v>4</v>
      </c>
      <c r="E19">
        <v>6</v>
      </c>
      <c r="L19" s="1" t="s">
        <v>71</v>
      </c>
      <c r="M19" s="1">
        <f>F50</f>
        <v>68</v>
      </c>
      <c r="N19" s="1">
        <f>G50</f>
        <v>48</v>
      </c>
      <c r="O19" s="1">
        <f>H50</f>
        <v>20</v>
      </c>
    </row>
    <row r="20" spans="1:15" x14ac:dyDescent="0.45">
      <c r="B20" t="s">
        <v>20</v>
      </c>
      <c r="C20">
        <f>C18-C19</f>
        <v>33</v>
      </c>
      <c r="D20">
        <f>D18-D19</f>
        <v>2</v>
      </c>
      <c r="E20">
        <f>E18-E19</f>
        <v>31</v>
      </c>
      <c r="L20" s="1" t="s">
        <v>72</v>
      </c>
      <c r="M20" s="1">
        <f>F58</f>
        <v>83</v>
      </c>
      <c r="N20" s="1">
        <f>G58</f>
        <v>63</v>
      </c>
      <c r="O20" s="1">
        <f>H58</f>
        <v>20</v>
      </c>
    </row>
    <row r="21" spans="1:15" x14ac:dyDescent="0.45">
      <c r="B21" t="s">
        <v>22</v>
      </c>
      <c r="C21">
        <f>SUM(D21:E21)</f>
        <v>41</v>
      </c>
      <c r="D21">
        <v>4</v>
      </c>
      <c r="E21">
        <v>37</v>
      </c>
    </row>
    <row r="22" spans="1:15" x14ac:dyDescent="0.45">
      <c r="B22" t="s">
        <v>29</v>
      </c>
      <c r="C22">
        <f>SUM(D22:E22)</f>
        <v>10</v>
      </c>
      <c r="D22">
        <v>2</v>
      </c>
      <c r="E22">
        <v>8</v>
      </c>
    </row>
    <row r="23" spans="1:15" x14ac:dyDescent="0.45">
      <c r="B23" t="s">
        <v>30</v>
      </c>
      <c r="C23">
        <f>C21-C22</f>
        <v>31</v>
      </c>
      <c r="D23">
        <f>D21-D22</f>
        <v>2</v>
      </c>
      <c r="E23">
        <f t="shared" ref="E23" si="3">E21-E22</f>
        <v>29</v>
      </c>
    </row>
    <row r="25" spans="1:15" x14ac:dyDescent="0.45">
      <c r="A25" t="s">
        <v>1</v>
      </c>
      <c r="C25" t="s">
        <v>3</v>
      </c>
      <c r="D25" t="s">
        <v>31</v>
      </c>
      <c r="E25" t="s">
        <v>32</v>
      </c>
      <c r="F25" t="s">
        <v>33</v>
      </c>
      <c r="H25" t="s">
        <v>3</v>
      </c>
      <c r="I25" t="s">
        <v>12</v>
      </c>
      <c r="J25" t="s">
        <v>14</v>
      </c>
    </row>
    <row r="26" spans="1:15" x14ac:dyDescent="0.45">
      <c r="A26" t="s">
        <v>34</v>
      </c>
      <c r="B26" t="s">
        <v>17</v>
      </c>
      <c r="C26">
        <f>SUM(D26:F26)</f>
        <v>58</v>
      </c>
      <c r="D26">
        <v>2</v>
      </c>
      <c r="E26">
        <v>6</v>
      </c>
      <c r="F26">
        <v>50</v>
      </c>
      <c r="H26">
        <f>C26+C29</f>
        <v>96</v>
      </c>
      <c r="I26">
        <f>H26-J26</f>
        <v>76</v>
      </c>
      <c r="J26">
        <v>20</v>
      </c>
    </row>
    <row r="27" spans="1:15" x14ac:dyDescent="0.45">
      <c r="B27" t="s">
        <v>18</v>
      </c>
      <c r="C27">
        <f>SUM(D27:F27)</f>
        <v>10</v>
      </c>
      <c r="D27">
        <v>0</v>
      </c>
      <c r="E27">
        <v>4</v>
      </c>
      <c r="F27">
        <v>6</v>
      </c>
    </row>
    <row r="28" spans="1:15" x14ac:dyDescent="0.45">
      <c r="B28" t="s">
        <v>20</v>
      </c>
      <c r="C28">
        <f>C26-C27</f>
        <v>48</v>
      </c>
      <c r="D28">
        <f>D26-D27</f>
        <v>2</v>
      </c>
      <c r="E28">
        <f>E26-E27</f>
        <v>2</v>
      </c>
      <c r="F28">
        <f>F26-F27</f>
        <v>44</v>
      </c>
    </row>
    <row r="29" spans="1:15" x14ac:dyDescent="0.45">
      <c r="B29" t="s">
        <v>27</v>
      </c>
      <c r="C29">
        <f>SUM(D29:F29)</f>
        <v>38</v>
      </c>
      <c r="D29">
        <v>5</v>
      </c>
      <c r="E29">
        <v>4</v>
      </c>
      <c r="F29">
        <v>29</v>
      </c>
    </row>
    <row r="30" spans="1:15" x14ac:dyDescent="0.45">
      <c r="B30" t="s">
        <v>35</v>
      </c>
      <c r="C30">
        <f>SUM(D30:F30)</f>
        <v>10</v>
      </c>
      <c r="D30">
        <v>3</v>
      </c>
      <c r="E30">
        <v>2</v>
      </c>
      <c r="F30">
        <v>5</v>
      </c>
    </row>
    <row r="31" spans="1:15" x14ac:dyDescent="0.45">
      <c r="B31" t="s">
        <v>30</v>
      </c>
      <c r="C31">
        <f>C29-C30</f>
        <v>28</v>
      </c>
      <c r="D31">
        <f>D29-D30</f>
        <v>2</v>
      </c>
      <c r="E31">
        <f t="shared" ref="E31:F31" si="4">E29-E30</f>
        <v>2</v>
      </c>
      <c r="F31">
        <f t="shared" si="4"/>
        <v>24</v>
      </c>
    </row>
    <row r="33" spans="1:14" x14ac:dyDescent="0.45">
      <c r="A33" t="s">
        <v>1</v>
      </c>
      <c r="C33" t="s">
        <v>2</v>
      </c>
      <c r="D33" t="s">
        <v>36</v>
      </c>
      <c r="E33" t="s">
        <v>37</v>
      </c>
      <c r="F33" t="s">
        <v>38</v>
      </c>
      <c r="G33" t="s">
        <v>39</v>
      </c>
      <c r="H33" t="s">
        <v>40</v>
      </c>
      <c r="I33" t="s">
        <v>41</v>
      </c>
      <c r="J33" t="s">
        <v>8</v>
      </c>
      <c r="L33" t="s">
        <v>2</v>
      </c>
      <c r="M33" t="s">
        <v>12</v>
      </c>
      <c r="N33" t="s">
        <v>14</v>
      </c>
    </row>
    <row r="34" spans="1:14" x14ac:dyDescent="0.45">
      <c r="A34" t="s">
        <v>42</v>
      </c>
      <c r="B34" t="s">
        <v>16</v>
      </c>
      <c r="C34">
        <f>SUM(D34:J34)</f>
        <v>101</v>
      </c>
      <c r="D34">
        <v>3</v>
      </c>
      <c r="E34">
        <v>3</v>
      </c>
      <c r="F34">
        <v>15</v>
      </c>
      <c r="G34">
        <v>4</v>
      </c>
      <c r="H34">
        <v>9</v>
      </c>
      <c r="I34">
        <v>30</v>
      </c>
      <c r="J34">
        <v>37</v>
      </c>
      <c r="L34">
        <f>C34+C37</f>
        <v>190</v>
      </c>
      <c r="M34">
        <f>L34-N34</f>
        <v>170</v>
      </c>
      <c r="N34">
        <v>20</v>
      </c>
    </row>
    <row r="35" spans="1:14" x14ac:dyDescent="0.45">
      <c r="B35" t="s">
        <v>18</v>
      </c>
      <c r="C35">
        <f>SUM(D35:J35)</f>
        <v>10</v>
      </c>
      <c r="D35">
        <v>1</v>
      </c>
      <c r="E35">
        <v>1</v>
      </c>
      <c r="F35">
        <v>2</v>
      </c>
      <c r="G35">
        <v>2</v>
      </c>
      <c r="H35">
        <v>2</v>
      </c>
      <c r="I35">
        <v>1</v>
      </c>
      <c r="J35">
        <v>1</v>
      </c>
    </row>
    <row r="36" spans="1:14" x14ac:dyDescent="0.45">
      <c r="B36" t="s">
        <v>21</v>
      </c>
      <c r="C36">
        <f>C34-C35</f>
        <v>91</v>
      </c>
      <c r="D36">
        <f t="shared" ref="D36:J36" si="5">D34-D35</f>
        <v>2</v>
      </c>
      <c r="E36">
        <f t="shared" si="5"/>
        <v>2</v>
      </c>
      <c r="F36">
        <f t="shared" si="5"/>
        <v>13</v>
      </c>
      <c r="G36">
        <f t="shared" si="5"/>
        <v>2</v>
      </c>
      <c r="H36">
        <f t="shared" si="5"/>
        <v>7</v>
      </c>
      <c r="I36">
        <f t="shared" si="5"/>
        <v>29</v>
      </c>
      <c r="J36">
        <f t="shared" si="5"/>
        <v>36</v>
      </c>
    </row>
    <row r="37" spans="1:14" x14ac:dyDescent="0.45">
      <c r="B37" t="s">
        <v>22</v>
      </c>
      <c r="C37">
        <f>SUM(D37:J37)</f>
        <v>89</v>
      </c>
      <c r="D37">
        <v>16</v>
      </c>
      <c r="E37">
        <v>5</v>
      </c>
      <c r="F37">
        <v>0</v>
      </c>
      <c r="G37">
        <v>3</v>
      </c>
      <c r="H37">
        <v>14</v>
      </c>
      <c r="I37">
        <v>10</v>
      </c>
      <c r="J37">
        <v>41</v>
      </c>
    </row>
    <row r="38" spans="1:14" x14ac:dyDescent="0.45">
      <c r="B38" t="s">
        <v>23</v>
      </c>
      <c r="C38">
        <f>SUM(D38:J38)</f>
        <v>10</v>
      </c>
      <c r="D38">
        <v>2</v>
      </c>
      <c r="E38">
        <v>2</v>
      </c>
      <c r="F38">
        <v>0</v>
      </c>
      <c r="G38">
        <v>1</v>
      </c>
      <c r="H38">
        <v>2</v>
      </c>
      <c r="I38">
        <v>2</v>
      </c>
      <c r="J38">
        <v>1</v>
      </c>
    </row>
    <row r="39" spans="1:14" x14ac:dyDescent="0.45">
      <c r="B39" t="s">
        <v>24</v>
      </c>
      <c r="C39">
        <f>C37-C38</f>
        <v>79</v>
      </c>
      <c r="D39">
        <f>D37-D38</f>
        <v>14</v>
      </c>
      <c r="E39">
        <f t="shared" ref="E39:J39" si="6">E37-E38</f>
        <v>3</v>
      </c>
      <c r="F39">
        <f t="shared" si="6"/>
        <v>0</v>
      </c>
      <c r="G39">
        <f t="shared" si="6"/>
        <v>2</v>
      </c>
      <c r="H39">
        <f t="shared" si="6"/>
        <v>12</v>
      </c>
      <c r="I39">
        <f t="shared" si="6"/>
        <v>8</v>
      </c>
      <c r="J39">
        <f t="shared" si="6"/>
        <v>40</v>
      </c>
    </row>
    <row r="41" spans="1:14" x14ac:dyDescent="0.45">
      <c r="A41" t="s">
        <v>1</v>
      </c>
      <c r="C41" t="s">
        <v>3</v>
      </c>
      <c r="D41" t="s">
        <v>43</v>
      </c>
      <c r="E41" t="s">
        <v>44</v>
      </c>
      <c r="F41" t="s">
        <v>45</v>
      </c>
      <c r="H41" t="s">
        <v>2</v>
      </c>
      <c r="I41" t="s">
        <v>12</v>
      </c>
      <c r="J41" t="s">
        <v>14</v>
      </c>
    </row>
    <row r="42" spans="1:14" x14ac:dyDescent="0.45">
      <c r="A42" t="s">
        <v>46</v>
      </c>
      <c r="B42" t="s">
        <v>17</v>
      </c>
      <c r="C42">
        <f>SUM(D42:F42)</f>
        <v>57</v>
      </c>
      <c r="D42">
        <v>8</v>
      </c>
      <c r="E42">
        <v>5</v>
      </c>
      <c r="F42">
        <v>44</v>
      </c>
      <c r="H42">
        <f>C42+C45</f>
        <v>105</v>
      </c>
      <c r="I42">
        <f>H42-J42</f>
        <v>85</v>
      </c>
      <c r="J42">
        <v>20</v>
      </c>
    </row>
    <row r="43" spans="1:14" x14ac:dyDescent="0.45">
      <c r="B43" t="s">
        <v>18</v>
      </c>
      <c r="C43">
        <f>SUM(D43:F43)</f>
        <v>10</v>
      </c>
      <c r="D43">
        <v>4</v>
      </c>
      <c r="E43">
        <v>3</v>
      </c>
      <c r="F43">
        <v>3</v>
      </c>
    </row>
    <row r="44" spans="1:14" x14ac:dyDescent="0.45">
      <c r="B44" t="s">
        <v>47</v>
      </c>
      <c r="C44">
        <f>C42-C43</f>
        <v>47</v>
      </c>
      <c r="D44">
        <f>D42-D43</f>
        <v>4</v>
      </c>
      <c r="E44">
        <f>E42-E43</f>
        <v>2</v>
      </c>
      <c r="F44">
        <f>F42-F43</f>
        <v>41</v>
      </c>
    </row>
    <row r="45" spans="1:14" x14ac:dyDescent="0.45">
      <c r="B45" t="s">
        <v>22</v>
      </c>
      <c r="C45">
        <f>SUM(D45:F45)</f>
        <v>48</v>
      </c>
      <c r="D45">
        <v>6</v>
      </c>
      <c r="E45">
        <v>5</v>
      </c>
      <c r="F45">
        <v>37</v>
      </c>
    </row>
    <row r="46" spans="1:14" x14ac:dyDescent="0.45">
      <c r="B46" t="s">
        <v>35</v>
      </c>
      <c r="C46">
        <f>SUM(D46:F46)</f>
        <v>10</v>
      </c>
      <c r="D46">
        <v>4</v>
      </c>
      <c r="E46">
        <v>3</v>
      </c>
      <c r="F46">
        <v>3</v>
      </c>
    </row>
    <row r="47" spans="1:14" x14ac:dyDescent="0.45">
      <c r="B47" t="s">
        <v>24</v>
      </c>
      <c r="C47">
        <f>C45-C46</f>
        <v>38</v>
      </c>
      <c r="D47">
        <f>D45-D46</f>
        <v>2</v>
      </c>
      <c r="E47">
        <f t="shared" ref="E47:F47" si="7">E45-E46</f>
        <v>2</v>
      </c>
      <c r="F47">
        <f t="shared" si="7"/>
        <v>34</v>
      </c>
    </row>
    <row r="49" spans="1:8" x14ac:dyDescent="0.45">
      <c r="A49" t="s">
        <v>1</v>
      </c>
      <c r="C49" t="s">
        <v>3</v>
      </c>
      <c r="D49" t="s">
        <v>8</v>
      </c>
      <c r="F49" t="s">
        <v>2</v>
      </c>
      <c r="G49" t="s">
        <v>12</v>
      </c>
      <c r="H49" t="s">
        <v>48</v>
      </c>
    </row>
    <row r="50" spans="1:8" x14ac:dyDescent="0.45">
      <c r="A50" t="s">
        <v>49</v>
      </c>
      <c r="B50" t="s">
        <v>50</v>
      </c>
      <c r="C50">
        <f>SUM(D50)</f>
        <v>35</v>
      </c>
      <c r="D50">
        <v>35</v>
      </c>
      <c r="F50">
        <f>C50+C53</f>
        <v>68</v>
      </c>
      <c r="G50">
        <f>F50-H50</f>
        <v>48</v>
      </c>
      <c r="H50">
        <v>20</v>
      </c>
    </row>
    <row r="51" spans="1:8" x14ac:dyDescent="0.45">
      <c r="B51" t="s">
        <v>18</v>
      </c>
      <c r="C51">
        <f>SUM(D51)</f>
        <v>10</v>
      </c>
      <c r="D51">
        <v>10</v>
      </c>
    </row>
    <row r="52" spans="1:8" x14ac:dyDescent="0.45">
      <c r="B52" t="s">
        <v>21</v>
      </c>
      <c r="C52">
        <f>C50-C51</f>
        <v>25</v>
      </c>
      <c r="D52">
        <f>D50-D51</f>
        <v>25</v>
      </c>
    </row>
    <row r="53" spans="1:8" x14ac:dyDescent="0.45">
      <c r="B53" t="s">
        <v>22</v>
      </c>
      <c r="C53">
        <f>SUM(D53)</f>
        <v>33</v>
      </c>
      <c r="D53">
        <v>33</v>
      </c>
    </row>
    <row r="54" spans="1:8" x14ac:dyDescent="0.45">
      <c r="B54" t="s">
        <v>23</v>
      </c>
      <c r="C54">
        <f>SUM(D54)</f>
        <v>10</v>
      </c>
      <c r="D54">
        <v>10</v>
      </c>
    </row>
    <row r="55" spans="1:8" x14ac:dyDescent="0.45">
      <c r="B55" t="s">
        <v>24</v>
      </c>
      <c r="C55">
        <f>C53-C54</f>
        <v>23</v>
      </c>
      <c r="D55">
        <f>D53-D54</f>
        <v>23</v>
      </c>
    </row>
    <row r="57" spans="1:8" x14ac:dyDescent="0.45">
      <c r="A57" t="s">
        <v>1</v>
      </c>
      <c r="C57" t="s">
        <v>2</v>
      </c>
      <c r="D57" t="s">
        <v>8</v>
      </c>
      <c r="F57" t="s">
        <v>2</v>
      </c>
      <c r="G57" t="s">
        <v>51</v>
      </c>
      <c r="H57" t="s">
        <v>48</v>
      </c>
    </row>
    <row r="58" spans="1:8" x14ac:dyDescent="0.45">
      <c r="A58" t="s">
        <v>52</v>
      </c>
      <c r="B58" t="s">
        <v>17</v>
      </c>
      <c r="C58">
        <f>SUM(D58)</f>
        <v>46</v>
      </c>
      <c r="D58">
        <v>46</v>
      </c>
      <c r="F58">
        <f>C58+C61</f>
        <v>83</v>
      </c>
      <c r="G58">
        <f>F58-H58</f>
        <v>63</v>
      </c>
      <c r="H58">
        <v>20</v>
      </c>
    </row>
    <row r="59" spans="1:8" x14ac:dyDescent="0.45">
      <c r="B59" t="s">
        <v>19</v>
      </c>
      <c r="C59">
        <f>SUM(D59)</f>
        <v>10</v>
      </c>
      <c r="D59">
        <v>10</v>
      </c>
    </row>
    <row r="60" spans="1:8" x14ac:dyDescent="0.45">
      <c r="B60" t="s">
        <v>21</v>
      </c>
      <c r="C60">
        <f>C58-C59</f>
        <v>36</v>
      </c>
      <c r="D60">
        <f>D58-D59</f>
        <v>36</v>
      </c>
    </row>
    <row r="61" spans="1:8" x14ac:dyDescent="0.45">
      <c r="B61" t="s">
        <v>22</v>
      </c>
      <c r="C61">
        <f>SUM(D61)</f>
        <v>37</v>
      </c>
      <c r="D61">
        <v>37</v>
      </c>
    </row>
    <row r="62" spans="1:8" x14ac:dyDescent="0.45">
      <c r="B62" t="s">
        <v>23</v>
      </c>
      <c r="C62">
        <f>SUM(D62)</f>
        <v>10</v>
      </c>
      <c r="D62">
        <v>10</v>
      </c>
    </row>
    <row r="63" spans="1:8" x14ac:dyDescent="0.45">
      <c r="B63" t="s">
        <v>30</v>
      </c>
      <c r="C63">
        <f>C61-C62</f>
        <v>27</v>
      </c>
      <c r="D63">
        <f>D61-D62</f>
        <v>27</v>
      </c>
    </row>
    <row r="67" spans="1:3" x14ac:dyDescent="0.45">
      <c r="A67" t="s">
        <v>55</v>
      </c>
    </row>
    <row r="68" spans="1:3" x14ac:dyDescent="0.45">
      <c r="B68" t="s">
        <v>56</v>
      </c>
      <c r="C68">
        <v>981</v>
      </c>
    </row>
    <row r="69" spans="1:3" x14ac:dyDescent="0.45">
      <c r="B69" t="s">
        <v>57</v>
      </c>
      <c r="C69">
        <v>50</v>
      </c>
    </row>
    <row r="70" spans="1:3" x14ac:dyDescent="0.45">
      <c r="B70" t="s">
        <v>58</v>
      </c>
      <c r="C70">
        <f>C68-C69</f>
        <v>931</v>
      </c>
    </row>
    <row r="71" spans="1:3" x14ac:dyDescent="0.45">
      <c r="B71" t="s">
        <v>59</v>
      </c>
      <c r="C71">
        <v>649</v>
      </c>
    </row>
    <row r="72" spans="1:3" x14ac:dyDescent="0.45">
      <c r="B72" t="s">
        <v>60</v>
      </c>
      <c r="C72">
        <v>50</v>
      </c>
    </row>
    <row r="73" spans="1:3" x14ac:dyDescent="0.45">
      <c r="B73" t="s">
        <v>61</v>
      </c>
      <c r="C73">
        <f>C71-C72</f>
        <v>599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9"/>
  <sheetViews>
    <sheetView workbookViewId="0"/>
  </sheetViews>
  <sheetFormatPr defaultRowHeight="18" x14ac:dyDescent="0.45"/>
  <cols>
    <col min="1" max="1" width="8.19921875" bestFit="1" customWidth="1"/>
    <col min="2" max="2" width="19.19921875" bestFit="1" customWidth="1"/>
    <col min="3" max="3" width="13.09765625" bestFit="1" customWidth="1"/>
    <col min="4" max="4" width="19.5" bestFit="1" customWidth="1"/>
    <col min="5" max="5" width="13.3984375" bestFit="1" customWidth="1"/>
    <col min="6" max="6" width="19.69921875" bestFit="1" customWidth="1"/>
    <col min="7" max="7" width="13.5" bestFit="1" customWidth="1"/>
    <col min="8" max="8" width="19.8984375" bestFit="1" customWidth="1"/>
    <col min="9" max="9" width="13.59765625" bestFit="1" customWidth="1"/>
    <col min="10" max="10" width="20" bestFit="1" customWidth="1"/>
    <col min="11" max="11" width="10.59765625" bestFit="1" customWidth="1"/>
    <col min="12" max="12" width="12.19921875" bestFit="1" customWidth="1"/>
    <col min="13" max="13" width="19.8984375" bestFit="1" customWidth="1"/>
    <col min="14" max="14" width="13.3984375" bestFit="1" customWidth="1"/>
    <col min="15" max="15" width="19.69921875" bestFit="1" customWidth="1"/>
    <col min="16" max="16" width="13.59765625" bestFit="1" customWidth="1"/>
    <col min="17" max="17" width="20" bestFit="1" customWidth="1"/>
    <col min="18" max="18" width="8.5" bestFit="1" customWidth="1"/>
    <col min="19" max="19" width="8.69921875" bestFit="1" customWidth="1"/>
    <col min="20" max="21" width="12.69921875" bestFit="1" customWidth="1"/>
    <col min="22" max="22" width="52.19921875" bestFit="1" customWidth="1"/>
  </cols>
  <sheetData>
    <row r="1" spans="1:10" x14ac:dyDescent="0.45">
      <c r="A1" t="s">
        <v>76</v>
      </c>
      <c r="B1" t="s">
        <v>98</v>
      </c>
      <c r="C1" t="s">
        <v>80</v>
      </c>
      <c r="D1" t="s">
        <v>82</v>
      </c>
      <c r="E1" t="s">
        <v>79</v>
      </c>
      <c r="F1" t="s">
        <v>83</v>
      </c>
      <c r="G1" t="s">
        <v>197</v>
      </c>
      <c r="H1" t="s">
        <v>81</v>
      </c>
      <c r="I1" t="s">
        <v>84</v>
      </c>
      <c r="J1" t="s">
        <v>85</v>
      </c>
    </row>
    <row r="2" spans="1:10" x14ac:dyDescent="0.45">
      <c r="A2" t="s">
        <v>77</v>
      </c>
      <c r="B2" s="2" t="s">
        <v>78</v>
      </c>
      <c r="C2" s="2">
        <v>0.86963599999999996</v>
      </c>
      <c r="D2" s="2">
        <v>293</v>
      </c>
      <c r="E2" s="2">
        <v>0.87460099999999996</v>
      </c>
      <c r="F2" s="2">
        <v>293</v>
      </c>
      <c r="G2" s="2">
        <v>0.28976499999999999</v>
      </c>
      <c r="H2" s="2">
        <v>299</v>
      </c>
      <c r="I2" s="2">
        <v>0.27684599999999998</v>
      </c>
      <c r="J2" s="2">
        <v>297</v>
      </c>
    </row>
    <row r="3" spans="1:10" x14ac:dyDescent="0.45">
      <c r="A3" t="s">
        <v>77</v>
      </c>
      <c r="B3" s="2" t="s">
        <v>86</v>
      </c>
      <c r="C3" s="2">
        <v>1</v>
      </c>
      <c r="D3" s="2">
        <v>254</v>
      </c>
      <c r="E3" s="2">
        <v>0.94370600000000004</v>
      </c>
      <c r="F3" s="2">
        <v>281</v>
      </c>
      <c r="G3" s="2">
        <v>1.0139999999999999E-3</v>
      </c>
      <c r="H3" s="2">
        <v>260</v>
      </c>
      <c r="I3" s="2">
        <v>0.24326400000000001</v>
      </c>
      <c r="J3" s="2">
        <v>74</v>
      </c>
    </row>
    <row r="4" spans="1:10" x14ac:dyDescent="0.45">
      <c r="A4" t="s">
        <v>77</v>
      </c>
      <c r="B4" s="2" t="s">
        <v>87</v>
      </c>
      <c r="C4" s="2">
        <v>0.89120900000000003</v>
      </c>
      <c r="D4" s="2">
        <v>295</v>
      </c>
      <c r="E4" s="2">
        <v>0.86839500000000003</v>
      </c>
      <c r="F4" s="2">
        <v>295</v>
      </c>
      <c r="G4" s="2">
        <v>0.24756400000000001</v>
      </c>
      <c r="H4" s="2">
        <v>282</v>
      </c>
      <c r="I4" s="2">
        <v>0.272366</v>
      </c>
      <c r="J4" s="2">
        <v>299</v>
      </c>
    </row>
    <row r="5" spans="1:10" x14ac:dyDescent="0.45">
      <c r="A5" t="s">
        <v>77</v>
      </c>
      <c r="B5" s="2" t="s">
        <v>88</v>
      </c>
      <c r="C5" s="2">
        <v>0.90651899999999996</v>
      </c>
      <c r="D5" s="2">
        <v>292</v>
      </c>
      <c r="E5" s="2">
        <v>0.84960100000000005</v>
      </c>
      <c r="F5" s="2">
        <v>295</v>
      </c>
      <c r="G5" s="2">
        <v>0.21935199999999999</v>
      </c>
      <c r="H5" s="2">
        <v>113</v>
      </c>
      <c r="I5" s="2">
        <v>0.33958500000000003</v>
      </c>
      <c r="J5" s="2">
        <v>231</v>
      </c>
    </row>
    <row r="6" spans="1:10" x14ac:dyDescent="0.45">
      <c r="A6" t="s">
        <v>77</v>
      </c>
      <c r="B6" s="2" t="s">
        <v>89</v>
      </c>
      <c r="C6" s="2">
        <v>0.93203599999999998</v>
      </c>
      <c r="D6" s="2">
        <v>298</v>
      </c>
      <c r="E6" s="2">
        <v>0.93532800000000005</v>
      </c>
      <c r="F6" s="2">
        <v>288</v>
      </c>
      <c r="G6" s="2">
        <v>0.173568</v>
      </c>
      <c r="H6" s="2">
        <v>293</v>
      </c>
      <c r="I6" s="2">
        <v>0.17244000000000001</v>
      </c>
      <c r="J6" s="2">
        <v>286</v>
      </c>
    </row>
    <row r="7" spans="1:10" x14ac:dyDescent="0.45">
      <c r="A7" t="s">
        <v>77</v>
      </c>
      <c r="B7" s="2" t="s">
        <v>90</v>
      </c>
      <c r="C7" s="2">
        <v>0.94085300000000005</v>
      </c>
      <c r="D7" s="2">
        <v>299</v>
      </c>
      <c r="E7" s="2">
        <v>0.92069999999999996</v>
      </c>
      <c r="F7" s="2">
        <v>299</v>
      </c>
      <c r="G7" s="2">
        <v>0.14465600000000001</v>
      </c>
      <c r="H7" s="2">
        <v>276</v>
      </c>
      <c r="I7" s="2">
        <v>0.18793399999999999</v>
      </c>
      <c r="J7" s="2">
        <v>275</v>
      </c>
    </row>
    <row r="8" spans="1:10" x14ac:dyDescent="0.45">
      <c r="A8" t="s">
        <v>77</v>
      </c>
      <c r="B8" s="2" t="s">
        <v>91</v>
      </c>
      <c r="C8" s="2">
        <v>0.99628799999999995</v>
      </c>
      <c r="D8" s="2">
        <v>285</v>
      </c>
      <c r="E8" s="2">
        <v>0.93102799999999997</v>
      </c>
      <c r="F8" s="2">
        <v>285</v>
      </c>
      <c r="G8" s="2">
        <v>1.4206E-2</v>
      </c>
      <c r="H8" s="2">
        <v>217</v>
      </c>
      <c r="I8" s="2">
        <v>0.22906000000000001</v>
      </c>
      <c r="J8" s="2">
        <v>106</v>
      </c>
    </row>
    <row r="9" spans="1:10" x14ac:dyDescent="0.45">
      <c r="A9" t="s">
        <v>77</v>
      </c>
      <c r="B9" s="2" t="s">
        <v>92</v>
      </c>
      <c r="C9" s="2">
        <v>1</v>
      </c>
      <c r="D9" s="2">
        <v>234</v>
      </c>
      <c r="E9" s="2">
        <v>0.943573</v>
      </c>
      <c r="F9" s="2">
        <v>272</v>
      </c>
      <c r="G9" s="2">
        <v>5.8399999999999999E-4</v>
      </c>
      <c r="H9" s="2">
        <v>228</v>
      </c>
      <c r="I9" s="2">
        <v>0.164079</v>
      </c>
      <c r="J9" s="2">
        <v>101</v>
      </c>
    </row>
    <row r="10" spans="1:10" x14ac:dyDescent="0.45">
      <c r="A10" t="s">
        <v>77</v>
      </c>
      <c r="B10" s="2" t="s">
        <v>94</v>
      </c>
      <c r="C10" s="2">
        <v>0.96775599999999995</v>
      </c>
      <c r="D10" s="2">
        <v>296</v>
      </c>
      <c r="E10" s="2">
        <v>0.93945000000000001</v>
      </c>
      <c r="F10" s="2">
        <v>298</v>
      </c>
      <c r="G10" s="2">
        <v>8.7024000000000004E-2</v>
      </c>
      <c r="H10" s="2">
        <v>221</v>
      </c>
      <c r="I10" s="2">
        <v>0.19361500000000001</v>
      </c>
      <c r="J10" s="2">
        <v>280</v>
      </c>
    </row>
    <row r="11" spans="1:10" x14ac:dyDescent="0.45">
      <c r="A11" t="s">
        <v>77</v>
      </c>
      <c r="B11" s="2" t="s">
        <v>93</v>
      </c>
      <c r="C11" s="2">
        <v>0.97402</v>
      </c>
      <c r="D11" s="2">
        <v>297</v>
      </c>
      <c r="E11" s="2">
        <v>0.94765100000000002</v>
      </c>
      <c r="F11" s="2">
        <v>297</v>
      </c>
      <c r="G11" s="2">
        <v>7.7674999999999994E-2</v>
      </c>
      <c r="H11" s="2">
        <v>292</v>
      </c>
      <c r="I11" s="2">
        <v>0.147947</v>
      </c>
      <c r="J11" s="2">
        <v>296</v>
      </c>
    </row>
    <row r="12" spans="1:10" x14ac:dyDescent="0.45">
      <c r="A12" t="s">
        <v>77</v>
      </c>
      <c r="B12" s="2" t="s">
        <v>95</v>
      </c>
      <c r="C12" s="2">
        <v>0.91092600000000001</v>
      </c>
      <c r="D12" s="2">
        <v>287</v>
      </c>
      <c r="E12" s="2">
        <v>0.92065600000000003</v>
      </c>
      <c r="F12" s="2">
        <v>287</v>
      </c>
      <c r="G12" s="2">
        <v>0.230546</v>
      </c>
      <c r="H12" s="2">
        <v>227</v>
      </c>
      <c r="I12" s="2">
        <v>0.24626999999999999</v>
      </c>
      <c r="J12" s="2">
        <v>299</v>
      </c>
    </row>
    <row r="13" spans="1:10" x14ac:dyDescent="0.45">
      <c r="A13" t="s">
        <v>120</v>
      </c>
      <c r="B13" s="2" t="s">
        <v>78</v>
      </c>
      <c r="C13" s="2">
        <v>0.81557000000000002</v>
      </c>
      <c r="D13" s="2">
        <v>298</v>
      </c>
      <c r="E13" s="2">
        <v>0.82444399999999995</v>
      </c>
      <c r="F13" s="2">
        <v>258</v>
      </c>
      <c r="G13" s="2">
        <v>0.39943000000000001</v>
      </c>
      <c r="H13" s="2">
        <v>297</v>
      </c>
      <c r="I13" s="2">
        <v>0.39774700000000002</v>
      </c>
      <c r="J13" s="2">
        <v>286</v>
      </c>
    </row>
    <row r="14" spans="1:10" x14ac:dyDescent="0.45">
      <c r="A14" t="s">
        <v>120</v>
      </c>
      <c r="B14" s="2" t="s">
        <v>86</v>
      </c>
      <c r="C14" s="2">
        <v>1</v>
      </c>
      <c r="D14" s="2">
        <v>161</v>
      </c>
      <c r="E14" s="2">
        <v>0.92888899999999996</v>
      </c>
      <c r="F14" s="2">
        <v>130</v>
      </c>
      <c r="G14" s="2">
        <v>6.5899999999999997E-4</v>
      </c>
      <c r="H14" s="2">
        <v>296</v>
      </c>
      <c r="I14" s="2">
        <v>0.27510099999999998</v>
      </c>
      <c r="J14" s="2">
        <v>95</v>
      </c>
    </row>
    <row r="15" spans="1:10" x14ac:dyDescent="0.45">
      <c r="A15" t="s">
        <v>120</v>
      </c>
      <c r="B15" s="2" t="s">
        <v>87</v>
      </c>
      <c r="C15" s="2">
        <v>0.830538</v>
      </c>
      <c r="D15" s="2">
        <v>298</v>
      </c>
      <c r="E15" s="2">
        <v>0.80666700000000002</v>
      </c>
      <c r="F15" s="2">
        <v>291</v>
      </c>
      <c r="G15" s="2">
        <v>0.38250699999999999</v>
      </c>
      <c r="H15" s="2">
        <v>298</v>
      </c>
      <c r="I15" s="2">
        <v>0.44344600000000001</v>
      </c>
      <c r="J15" s="2">
        <v>290</v>
      </c>
    </row>
    <row r="16" spans="1:10" x14ac:dyDescent="0.45">
      <c r="A16" t="s">
        <v>120</v>
      </c>
      <c r="B16" s="2" t="s">
        <v>88</v>
      </c>
      <c r="C16" s="2">
        <v>0.87741599999999997</v>
      </c>
      <c r="D16" s="2">
        <v>291</v>
      </c>
      <c r="E16" s="2">
        <v>0.84666699999999995</v>
      </c>
      <c r="F16" s="2">
        <v>286</v>
      </c>
      <c r="G16" s="2">
        <v>0.30688799999999999</v>
      </c>
      <c r="H16" s="2">
        <v>293</v>
      </c>
      <c r="I16" s="2">
        <v>0.42121500000000001</v>
      </c>
      <c r="J16" s="2">
        <v>298</v>
      </c>
    </row>
    <row r="17" spans="1:10" x14ac:dyDescent="0.45">
      <c r="A17" t="s">
        <v>120</v>
      </c>
      <c r="B17" s="2" t="s">
        <v>89</v>
      </c>
      <c r="C17" s="2">
        <v>0.82925800000000005</v>
      </c>
      <c r="D17" s="2">
        <v>295</v>
      </c>
      <c r="E17" s="2">
        <v>0.84555599999999997</v>
      </c>
      <c r="F17" s="2">
        <v>196</v>
      </c>
      <c r="G17" s="2">
        <v>0.38528400000000002</v>
      </c>
      <c r="H17" s="2">
        <v>296</v>
      </c>
      <c r="I17" s="2">
        <v>0.43240899999999999</v>
      </c>
      <c r="J17" s="2">
        <v>295</v>
      </c>
    </row>
    <row r="18" spans="1:10" x14ac:dyDescent="0.45">
      <c r="A18" t="s">
        <v>120</v>
      </c>
      <c r="B18" s="2" t="s">
        <v>90</v>
      </c>
      <c r="C18" s="2">
        <v>0.89680000000000004</v>
      </c>
      <c r="D18" s="2">
        <v>277</v>
      </c>
      <c r="E18" s="2">
        <v>0.86555599999999999</v>
      </c>
      <c r="F18" s="2">
        <v>227</v>
      </c>
      <c r="G18" s="2">
        <v>0.27633600000000003</v>
      </c>
      <c r="H18" s="2">
        <v>295</v>
      </c>
      <c r="I18" s="2">
        <v>0.41213899999999998</v>
      </c>
      <c r="J18" s="2">
        <v>294</v>
      </c>
    </row>
    <row r="19" spans="1:10" x14ac:dyDescent="0.45">
      <c r="A19" t="s">
        <v>120</v>
      </c>
      <c r="B19" s="2" t="s">
        <v>91</v>
      </c>
      <c r="C19" s="2">
        <v>0.94389999999999996</v>
      </c>
      <c r="D19" s="2">
        <v>295</v>
      </c>
      <c r="E19" s="2">
        <v>0.82777800000000001</v>
      </c>
      <c r="F19" s="2">
        <v>274</v>
      </c>
      <c r="G19" s="2">
        <v>0.16049099999999999</v>
      </c>
      <c r="H19" s="2">
        <v>289</v>
      </c>
      <c r="I19" s="2">
        <v>0.46035700000000002</v>
      </c>
      <c r="J19" s="2">
        <v>275</v>
      </c>
    </row>
    <row r="20" spans="1:10" x14ac:dyDescent="0.45">
      <c r="A20" t="s">
        <v>120</v>
      </c>
      <c r="B20" s="2" t="s">
        <v>92</v>
      </c>
      <c r="C20" s="2">
        <v>1</v>
      </c>
      <c r="D20" s="2">
        <v>215</v>
      </c>
      <c r="E20" s="2">
        <v>0.906667</v>
      </c>
      <c r="F20" s="2">
        <v>167</v>
      </c>
      <c r="G20" s="2">
        <v>9.2000000000000003E-4</v>
      </c>
      <c r="H20" s="2">
        <v>285</v>
      </c>
      <c r="I20" s="2">
        <v>0.29468800000000001</v>
      </c>
      <c r="J20" s="2">
        <v>167</v>
      </c>
    </row>
    <row r="21" spans="1:10" x14ac:dyDescent="0.45">
      <c r="A21" t="s">
        <v>120</v>
      </c>
      <c r="B21" s="2" t="s">
        <v>94</v>
      </c>
      <c r="C21" s="2">
        <v>0.98168800000000001</v>
      </c>
      <c r="D21" s="2">
        <v>290</v>
      </c>
      <c r="E21" s="2">
        <v>0.88333300000000003</v>
      </c>
      <c r="F21" s="2">
        <v>142</v>
      </c>
      <c r="G21" s="2">
        <v>5.5032999999999999E-2</v>
      </c>
      <c r="H21" s="2">
        <v>296</v>
      </c>
      <c r="I21" s="2">
        <v>0.31699500000000003</v>
      </c>
      <c r="J21" s="2">
        <v>142</v>
      </c>
    </row>
    <row r="22" spans="1:10" x14ac:dyDescent="0.45">
      <c r="A22" t="s">
        <v>120</v>
      </c>
      <c r="B22" s="2" t="s">
        <v>93</v>
      </c>
      <c r="C22" s="2">
        <v>0.97941500000000004</v>
      </c>
      <c r="D22" s="2">
        <v>296</v>
      </c>
      <c r="E22" s="2">
        <v>0.95</v>
      </c>
      <c r="F22" s="2">
        <v>289</v>
      </c>
      <c r="G22" s="2">
        <v>5.8604000000000003E-2</v>
      </c>
      <c r="H22" s="2">
        <v>274</v>
      </c>
      <c r="I22" s="2">
        <v>0.24263999999999999</v>
      </c>
      <c r="J22" s="2">
        <v>289</v>
      </c>
    </row>
    <row r="23" spans="1:10" x14ac:dyDescent="0.45">
      <c r="A23" t="s">
        <v>120</v>
      </c>
      <c r="B23" s="2" t="s">
        <v>95</v>
      </c>
      <c r="C23" s="2">
        <v>0.91755500000000001</v>
      </c>
      <c r="D23" s="2">
        <v>257</v>
      </c>
      <c r="E23" s="2">
        <v>0.843333</v>
      </c>
      <c r="F23" s="2">
        <v>31</v>
      </c>
      <c r="G23" s="2">
        <v>0.229625</v>
      </c>
      <c r="H23" s="2">
        <v>291</v>
      </c>
      <c r="I23" s="2">
        <v>0.41120499999999999</v>
      </c>
      <c r="J23" s="2">
        <v>94</v>
      </c>
    </row>
    <row r="24" spans="1:10" x14ac:dyDescent="0.45">
      <c r="A24" t="s">
        <v>131</v>
      </c>
      <c r="B24" s="2" t="s">
        <v>78</v>
      </c>
      <c r="C24" s="2">
        <v>0.64954599999999996</v>
      </c>
      <c r="D24" s="2">
        <v>291</v>
      </c>
      <c r="E24" s="2">
        <v>0.70714299999999997</v>
      </c>
      <c r="F24" s="2">
        <v>259</v>
      </c>
      <c r="G24" s="2">
        <v>0.624722</v>
      </c>
      <c r="H24" s="2">
        <v>291</v>
      </c>
      <c r="I24" s="2">
        <v>0.65701500000000002</v>
      </c>
      <c r="J24" s="2">
        <v>292</v>
      </c>
    </row>
    <row r="25" spans="1:10" x14ac:dyDescent="0.45">
      <c r="A25" t="s">
        <v>131</v>
      </c>
      <c r="B25" s="2" t="s">
        <v>86</v>
      </c>
      <c r="C25" s="2">
        <v>1</v>
      </c>
      <c r="D25" s="2">
        <v>261</v>
      </c>
      <c r="E25" s="2">
        <v>0.78095199999999998</v>
      </c>
      <c r="F25" s="2">
        <v>243</v>
      </c>
      <c r="G25" s="2">
        <v>5.3420000000000004E-3</v>
      </c>
      <c r="H25" s="2">
        <v>299</v>
      </c>
      <c r="I25" s="2">
        <v>0.66949700000000001</v>
      </c>
      <c r="J25" s="2">
        <v>157</v>
      </c>
    </row>
    <row r="26" spans="1:10" x14ac:dyDescent="0.45">
      <c r="A26" t="s">
        <v>131</v>
      </c>
      <c r="B26" s="2" t="s">
        <v>87</v>
      </c>
      <c r="C26" s="2">
        <v>0.62489399999999995</v>
      </c>
      <c r="D26" s="2">
        <v>280</v>
      </c>
      <c r="E26" s="2">
        <v>0.60952399999999995</v>
      </c>
      <c r="F26" s="2">
        <v>53</v>
      </c>
      <c r="G26" s="2">
        <v>0.64729499999999995</v>
      </c>
      <c r="H26" s="2">
        <v>275</v>
      </c>
      <c r="I26" s="2">
        <v>0.68362599999999996</v>
      </c>
      <c r="J26" s="2">
        <v>95</v>
      </c>
    </row>
    <row r="27" spans="1:10" x14ac:dyDescent="0.45">
      <c r="A27" t="s">
        <v>131</v>
      </c>
      <c r="B27" s="2" t="s">
        <v>88</v>
      </c>
      <c r="C27" s="2">
        <v>0.71863299999999997</v>
      </c>
      <c r="D27" s="2">
        <v>288</v>
      </c>
      <c r="E27" s="2">
        <v>0.64285700000000001</v>
      </c>
      <c r="F27" s="2">
        <v>295</v>
      </c>
      <c r="G27" s="2">
        <v>0.57188799999999995</v>
      </c>
      <c r="H27" s="2">
        <v>288</v>
      </c>
      <c r="I27" s="2">
        <v>0.67748900000000001</v>
      </c>
      <c r="J27" s="2">
        <v>296</v>
      </c>
    </row>
    <row r="28" spans="1:10" x14ac:dyDescent="0.45">
      <c r="A28" t="s">
        <v>131</v>
      </c>
      <c r="B28" s="2" t="s">
        <v>89</v>
      </c>
      <c r="C28" s="2">
        <v>0.63895900000000005</v>
      </c>
      <c r="D28" s="2">
        <v>285</v>
      </c>
      <c r="E28" s="2">
        <v>0.62142900000000001</v>
      </c>
      <c r="F28" s="2">
        <v>39</v>
      </c>
      <c r="G28" s="2">
        <v>0.636409</v>
      </c>
      <c r="H28" s="2">
        <v>285</v>
      </c>
      <c r="I28" s="2">
        <v>0.68195600000000001</v>
      </c>
      <c r="J28" s="2">
        <v>22</v>
      </c>
    </row>
    <row r="29" spans="1:10" x14ac:dyDescent="0.45">
      <c r="A29" t="s">
        <v>131</v>
      </c>
      <c r="B29" s="2" t="s">
        <v>90</v>
      </c>
      <c r="C29" s="2">
        <v>0.73091300000000003</v>
      </c>
      <c r="D29" s="2">
        <v>291</v>
      </c>
      <c r="E29" s="2">
        <v>0.59523800000000004</v>
      </c>
      <c r="F29" s="2">
        <v>276</v>
      </c>
      <c r="G29" s="2">
        <v>0.55970200000000003</v>
      </c>
      <c r="H29" s="2">
        <v>299</v>
      </c>
      <c r="I29" s="2">
        <v>0.69101299999999999</v>
      </c>
      <c r="J29" s="2">
        <v>60</v>
      </c>
    </row>
    <row r="30" spans="1:10" x14ac:dyDescent="0.45">
      <c r="A30" t="s">
        <v>131</v>
      </c>
      <c r="B30" s="2" t="s">
        <v>91</v>
      </c>
      <c r="C30" s="2">
        <v>0.73439200000000004</v>
      </c>
      <c r="D30" s="2">
        <v>297</v>
      </c>
      <c r="E30" s="2">
        <v>0.62857099999999999</v>
      </c>
      <c r="F30" s="2">
        <v>259</v>
      </c>
      <c r="G30" s="2">
        <v>0.51965499999999998</v>
      </c>
      <c r="H30" s="2">
        <v>298</v>
      </c>
      <c r="I30" s="2">
        <v>0.67664999999999997</v>
      </c>
      <c r="J30" s="2">
        <v>43</v>
      </c>
    </row>
    <row r="31" spans="1:10" x14ac:dyDescent="0.45">
      <c r="A31" t="s">
        <v>131</v>
      </c>
      <c r="B31" s="2" t="s">
        <v>92</v>
      </c>
      <c r="C31" s="2">
        <v>0.98100399999999999</v>
      </c>
      <c r="D31" s="2">
        <v>298</v>
      </c>
      <c r="E31" s="2">
        <v>0.76666699999999999</v>
      </c>
      <c r="F31" s="2">
        <v>297</v>
      </c>
      <c r="G31" s="2">
        <v>6.6819000000000003E-2</v>
      </c>
      <c r="H31" s="2">
        <v>299</v>
      </c>
      <c r="I31" s="2">
        <v>0.67338500000000001</v>
      </c>
      <c r="J31" s="2">
        <v>82</v>
      </c>
    </row>
    <row r="32" spans="1:10" x14ac:dyDescent="0.45">
      <c r="A32" t="s">
        <v>131</v>
      </c>
      <c r="B32" s="2" t="s">
        <v>94</v>
      </c>
      <c r="C32" s="2">
        <v>0.87144600000000005</v>
      </c>
      <c r="D32" s="2">
        <v>297</v>
      </c>
      <c r="E32" s="2">
        <v>0.78333299999999995</v>
      </c>
      <c r="F32" s="2">
        <v>284</v>
      </c>
      <c r="G32" s="2">
        <v>0.29891099999999998</v>
      </c>
      <c r="H32" s="2">
        <v>295</v>
      </c>
      <c r="I32" s="2">
        <v>0.55849599999999999</v>
      </c>
      <c r="J32" s="2">
        <v>249</v>
      </c>
    </row>
    <row r="33" spans="1:10" x14ac:dyDescent="0.45">
      <c r="A33" t="s">
        <v>131</v>
      </c>
      <c r="B33" s="2" t="s">
        <v>93</v>
      </c>
      <c r="C33" s="2">
        <v>0.91324899999999998</v>
      </c>
      <c r="D33" s="2">
        <v>289</v>
      </c>
      <c r="E33" s="2">
        <v>0.77857100000000001</v>
      </c>
      <c r="F33" s="2">
        <v>233</v>
      </c>
      <c r="G33" s="2">
        <v>0.230794</v>
      </c>
      <c r="H33" s="2">
        <v>289</v>
      </c>
      <c r="I33" s="2">
        <v>0.60947600000000002</v>
      </c>
      <c r="J33" s="2">
        <v>206</v>
      </c>
    </row>
    <row r="34" spans="1:10" x14ac:dyDescent="0.45">
      <c r="A34" t="s">
        <v>131</v>
      </c>
      <c r="B34" s="2" t="s">
        <v>95</v>
      </c>
      <c r="C34" s="2">
        <v>0.85919500000000004</v>
      </c>
      <c r="D34" s="2">
        <v>285</v>
      </c>
      <c r="E34" s="2">
        <v>0.70952400000000004</v>
      </c>
      <c r="F34" s="2">
        <v>106</v>
      </c>
      <c r="G34" s="2">
        <v>0.373614</v>
      </c>
      <c r="H34" s="2">
        <v>285</v>
      </c>
      <c r="I34" s="2">
        <v>0.67062299999999997</v>
      </c>
      <c r="J34" s="2">
        <v>132</v>
      </c>
    </row>
    <row r="35" spans="1:10" x14ac:dyDescent="0.45">
      <c r="A35" t="s">
        <v>142</v>
      </c>
      <c r="B35" s="2" t="s">
        <v>78</v>
      </c>
      <c r="C35" s="2">
        <v>0.74989300000000003</v>
      </c>
      <c r="D35" s="2">
        <v>247</v>
      </c>
      <c r="E35" s="2">
        <v>0.80535699999999999</v>
      </c>
      <c r="F35" s="2">
        <v>229</v>
      </c>
      <c r="G35" s="2">
        <v>0.51282700000000003</v>
      </c>
      <c r="H35" s="2">
        <v>299</v>
      </c>
      <c r="I35" s="2">
        <v>0.47639999999999999</v>
      </c>
      <c r="J35" s="2">
        <v>299</v>
      </c>
    </row>
    <row r="36" spans="1:10" x14ac:dyDescent="0.45">
      <c r="A36" t="s">
        <v>142</v>
      </c>
      <c r="B36" s="2" t="s">
        <v>86</v>
      </c>
      <c r="C36" s="2">
        <v>1</v>
      </c>
      <c r="D36" s="2">
        <v>165</v>
      </c>
      <c r="E36" s="2">
        <v>0.87857099999999999</v>
      </c>
      <c r="F36" s="2">
        <v>175</v>
      </c>
      <c r="G36" s="2">
        <v>6.3299999999999999E-4</v>
      </c>
      <c r="H36" s="2">
        <v>279</v>
      </c>
      <c r="I36" s="2">
        <v>0.32730900000000002</v>
      </c>
      <c r="J36" s="2">
        <v>85</v>
      </c>
    </row>
    <row r="37" spans="1:10" x14ac:dyDescent="0.45">
      <c r="A37" t="s">
        <v>142</v>
      </c>
      <c r="B37" s="2" t="s">
        <v>87</v>
      </c>
      <c r="C37" s="2">
        <v>0.68864000000000003</v>
      </c>
      <c r="D37" s="2">
        <v>291</v>
      </c>
      <c r="E37" s="2">
        <v>0.68392900000000001</v>
      </c>
      <c r="F37" s="2">
        <v>291</v>
      </c>
      <c r="G37" s="2">
        <v>0.590889</v>
      </c>
      <c r="H37" s="2">
        <v>291</v>
      </c>
      <c r="I37" s="2">
        <v>0.62022699999999997</v>
      </c>
      <c r="J37" s="2">
        <v>297</v>
      </c>
    </row>
    <row r="38" spans="1:10" x14ac:dyDescent="0.45">
      <c r="A38" t="s">
        <v>142</v>
      </c>
      <c r="B38" s="2" t="s">
        <v>88</v>
      </c>
      <c r="C38" s="2">
        <v>0.80846099999999999</v>
      </c>
      <c r="D38" s="2">
        <v>294</v>
      </c>
      <c r="E38" s="2">
        <v>0.77321399999999996</v>
      </c>
      <c r="F38" s="2">
        <v>281</v>
      </c>
      <c r="G38" s="2">
        <v>0.424618</v>
      </c>
      <c r="H38" s="2">
        <v>282</v>
      </c>
      <c r="I38" s="2">
        <v>0.52177600000000002</v>
      </c>
      <c r="J38" s="2">
        <v>297</v>
      </c>
    </row>
    <row r="39" spans="1:10" x14ac:dyDescent="0.45">
      <c r="A39" t="s">
        <v>142</v>
      </c>
      <c r="B39" s="2" t="s">
        <v>89</v>
      </c>
      <c r="C39" s="2">
        <v>0.70882400000000001</v>
      </c>
      <c r="D39" s="2">
        <v>273</v>
      </c>
      <c r="E39" s="2">
        <v>0.64642900000000003</v>
      </c>
      <c r="F39" s="2">
        <v>277</v>
      </c>
      <c r="G39" s="2">
        <v>0.56530599999999998</v>
      </c>
      <c r="H39" s="2">
        <v>297</v>
      </c>
      <c r="I39" s="2">
        <v>0.65474900000000003</v>
      </c>
      <c r="J39" s="2">
        <v>294</v>
      </c>
    </row>
    <row r="40" spans="1:10" x14ac:dyDescent="0.45">
      <c r="A40" t="s">
        <v>142</v>
      </c>
      <c r="B40" s="2" t="s">
        <v>90</v>
      </c>
      <c r="C40" s="2">
        <v>0.83757499999999996</v>
      </c>
      <c r="D40" s="2">
        <v>296</v>
      </c>
      <c r="E40" s="2">
        <v>0.698214</v>
      </c>
      <c r="F40" s="2">
        <v>284</v>
      </c>
      <c r="G40" s="2">
        <v>0.372998</v>
      </c>
      <c r="H40" s="2">
        <v>289</v>
      </c>
      <c r="I40" s="2">
        <v>0.60167099999999996</v>
      </c>
      <c r="J40" s="2">
        <v>284</v>
      </c>
    </row>
    <row r="41" spans="1:10" x14ac:dyDescent="0.45">
      <c r="A41" t="s">
        <v>142</v>
      </c>
      <c r="B41" s="2" t="s">
        <v>91</v>
      </c>
      <c r="C41" s="2">
        <v>0.95174800000000004</v>
      </c>
      <c r="D41" s="2">
        <v>299</v>
      </c>
      <c r="E41" s="2">
        <v>0.77321399999999996</v>
      </c>
      <c r="F41" s="2">
        <v>268</v>
      </c>
      <c r="G41" s="2">
        <v>0.127723</v>
      </c>
      <c r="H41" s="2">
        <v>299</v>
      </c>
      <c r="I41" s="2">
        <v>0.54994399999999999</v>
      </c>
      <c r="J41" s="2">
        <v>216</v>
      </c>
    </row>
    <row r="42" spans="1:10" x14ac:dyDescent="0.45">
      <c r="A42" t="s">
        <v>142</v>
      </c>
      <c r="B42" s="2" t="s">
        <v>92</v>
      </c>
      <c r="C42" s="2">
        <v>1</v>
      </c>
      <c r="D42" s="2">
        <v>271</v>
      </c>
      <c r="E42" s="2">
        <v>0.83571399999999996</v>
      </c>
      <c r="F42" s="2">
        <v>267</v>
      </c>
      <c r="G42" s="2">
        <v>7.4359999999999999E-3</v>
      </c>
      <c r="H42" s="2">
        <v>293</v>
      </c>
      <c r="I42" s="2">
        <v>0.46638099999999999</v>
      </c>
      <c r="J42" s="2">
        <v>201</v>
      </c>
    </row>
    <row r="43" spans="1:10" x14ac:dyDescent="0.45">
      <c r="A43" t="s">
        <v>142</v>
      </c>
      <c r="B43" s="2" t="s">
        <v>94</v>
      </c>
      <c r="C43" s="2">
        <v>0.98388699999999996</v>
      </c>
      <c r="D43" s="2">
        <v>298</v>
      </c>
      <c r="E43" s="2">
        <v>0.93571400000000005</v>
      </c>
      <c r="F43" s="2">
        <v>245</v>
      </c>
      <c r="G43" s="2">
        <v>6.0979999999999999E-2</v>
      </c>
      <c r="H43" s="2">
        <v>282</v>
      </c>
      <c r="I43" s="2">
        <v>0.22086700000000001</v>
      </c>
      <c r="J43" s="2">
        <v>198</v>
      </c>
    </row>
    <row r="44" spans="1:10" x14ac:dyDescent="0.45">
      <c r="A44" t="s">
        <v>142</v>
      </c>
      <c r="B44" s="2" t="s">
        <v>93</v>
      </c>
      <c r="C44" s="2">
        <v>0.98250199999999999</v>
      </c>
      <c r="D44" s="2">
        <v>265</v>
      </c>
      <c r="E44" s="2">
        <v>0.91249999999999998</v>
      </c>
      <c r="F44" s="2">
        <v>254</v>
      </c>
      <c r="G44" s="2">
        <v>4.8683999999999998E-2</v>
      </c>
      <c r="H44" s="2">
        <v>276</v>
      </c>
      <c r="I44" s="2">
        <v>0.280057</v>
      </c>
      <c r="J44" s="2">
        <v>207</v>
      </c>
    </row>
    <row r="45" spans="1:10" x14ac:dyDescent="0.45">
      <c r="A45" t="s">
        <v>142</v>
      </c>
      <c r="B45" s="2" t="s">
        <v>95</v>
      </c>
      <c r="C45" s="2">
        <v>0.89759199999999995</v>
      </c>
      <c r="D45" s="2">
        <v>291</v>
      </c>
      <c r="E45" s="2">
        <v>0.8</v>
      </c>
      <c r="F45" s="2">
        <v>206</v>
      </c>
      <c r="G45" s="2">
        <v>0.296149</v>
      </c>
      <c r="H45" s="2">
        <v>281</v>
      </c>
      <c r="I45" s="2">
        <v>0.52620999999999996</v>
      </c>
      <c r="J45" s="2">
        <v>61</v>
      </c>
    </row>
    <row r="46" spans="1:10" x14ac:dyDescent="0.45">
      <c r="A46" t="s">
        <v>153</v>
      </c>
      <c r="B46" s="2" t="s">
        <v>78</v>
      </c>
      <c r="C46" s="2">
        <v>0.70392200000000005</v>
      </c>
      <c r="D46" s="2">
        <v>276</v>
      </c>
      <c r="E46" s="2">
        <v>0.7</v>
      </c>
      <c r="F46" s="2">
        <v>266</v>
      </c>
      <c r="G46" s="2">
        <v>0.56672100000000003</v>
      </c>
      <c r="H46" s="2">
        <v>294</v>
      </c>
      <c r="I46" s="2">
        <v>0.58889899999999995</v>
      </c>
      <c r="J46" s="2">
        <v>288</v>
      </c>
    </row>
    <row r="47" spans="1:10" x14ac:dyDescent="0.45">
      <c r="A47" t="s">
        <v>153</v>
      </c>
      <c r="B47" s="2" t="s">
        <v>86</v>
      </c>
      <c r="C47" s="2">
        <v>0.99934599999999996</v>
      </c>
      <c r="D47" s="2">
        <v>274</v>
      </c>
      <c r="E47" s="2">
        <v>0.77647100000000002</v>
      </c>
      <c r="F47" s="2">
        <v>156</v>
      </c>
      <c r="G47" s="2">
        <v>6.5560000000000002E-3</v>
      </c>
      <c r="H47" s="2">
        <v>292</v>
      </c>
      <c r="I47" s="2">
        <v>0.59522799999999998</v>
      </c>
      <c r="J47" s="2">
        <v>54</v>
      </c>
    </row>
    <row r="48" spans="1:10" x14ac:dyDescent="0.45">
      <c r="A48" t="s">
        <v>153</v>
      </c>
      <c r="B48" s="2" t="s">
        <v>87</v>
      </c>
      <c r="C48" s="2">
        <v>0.69869300000000001</v>
      </c>
      <c r="D48" s="2">
        <v>290</v>
      </c>
      <c r="E48" s="2">
        <v>0.72941199999999995</v>
      </c>
      <c r="F48" s="2">
        <v>285</v>
      </c>
      <c r="G48" s="2">
        <v>0.57133599999999996</v>
      </c>
      <c r="H48" s="2">
        <v>290</v>
      </c>
      <c r="I48" s="2">
        <v>0.58580299999999996</v>
      </c>
      <c r="J48" s="2">
        <v>284</v>
      </c>
    </row>
    <row r="49" spans="1:10" x14ac:dyDescent="0.45">
      <c r="A49" t="s">
        <v>153</v>
      </c>
      <c r="B49" s="2" t="s">
        <v>88</v>
      </c>
      <c r="C49" s="2">
        <v>0.728105</v>
      </c>
      <c r="D49" s="2">
        <v>293</v>
      </c>
      <c r="E49" s="2">
        <v>0.611765</v>
      </c>
      <c r="F49" s="2">
        <v>295</v>
      </c>
      <c r="G49" s="2">
        <v>0.535049</v>
      </c>
      <c r="H49" s="2">
        <v>293</v>
      </c>
      <c r="I49" s="2">
        <v>0.68720899999999996</v>
      </c>
      <c r="J49" s="2">
        <v>92</v>
      </c>
    </row>
    <row r="50" spans="1:10" x14ac:dyDescent="0.45">
      <c r="A50" t="s">
        <v>153</v>
      </c>
      <c r="B50" s="2" t="s">
        <v>89</v>
      </c>
      <c r="C50" s="2">
        <v>0.78169900000000003</v>
      </c>
      <c r="D50" s="2">
        <v>277</v>
      </c>
      <c r="E50" s="2">
        <v>0.74117599999999995</v>
      </c>
      <c r="F50" s="2">
        <v>143</v>
      </c>
      <c r="G50" s="2">
        <v>0.46097700000000003</v>
      </c>
      <c r="H50" s="2">
        <v>298</v>
      </c>
      <c r="I50" s="2">
        <v>0.53830299999999998</v>
      </c>
      <c r="J50" s="2">
        <v>292</v>
      </c>
    </row>
    <row r="51" spans="1:10" x14ac:dyDescent="0.45">
      <c r="A51" t="s">
        <v>153</v>
      </c>
      <c r="B51" s="2" t="s">
        <v>90</v>
      </c>
      <c r="C51" s="2">
        <v>0.80915000000000004</v>
      </c>
      <c r="D51" s="2">
        <v>294</v>
      </c>
      <c r="E51" s="2">
        <v>0.72352899999999998</v>
      </c>
      <c r="F51" s="2">
        <v>267</v>
      </c>
      <c r="G51" s="2">
        <v>0.412827</v>
      </c>
      <c r="H51" s="2">
        <v>290</v>
      </c>
      <c r="I51" s="2">
        <v>0.56173300000000004</v>
      </c>
      <c r="J51" s="2">
        <v>273</v>
      </c>
    </row>
    <row r="52" spans="1:10" x14ac:dyDescent="0.45">
      <c r="A52" t="s">
        <v>153</v>
      </c>
      <c r="B52" s="2" t="s">
        <v>91</v>
      </c>
      <c r="C52" s="2">
        <v>0.88888900000000004</v>
      </c>
      <c r="D52" s="2">
        <v>295</v>
      </c>
      <c r="E52" s="2">
        <v>0.71764700000000003</v>
      </c>
      <c r="F52" s="2">
        <v>184</v>
      </c>
      <c r="G52" s="2">
        <v>0.24717700000000001</v>
      </c>
      <c r="H52" s="2">
        <v>295</v>
      </c>
      <c r="I52" s="2">
        <v>0.61040399999999995</v>
      </c>
      <c r="J52" s="2">
        <v>103</v>
      </c>
    </row>
    <row r="53" spans="1:10" x14ac:dyDescent="0.45">
      <c r="A53" t="s">
        <v>153</v>
      </c>
      <c r="B53" s="2" t="s">
        <v>92</v>
      </c>
      <c r="C53" s="2">
        <v>1</v>
      </c>
      <c r="D53" s="2">
        <v>254</v>
      </c>
      <c r="E53" s="2">
        <v>0.77058800000000005</v>
      </c>
      <c r="F53" s="2">
        <v>133</v>
      </c>
      <c r="G53" s="2">
        <v>2.4299999999999999E-3</v>
      </c>
      <c r="H53" s="2">
        <v>283</v>
      </c>
      <c r="I53" s="2">
        <v>0.58072900000000005</v>
      </c>
      <c r="J53" s="2">
        <v>87</v>
      </c>
    </row>
    <row r="54" spans="1:10" x14ac:dyDescent="0.45">
      <c r="A54" t="s">
        <v>153</v>
      </c>
      <c r="B54" s="2" t="s">
        <v>94</v>
      </c>
      <c r="C54" s="2">
        <v>0.90653600000000001</v>
      </c>
      <c r="D54" s="2">
        <v>299</v>
      </c>
      <c r="E54" s="2">
        <v>0.75882400000000005</v>
      </c>
      <c r="F54" s="2">
        <v>284</v>
      </c>
      <c r="G54" s="2">
        <v>0.22769700000000001</v>
      </c>
      <c r="H54" s="2">
        <v>295</v>
      </c>
      <c r="I54" s="2">
        <v>0.57808300000000001</v>
      </c>
      <c r="J54" s="2">
        <v>154</v>
      </c>
    </row>
    <row r="55" spans="1:10" x14ac:dyDescent="0.45">
      <c r="A55" t="s">
        <v>153</v>
      </c>
      <c r="B55" s="2" t="s">
        <v>93</v>
      </c>
      <c r="C55" s="2">
        <v>0.90915000000000001</v>
      </c>
      <c r="D55" s="2">
        <v>293</v>
      </c>
      <c r="E55" s="2">
        <v>0.764706</v>
      </c>
      <c r="F55" s="2">
        <v>272</v>
      </c>
      <c r="G55" s="2">
        <v>0.20696200000000001</v>
      </c>
      <c r="H55" s="2">
        <v>293</v>
      </c>
      <c r="I55" s="2">
        <v>0.60236199999999995</v>
      </c>
      <c r="J55" s="2">
        <v>111</v>
      </c>
    </row>
    <row r="56" spans="1:10" x14ac:dyDescent="0.45">
      <c r="A56" t="s">
        <v>153</v>
      </c>
      <c r="B56" s="2" t="s">
        <v>95</v>
      </c>
      <c r="C56" s="2">
        <v>0.82352899999999996</v>
      </c>
      <c r="D56" s="2">
        <v>259</v>
      </c>
      <c r="E56" s="2">
        <v>0.71764700000000003</v>
      </c>
      <c r="F56" s="2">
        <v>187</v>
      </c>
      <c r="G56" s="2">
        <v>0.403783</v>
      </c>
      <c r="H56" s="2">
        <v>286</v>
      </c>
      <c r="I56" s="2">
        <v>0.58216999999999997</v>
      </c>
      <c r="J56" s="2">
        <v>111</v>
      </c>
    </row>
    <row r="57" spans="1:10" x14ac:dyDescent="0.45">
      <c r="A57" t="s">
        <v>164</v>
      </c>
      <c r="B57" s="2" t="s">
        <v>78</v>
      </c>
      <c r="C57" s="2">
        <v>0.72674300000000003</v>
      </c>
      <c r="D57" s="2">
        <v>255</v>
      </c>
      <c r="E57" s="2">
        <v>0.74444399999999999</v>
      </c>
      <c r="F57" s="2">
        <v>138</v>
      </c>
      <c r="G57" s="2">
        <v>0.53040500000000002</v>
      </c>
      <c r="H57" s="2">
        <v>298</v>
      </c>
      <c r="I57" s="2">
        <v>0.53431399999999996</v>
      </c>
      <c r="J57" s="2">
        <v>294</v>
      </c>
    </row>
    <row r="58" spans="1:10" x14ac:dyDescent="0.45">
      <c r="A58" t="s">
        <v>164</v>
      </c>
      <c r="B58" s="2" t="s">
        <v>86</v>
      </c>
      <c r="C58" s="2">
        <v>1</v>
      </c>
      <c r="D58" s="2">
        <v>140</v>
      </c>
      <c r="E58" s="2">
        <v>0.89583299999999999</v>
      </c>
      <c r="F58" s="2">
        <v>103</v>
      </c>
      <c r="G58" s="2">
        <v>2.6200000000000003E-4</v>
      </c>
      <c r="H58" s="2">
        <v>299</v>
      </c>
      <c r="I58" s="2">
        <v>0.31611800000000001</v>
      </c>
      <c r="J58" s="2">
        <v>92</v>
      </c>
    </row>
    <row r="59" spans="1:10" x14ac:dyDescent="0.45">
      <c r="A59" t="s">
        <v>164</v>
      </c>
      <c r="B59" s="2" t="s">
        <v>87</v>
      </c>
      <c r="C59" s="2">
        <v>0.73718399999999995</v>
      </c>
      <c r="D59" s="2">
        <v>290</v>
      </c>
      <c r="E59" s="2">
        <v>0.70416699999999999</v>
      </c>
      <c r="F59" s="2">
        <v>266</v>
      </c>
      <c r="G59" s="2">
        <v>0.51810100000000003</v>
      </c>
      <c r="H59" s="2">
        <v>290</v>
      </c>
      <c r="I59" s="2">
        <v>0.58588799999999996</v>
      </c>
      <c r="J59" s="2">
        <v>292</v>
      </c>
    </row>
    <row r="60" spans="1:10" x14ac:dyDescent="0.45">
      <c r="A60" t="s">
        <v>164</v>
      </c>
      <c r="B60" s="2" t="s">
        <v>88</v>
      </c>
      <c r="C60" s="2">
        <v>0.839337</v>
      </c>
      <c r="D60" s="2">
        <v>294</v>
      </c>
      <c r="E60" s="2">
        <v>0.82638900000000004</v>
      </c>
      <c r="F60" s="2">
        <v>278</v>
      </c>
      <c r="G60" s="2">
        <v>0.35503499999999999</v>
      </c>
      <c r="H60" s="2">
        <v>294</v>
      </c>
      <c r="I60" s="2">
        <v>0.48201699999999997</v>
      </c>
      <c r="J60" s="2">
        <v>298</v>
      </c>
    </row>
    <row r="61" spans="1:10" x14ac:dyDescent="0.45">
      <c r="A61" t="s">
        <v>164</v>
      </c>
      <c r="B61" s="2" t="s">
        <v>89</v>
      </c>
      <c r="C61" s="2">
        <v>0.75299000000000005</v>
      </c>
      <c r="D61" s="2">
        <v>296</v>
      </c>
      <c r="E61" s="2">
        <v>0.69444399999999995</v>
      </c>
      <c r="F61" s="2">
        <v>236</v>
      </c>
      <c r="G61" s="2">
        <v>0.50887800000000005</v>
      </c>
      <c r="H61" s="2">
        <v>291</v>
      </c>
      <c r="I61" s="2">
        <v>0.59153699999999998</v>
      </c>
      <c r="J61" s="2">
        <v>292</v>
      </c>
    </row>
    <row r="62" spans="1:10" x14ac:dyDescent="0.45">
      <c r="A62" t="s">
        <v>164</v>
      </c>
      <c r="B62" s="2" t="s">
        <v>90</v>
      </c>
      <c r="C62" s="2">
        <v>0.85478500000000002</v>
      </c>
      <c r="D62" s="2">
        <v>298</v>
      </c>
      <c r="E62" s="2">
        <v>0.81111100000000003</v>
      </c>
      <c r="F62" s="2">
        <v>287</v>
      </c>
      <c r="G62" s="2">
        <v>0.34456700000000001</v>
      </c>
      <c r="H62" s="2">
        <v>291</v>
      </c>
      <c r="I62" s="2">
        <v>0.49210599999999999</v>
      </c>
      <c r="J62" s="2">
        <v>298</v>
      </c>
    </row>
    <row r="63" spans="1:10" x14ac:dyDescent="0.45">
      <c r="A63" t="s">
        <v>164</v>
      </c>
      <c r="B63" s="2" t="s">
        <v>91</v>
      </c>
      <c r="C63" s="2">
        <v>0.84847899999999998</v>
      </c>
      <c r="D63" s="2">
        <v>289</v>
      </c>
      <c r="E63" s="2">
        <v>0.71944399999999997</v>
      </c>
      <c r="F63" s="2">
        <v>288</v>
      </c>
      <c r="G63" s="2">
        <v>0.35314800000000002</v>
      </c>
      <c r="H63" s="2">
        <v>289</v>
      </c>
      <c r="I63" s="2">
        <v>0.66059699999999999</v>
      </c>
      <c r="J63" s="2">
        <v>241</v>
      </c>
    </row>
    <row r="64" spans="1:10" x14ac:dyDescent="0.45">
      <c r="A64" t="s">
        <v>164</v>
      </c>
      <c r="B64" s="2" t="s">
        <v>92</v>
      </c>
      <c r="C64" s="2">
        <v>1</v>
      </c>
      <c r="D64" s="2">
        <v>259</v>
      </c>
      <c r="E64" s="2">
        <v>0.86805600000000005</v>
      </c>
      <c r="F64" s="2">
        <v>267</v>
      </c>
      <c r="G64" s="2">
        <v>3.669E-3</v>
      </c>
      <c r="H64" s="2">
        <v>299</v>
      </c>
      <c r="I64" s="2">
        <v>0.52079900000000001</v>
      </c>
      <c r="J64" s="2">
        <v>145</v>
      </c>
    </row>
    <row r="65" spans="1:10" x14ac:dyDescent="0.45">
      <c r="A65" t="s">
        <v>164</v>
      </c>
      <c r="B65" s="2" t="s">
        <v>94</v>
      </c>
      <c r="C65" s="2">
        <v>0.95292200000000005</v>
      </c>
      <c r="D65" s="2">
        <v>279</v>
      </c>
      <c r="E65" s="2">
        <v>0.86944399999999999</v>
      </c>
      <c r="F65" s="2">
        <v>279</v>
      </c>
      <c r="G65" s="2">
        <v>0.113942</v>
      </c>
      <c r="H65" s="2">
        <v>296</v>
      </c>
      <c r="I65" s="2">
        <v>0.30980999999999997</v>
      </c>
      <c r="J65" s="2">
        <v>259</v>
      </c>
    </row>
    <row r="66" spans="1:10" x14ac:dyDescent="0.45">
      <c r="A66" t="s">
        <v>164</v>
      </c>
      <c r="B66" s="2" t="s">
        <v>93</v>
      </c>
      <c r="C66" s="2">
        <v>0.95550199999999996</v>
      </c>
      <c r="D66" s="2">
        <v>286</v>
      </c>
      <c r="E66" s="2">
        <v>0.85</v>
      </c>
      <c r="F66" s="2">
        <v>287</v>
      </c>
      <c r="G66" s="2">
        <v>0.116565</v>
      </c>
      <c r="H66" s="2">
        <v>296</v>
      </c>
      <c r="I66" s="2">
        <v>0.37495299999999998</v>
      </c>
      <c r="J66" s="2">
        <v>171</v>
      </c>
    </row>
    <row r="67" spans="1:10" x14ac:dyDescent="0.45">
      <c r="A67" t="s">
        <v>164</v>
      </c>
      <c r="B67" s="2" t="s">
        <v>95</v>
      </c>
      <c r="C67" s="2">
        <v>0.84830799999999995</v>
      </c>
      <c r="D67" s="2">
        <v>297</v>
      </c>
      <c r="E67" s="2">
        <v>0.74861100000000003</v>
      </c>
      <c r="F67" s="2">
        <v>295</v>
      </c>
      <c r="G67" s="2">
        <v>0.36493500000000001</v>
      </c>
      <c r="H67" s="2">
        <v>297</v>
      </c>
      <c r="I67" s="2">
        <v>0.57109200000000004</v>
      </c>
      <c r="J67" s="2">
        <v>60</v>
      </c>
    </row>
    <row r="68" spans="1:10" x14ac:dyDescent="0.45">
      <c r="A68" t="s">
        <v>175</v>
      </c>
      <c r="B68" s="2" t="s">
        <v>78</v>
      </c>
      <c r="C68" s="2">
        <v>0.79862599999999995</v>
      </c>
      <c r="D68" s="2">
        <v>274</v>
      </c>
      <c r="E68" s="2">
        <v>0.83499999999999996</v>
      </c>
      <c r="F68" s="2">
        <v>161</v>
      </c>
      <c r="G68" s="2">
        <v>0.47930699999999998</v>
      </c>
      <c r="H68" s="2">
        <v>273</v>
      </c>
      <c r="I68" s="2">
        <v>0.53280799999999995</v>
      </c>
      <c r="J68" s="2">
        <v>239</v>
      </c>
    </row>
    <row r="69" spans="1:10" x14ac:dyDescent="0.45">
      <c r="A69" t="s">
        <v>175</v>
      </c>
      <c r="B69" s="2" t="s">
        <v>86</v>
      </c>
      <c r="C69" s="2">
        <v>1</v>
      </c>
      <c r="D69" s="2">
        <v>168</v>
      </c>
      <c r="E69" s="2">
        <v>0.79</v>
      </c>
      <c r="F69" s="2">
        <v>45</v>
      </c>
      <c r="G69" s="2">
        <v>9.4899999999999997E-4</v>
      </c>
      <c r="H69" s="2">
        <v>292</v>
      </c>
      <c r="I69" s="2">
        <v>0.53023299999999995</v>
      </c>
      <c r="J69" s="2">
        <v>30</v>
      </c>
    </row>
    <row r="70" spans="1:10" x14ac:dyDescent="0.45">
      <c r="A70" t="s">
        <v>175</v>
      </c>
      <c r="B70" s="2" t="s">
        <v>87</v>
      </c>
      <c r="C70" s="2">
        <v>0.79402799999999996</v>
      </c>
      <c r="D70" s="2">
        <v>287</v>
      </c>
      <c r="E70" s="2">
        <v>0.79500000000000004</v>
      </c>
      <c r="F70" s="2">
        <v>181</v>
      </c>
      <c r="G70" s="2">
        <v>0.47027099999999999</v>
      </c>
      <c r="H70" s="2">
        <v>277</v>
      </c>
      <c r="I70" s="2">
        <v>0.526231</v>
      </c>
      <c r="J70" s="2">
        <v>260</v>
      </c>
    </row>
    <row r="71" spans="1:10" x14ac:dyDescent="0.45">
      <c r="A71" t="s">
        <v>175</v>
      </c>
      <c r="B71" s="2" t="s">
        <v>88</v>
      </c>
      <c r="C71" s="2">
        <v>0.84492599999999995</v>
      </c>
      <c r="D71" s="2">
        <v>251</v>
      </c>
      <c r="E71" s="2">
        <v>0.79</v>
      </c>
      <c r="F71" s="2">
        <v>253</v>
      </c>
      <c r="G71" s="2">
        <v>0.37518299999999999</v>
      </c>
      <c r="H71" s="2">
        <v>295</v>
      </c>
      <c r="I71" s="2">
        <v>0.50473500000000004</v>
      </c>
      <c r="J71" s="2">
        <v>273</v>
      </c>
    </row>
    <row r="72" spans="1:10" x14ac:dyDescent="0.45">
      <c r="A72" t="s">
        <v>175</v>
      </c>
      <c r="B72" s="2" t="s">
        <v>89</v>
      </c>
      <c r="C72" s="2">
        <v>0.805338</v>
      </c>
      <c r="D72" s="2">
        <v>286</v>
      </c>
      <c r="E72" s="2">
        <v>0.77</v>
      </c>
      <c r="F72" s="2">
        <v>183</v>
      </c>
      <c r="G72" s="2">
        <v>0.45063700000000001</v>
      </c>
      <c r="H72" s="2">
        <v>286</v>
      </c>
      <c r="I72" s="2">
        <v>0.54114099999999998</v>
      </c>
      <c r="J72" s="2">
        <v>289</v>
      </c>
    </row>
    <row r="73" spans="1:10" x14ac:dyDescent="0.45">
      <c r="A73" t="s">
        <v>175</v>
      </c>
      <c r="B73" s="2" t="s">
        <v>90</v>
      </c>
      <c r="C73" s="2">
        <v>0.84476700000000005</v>
      </c>
      <c r="D73" s="2">
        <v>298</v>
      </c>
      <c r="E73" s="2">
        <v>0.77</v>
      </c>
      <c r="F73" s="2">
        <v>260</v>
      </c>
      <c r="G73" s="2">
        <v>0.37793900000000002</v>
      </c>
      <c r="H73" s="2">
        <v>298</v>
      </c>
      <c r="I73" s="2">
        <v>0.564577</v>
      </c>
      <c r="J73" s="2">
        <v>297</v>
      </c>
    </row>
    <row r="74" spans="1:10" x14ac:dyDescent="0.45">
      <c r="A74" t="s">
        <v>175</v>
      </c>
      <c r="B74" s="2" t="s">
        <v>91</v>
      </c>
      <c r="C74" s="2">
        <v>0.84016900000000005</v>
      </c>
      <c r="D74" s="2">
        <v>295</v>
      </c>
      <c r="E74" s="2">
        <v>0.75</v>
      </c>
      <c r="F74" s="2">
        <v>207</v>
      </c>
      <c r="G74" s="2">
        <v>0.347082</v>
      </c>
      <c r="H74" s="2">
        <v>299</v>
      </c>
      <c r="I74" s="2">
        <v>0.55903199999999997</v>
      </c>
      <c r="J74" s="2">
        <v>291</v>
      </c>
    </row>
    <row r="75" spans="1:10" x14ac:dyDescent="0.45">
      <c r="A75" t="s">
        <v>175</v>
      </c>
      <c r="B75" s="2" t="s">
        <v>92</v>
      </c>
      <c r="C75" s="2">
        <v>0.988425</v>
      </c>
      <c r="D75" s="2">
        <v>292</v>
      </c>
      <c r="E75" s="2">
        <v>0.81499999999999995</v>
      </c>
      <c r="F75" s="2">
        <v>235</v>
      </c>
      <c r="G75" s="2">
        <v>4.5135000000000002E-2</v>
      </c>
      <c r="H75" s="2">
        <v>298</v>
      </c>
      <c r="I75" s="2">
        <v>0.49968200000000002</v>
      </c>
      <c r="J75" s="2">
        <v>146</v>
      </c>
    </row>
    <row r="76" spans="1:10" x14ac:dyDescent="0.45">
      <c r="A76" t="s">
        <v>175</v>
      </c>
      <c r="B76" s="2" t="s">
        <v>94</v>
      </c>
      <c r="C76" s="2">
        <v>0.96532799999999996</v>
      </c>
      <c r="D76" s="2">
        <v>297</v>
      </c>
      <c r="E76" s="2">
        <v>0.86499999999999999</v>
      </c>
      <c r="F76" s="2">
        <v>186</v>
      </c>
      <c r="G76" s="2">
        <v>0.131884</v>
      </c>
      <c r="H76" s="2">
        <v>297</v>
      </c>
      <c r="I76" s="2">
        <v>0.41925600000000002</v>
      </c>
      <c r="J76" s="2">
        <v>167</v>
      </c>
    </row>
    <row r="77" spans="1:10" x14ac:dyDescent="0.45">
      <c r="A77" t="s">
        <v>175</v>
      </c>
      <c r="B77" s="2" t="s">
        <v>93</v>
      </c>
      <c r="C77" s="2">
        <v>0.96300200000000002</v>
      </c>
      <c r="D77" s="2">
        <v>264</v>
      </c>
      <c r="E77" s="2">
        <v>0.89500000000000002</v>
      </c>
      <c r="F77" s="2">
        <v>296</v>
      </c>
      <c r="G77" s="2">
        <v>0.13120599999999999</v>
      </c>
      <c r="H77" s="2">
        <v>293</v>
      </c>
      <c r="I77" s="2">
        <v>0.41855900000000001</v>
      </c>
      <c r="J77" s="2">
        <v>166</v>
      </c>
    </row>
    <row r="78" spans="1:10" x14ac:dyDescent="0.45">
      <c r="A78" t="s">
        <v>175</v>
      </c>
      <c r="B78" s="2" t="s">
        <v>95</v>
      </c>
      <c r="C78" s="2">
        <v>0.92156400000000005</v>
      </c>
      <c r="D78" s="2">
        <v>288</v>
      </c>
      <c r="E78" s="2">
        <v>0.85</v>
      </c>
      <c r="F78" s="2">
        <v>48</v>
      </c>
      <c r="G78" s="2">
        <v>0.24632899999999999</v>
      </c>
      <c r="H78" s="2">
        <v>288</v>
      </c>
      <c r="I78" s="2">
        <v>0.530698</v>
      </c>
      <c r="J78" s="2">
        <v>49</v>
      </c>
    </row>
    <row r="79" spans="1:10" x14ac:dyDescent="0.45">
      <c r="A79" t="s">
        <v>186</v>
      </c>
      <c r="B79" s="2" t="s">
        <v>78</v>
      </c>
      <c r="C79" s="2">
        <v>0.74433000000000005</v>
      </c>
      <c r="D79" s="2">
        <v>284</v>
      </c>
      <c r="E79" s="2">
        <v>0.83809500000000003</v>
      </c>
      <c r="F79" s="2">
        <v>260</v>
      </c>
      <c r="G79" s="2">
        <v>0.53050200000000003</v>
      </c>
      <c r="H79" s="2">
        <v>284</v>
      </c>
      <c r="I79" s="2">
        <v>0.52057600000000004</v>
      </c>
      <c r="J79" s="2">
        <v>278</v>
      </c>
    </row>
    <row r="80" spans="1:10" x14ac:dyDescent="0.45">
      <c r="A80" t="s">
        <v>186</v>
      </c>
      <c r="B80" s="2" t="s">
        <v>86</v>
      </c>
      <c r="C80" s="2">
        <v>1</v>
      </c>
      <c r="D80" s="2">
        <v>153</v>
      </c>
      <c r="E80" s="2">
        <v>0.85476200000000002</v>
      </c>
      <c r="F80" s="2">
        <v>102</v>
      </c>
      <c r="G80" s="2">
        <v>4.75E-4</v>
      </c>
      <c r="H80" s="2">
        <v>284</v>
      </c>
      <c r="I80" s="2">
        <v>0.40194400000000002</v>
      </c>
      <c r="J80" s="2">
        <v>99</v>
      </c>
    </row>
    <row r="81" spans="1:10" x14ac:dyDescent="0.45">
      <c r="A81" t="s">
        <v>186</v>
      </c>
      <c r="B81" s="2" t="s">
        <v>87</v>
      </c>
      <c r="C81" s="2">
        <v>0.68060799999999999</v>
      </c>
      <c r="D81" s="2">
        <v>284</v>
      </c>
      <c r="E81" s="2">
        <v>0.66666700000000001</v>
      </c>
      <c r="F81" s="2">
        <v>238</v>
      </c>
      <c r="G81" s="2">
        <v>0.60887400000000003</v>
      </c>
      <c r="H81" s="2">
        <v>285</v>
      </c>
      <c r="I81" s="2">
        <v>0.65424800000000005</v>
      </c>
      <c r="J81" s="2">
        <v>278</v>
      </c>
    </row>
    <row r="82" spans="1:10" x14ac:dyDescent="0.45">
      <c r="A82" t="s">
        <v>186</v>
      </c>
      <c r="B82" s="2" t="s">
        <v>88</v>
      </c>
      <c r="C82" s="2">
        <v>0.823716</v>
      </c>
      <c r="D82" s="2">
        <v>287</v>
      </c>
      <c r="E82" s="2">
        <v>0.85952399999999995</v>
      </c>
      <c r="F82" s="2">
        <v>286</v>
      </c>
      <c r="G82" s="2">
        <v>0.40803200000000001</v>
      </c>
      <c r="H82" s="2">
        <v>298</v>
      </c>
      <c r="I82" s="2">
        <v>0.49377700000000002</v>
      </c>
      <c r="J82" s="2">
        <v>298</v>
      </c>
    </row>
    <row r="83" spans="1:10" x14ac:dyDescent="0.45">
      <c r="A83" t="s">
        <v>186</v>
      </c>
      <c r="B83" s="2" t="s">
        <v>89</v>
      </c>
      <c r="C83" s="2">
        <v>0.69824600000000003</v>
      </c>
      <c r="D83" s="2">
        <v>287</v>
      </c>
      <c r="E83" s="2">
        <v>0.68333299999999997</v>
      </c>
      <c r="F83" s="2">
        <v>290</v>
      </c>
      <c r="G83" s="2">
        <v>0.60083200000000003</v>
      </c>
      <c r="H83" s="2">
        <v>292</v>
      </c>
      <c r="I83" s="2">
        <v>0.65782300000000005</v>
      </c>
      <c r="J83" s="2">
        <v>207</v>
      </c>
    </row>
    <row r="84" spans="1:10" x14ac:dyDescent="0.45">
      <c r="A84" t="s">
        <v>186</v>
      </c>
      <c r="B84" s="2" t="s">
        <v>90</v>
      </c>
      <c r="C84" s="2">
        <v>0.84840199999999999</v>
      </c>
      <c r="D84" s="2">
        <v>286</v>
      </c>
      <c r="E84" s="2">
        <v>0.80952400000000002</v>
      </c>
      <c r="F84" s="2">
        <v>283</v>
      </c>
      <c r="G84" s="2">
        <v>0.38913799999999998</v>
      </c>
      <c r="H84" s="2">
        <v>286</v>
      </c>
      <c r="I84" s="2">
        <v>0.55394500000000002</v>
      </c>
      <c r="J84" s="2">
        <v>286</v>
      </c>
    </row>
    <row r="85" spans="1:10" x14ac:dyDescent="0.45">
      <c r="A85" t="s">
        <v>186</v>
      </c>
      <c r="B85" s="2" t="s">
        <v>91</v>
      </c>
      <c r="C85" s="2">
        <v>0.77913500000000002</v>
      </c>
      <c r="D85" s="2">
        <v>296</v>
      </c>
      <c r="E85" s="2">
        <v>0.66428600000000004</v>
      </c>
      <c r="F85" s="2">
        <v>66</v>
      </c>
      <c r="G85" s="2">
        <v>0.45160699999999998</v>
      </c>
      <c r="H85" s="2">
        <v>296</v>
      </c>
      <c r="I85" s="2">
        <v>0.65008299999999997</v>
      </c>
      <c r="J85" s="2">
        <v>96</v>
      </c>
    </row>
    <row r="86" spans="1:10" x14ac:dyDescent="0.45">
      <c r="A86" t="s">
        <v>186</v>
      </c>
      <c r="B86" s="2" t="s">
        <v>92</v>
      </c>
      <c r="C86" s="2">
        <v>0.98421000000000003</v>
      </c>
      <c r="D86" s="2">
        <v>285</v>
      </c>
      <c r="E86" s="2">
        <v>0.84761900000000001</v>
      </c>
      <c r="F86" s="2">
        <v>268</v>
      </c>
      <c r="G86" s="2">
        <v>6.9478999999999999E-2</v>
      </c>
      <c r="H86" s="2">
        <v>298</v>
      </c>
      <c r="I86" s="2">
        <v>0.35364400000000001</v>
      </c>
      <c r="J86" s="2">
        <v>294</v>
      </c>
    </row>
    <row r="87" spans="1:10" x14ac:dyDescent="0.45">
      <c r="A87" t="s">
        <v>186</v>
      </c>
      <c r="B87" s="2" t="s">
        <v>94</v>
      </c>
      <c r="C87" s="2">
        <v>0.94536299999999995</v>
      </c>
      <c r="D87" s="2">
        <v>279</v>
      </c>
      <c r="E87" s="2">
        <v>0.87857099999999999</v>
      </c>
      <c r="F87" s="2">
        <v>296</v>
      </c>
      <c r="G87" s="2">
        <v>0.148589</v>
      </c>
      <c r="H87" s="2">
        <v>299</v>
      </c>
      <c r="I87" s="2">
        <v>0.370948</v>
      </c>
      <c r="J87" s="2">
        <v>221</v>
      </c>
    </row>
    <row r="88" spans="1:10" x14ac:dyDescent="0.45">
      <c r="A88" t="s">
        <v>186</v>
      </c>
      <c r="B88" s="2" t="s">
        <v>93</v>
      </c>
      <c r="C88" s="2">
        <v>0.97004999999999997</v>
      </c>
      <c r="D88" s="2">
        <v>295</v>
      </c>
      <c r="E88" s="2">
        <v>0.87142900000000001</v>
      </c>
      <c r="F88" s="2">
        <v>213</v>
      </c>
      <c r="G88" s="2">
        <v>9.6265000000000003E-2</v>
      </c>
      <c r="H88" s="2">
        <v>295</v>
      </c>
      <c r="I88" s="2">
        <v>0.35623199999999999</v>
      </c>
      <c r="J88" s="2">
        <v>266</v>
      </c>
    </row>
    <row r="89" spans="1:10" x14ac:dyDescent="0.45">
      <c r="A89" t="s">
        <v>186</v>
      </c>
      <c r="B89" s="2" t="s">
        <v>95</v>
      </c>
      <c r="C89" s="2">
        <v>0.922431</v>
      </c>
      <c r="D89" s="2">
        <v>299</v>
      </c>
      <c r="E89" s="2">
        <v>0.80952400000000002</v>
      </c>
      <c r="F89" s="2">
        <v>22</v>
      </c>
      <c r="G89" s="2">
        <v>0.25683099999999998</v>
      </c>
      <c r="H89" s="2">
        <v>299</v>
      </c>
      <c r="I89" s="2">
        <v>0.47795900000000002</v>
      </c>
      <c r="J89" s="2">
        <v>162</v>
      </c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1"/>
  <sheetViews>
    <sheetView workbookViewId="0"/>
  </sheetViews>
  <sheetFormatPr defaultRowHeight="18" x14ac:dyDescent="0.45"/>
  <cols>
    <col min="1" max="1" width="8.19921875" bestFit="1" customWidth="1"/>
    <col min="2" max="2" width="19.19921875" customWidth="1"/>
    <col min="3" max="3" width="10.5" bestFit="1" customWidth="1"/>
    <col min="4" max="4" width="9.5" customWidth="1"/>
    <col min="5" max="5" width="56.19921875" bestFit="1" customWidth="1"/>
    <col min="6" max="6" width="3.19921875" bestFit="1" customWidth="1"/>
    <col min="7" max="7" width="3.5" bestFit="1" customWidth="1"/>
    <col min="8" max="8" width="3.19921875" bestFit="1" customWidth="1"/>
    <col min="9" max="9" width="3.5" bestFit="1" customWidth="1"/>
    <col min="10" max="10" width="12.69921875" bestFit="1" customWidth="1"/>
    <col min="11" max="11" width="6.09765625" customWidth="1"/>
    <col min="12" max="12" width="12.69921875" customWidth="1"/>
    <col min="13" max="13" width="13.09765625" customWidth="1"/>
    <col min="14" max="14" width="12.69921875" customWidth="1"/>
  </cols>
  <sheetData>
    <row r="1" spans="1:14" x14ac:dyDescent="0.45">
      <c r="A1" t="s">
        <v>96</v>
      </c>
      <c r="B1" t="s">
        <v>0</v>
      </c>
      <c r="C1" t="s">
        <v>110</v>
      </c>
      <c r="D1" t="s">
        <v>99</v>
      </c>
      <c r="E1" t="s">
        <v>97</v>
      </c>
      <c r="F1" t="s">
        <v>103</v>
      </c>
      <c r="G1" t="s">
        <v>104</v>
      </c>
      <c r="H1" t="s">
        <v>105</v>
      </c>
      <c r="I1" t="s">
        <v>106</v>
      </c>
      <c r="J1" t="s">
        <v>107</v>
      </c>
      <c r="K1" t="s">
        <v>101</v>
      </c>
      <c r="L1" t="s">
        <v>102</v>
      </c>
      <c r="M1" t="s">
        <v>108</v>
      </c>
      <c r="N1" t="s">
        <v>109</v>
      </c>
    </row>
    <row r="2" spans="1:14" x14ac:dyDescent="0.45">
      <c r="A2" t="s">
        <v>15</v>
      </c>
      <c r="B2" s="2" t="s">
        <v>78</v>
      </c>
      <c r="C2">
        <v>80.000000999999997</v>
      </c>
      <c r="D2">
        <v>0.41290500000000002</v>
      </c>
      <c r="E2" t="s">
        <v>100</v>
      </c>
      <c r="F2">
        <v>1</v>
      </c>
      <c r="G2">
        <v>9</v>
      </c>
      <c r="H2">
        <v>3</v>
      </c>
      <c r="I2">
        <v>7</v>
      </c>
      <c r="J2">
        <v>0.4375</v>
      </c>
      <c r="K2">
        <v>0.7</v>
      </c>
      <c r="L2">
        <v>0.53846153846153799</v>
      </c>
      <c r="M2">
        <v>0.88999999999999901</v>
      </c>
      <c r="N2">
        <v>0.84619602619602596</v>
      </c>
    </row>
    <row r="3" spans="1:14" x14ac:dyDescent="0.45">
      <c r="A3" t="s">
        <v>15</v>
      </c>
      <c r="B3" s="2" t="s">
        <v>86</v>
      </c>
      <c r="C3">
        <v>80.000000999999997</v>
      </c>
      <c r="D3">
        <v>1.5064219999999999</v>
      </c>
      <c r="E3" t="s">
        <v>111</v>
      </c>
      <c r="F3">
        <v>4</v>
      </c>
      <c r="G3">
        <v>6</v>
      </c>
      <c r="H3">
        <v>0</v>
      </c>
      <c r="I3">
        <v>10</v>
      </c>
      <c r="J3">
        <v>0.625</v>
      </c>
      <c r="K3">
        <v>1</v>
      </c>
      <c r="L3">
        <v>0.76923076923076905</v>
      </c>
      <c r="M3">
        <v>0.87999999999999901</v>
      </c>
      <c r="N3">
        <v>0.90342990342990304</v>
      </c>
    </row>
    <row r="4" spans="1:14" x14ac:dyDescent="0.45">
      <c r="A4" t="s">
        <v>15</v>
      </c>
      <c r="B4" s="2" t="s">
        <v>87</v>
      </c>
      <c r="C4">
        <v>89.999998000000005</v>
      </c>
      <c r="D4">
        <v>0.41358400000000001</v>
      </c>
      <c r="E4" t="s">
        <v>112</v>
      </c>
      <c r="F4">
        <v>1</v>
      </c>
      <c r="G4">
        <v>9</v>
      </c>
      <c r="H4">
        <v>1</v>
      </c>
      <c r="I4">
        <v>9</v>
      </c>
      <c r="J4">
        <v>0.5</v>
      </c>
      <c r="K4">
        <v>0.9</v>
      </c>
      <c r="L4">
        <v>0.64285714285714202</v>
      </c>
      <c r="M4">
        <v>0.88999999999999901</v>
      </c>
      <c r="N4">
        <v>0.81306471306471295</v>
      </c>
    </row>
    <row r="5" spans="1:14" x14ac:dyDescent="0.45">
      <c r="A5" t="s">
        <v>15</v>
      </c>
      <c r="B5" s="2" t="s">
        <v>88</v>
      </c>
      <c r="C5">
        <v>85.000001999999995</v>
      </c>
      <c r="D5">
        <v>0.43127700000000002</v>
      </c>
      <c r="E5" t="s">
        <v>113</v>
      </c>
      <c r="F5">
        <v>2</v>
      </c>
      <c r="G5">
        <v>8</v>
      </c>
      <c r="H5">
        <v>1</v>
      </c>
      <c r="I5">
        <v>9</v>
      </c>
      <c r="J5">
        <v>0.52941176470588203</v>
      </c>
      <c r="K5">
        <v>0.9</v>
      </c>
      <c r="L5">
        <v>0.66666666666666596</v>
      </c>
      <c r="M5">
        <v>0.869999999999999</v>
      </c>
      <c r="N5">
        <v>0.82667221667221602</v>
      </c>
    </row>
    <row r="6" spans="1:14" x14ac:dyDescent="0.45">
      <c r="A6" t="s">
        <v>15</v>
      </c>
      <c r="B6" s="2" t="s">
        <v>89</v>
      </c>
      <c r="C6">
        <v>85.000001999999995</v>
      </c>
      <c r="D6">
        <v>0.25916299999999998</v>
      </c>
      <c r="E6" t="s">
        <v>114</v>
      </c>
      <c r="F6">
        <v>1</v>
      </c>
      <c r="G6">
        <v>9</v>
      </c>
      <c r="H6">
        <v>2</v>
      </c>
      <c r="I6">
        <v>8</v>
      </c>
      <c r="J6">
        <v>0.47058823529411697</v>
      </c>
      <c r="K6">
        <v>0.8</v>
      </c>
      <c r="L6">
        <v>0.592592592592592</v>
      </c>
      <c r="M6">
        <v>0.96</v>
      </c>
      <c r="N6">
        <v>0.95470057720057699</v>
      </c>
    </row>
    <row r="7" spans="1:14" x14ac:dyDescent="0.45">
      <c r="A7" t="s">
        <v>15</v>
      </c>
      <c r="B7" s="2" t="s">
        <v>90</v>
      </c>
      <c r="C7">
        <v>89.999998000000005</v>
      </c>
      <c r="D7">
        <v>0.30041000000000001</v>
      </c>
      <c r="E7" t="s">
        <v>115</v>
      </c>
      <c r="F7">
        <v>1</v>
      </c>
      <c r="G7">
        <v>9</v>
      </c>
      <c r="H7">
        <v>1</v>
      </c>
      <c r="I7">
        <v>9</v>
      </c>
      <c r="J7">
        <v>0.5</v>
      </c>
      <c r="K7">
        <v>0.9</v>
      </c>
      <c r="L7">
        <v>0.64285714285714202</v>
      </c>
      <c r="M7">
        <v>0.93</v>
      </c>
      <c r="N7">
        <v>0.913012265512265</v>
      </c>
    </row>
    <row r="8" spans="1:14" x14ac:dyDescent="0.45">
      <c r="A8" t="s">
        <v>15</v>
      </c>
      <c r="B8" s="2" t="s">
        <v>91</v>
      </c>
      <c r="C8">
        <v>89.999998000000005</v>
      </c>
      <c r="D8">
        <v>0.74654699999999996</v>
      </c>
      <c r="E8" t="s">
        <v>116</v>
      </c>
      <c r="F8">
        <v>1</v>
      </c>
      <c r="G8">
        <v>9</v>
      </c>
      <c r="H8">
        <v>1</v>
      </c>
      <c r="I8">
        <v>9</v>
      </c>
      <c r="J8">
        <v>0.5</v>
      </c>
      <c r="K8">
        <v>0.9</v>
      </c>
      <c r="L8">
        <v>0.64285714285714202</v>
      </c>
      <c r="M8">
        <v>0.94</v>
      </c>
      <c r="N8">
        <v>0.94796855921855905</v>
      </c>
    </row>
    <row r="9" spans="1:14" x14ac:dyDescent="0.45">
      <c r="A9" t="s">
        <v>15</v>
      </c>
      <c r="B9" s="2" t="s">
        <v>92</v>
      </c>
      <c r="C9">
        <v>89.999998000000005</v>
      </c>
      <c r="D9">
        <v>0.57892500000000002</v>
      </c>
      <c r="E9" t="s">
        <v>117</v>
      </c>
      <c r="F9">
        <v>2</v>
      </c>
      <c r="G9">
        <v>8</v>
      </c>
      <c r="H9">
        <v>0</v>
      </c>
      <c r="I9">
        <v>10</v>
      </c>
      <c r="J9">
        <v>0.55555555555555503</v>
      </c>
      <c r="K9">
        <v>1</v>
      </c>
      <c r="L9">
        <v>0.71428571428571397</v>
      </c>
      <c r="M9">
        <v>0.92</v>
      </c>
      <c r="N9">
        <v>0.86922438672438596</v>
      </c>
    </row>
    <row r="10" spans="1:14" x14ac:dyDescent="0.45">
      <c r="A10" t="s">
        <v>15</v>
      </c>
      <c r="B10" s="2" t="s">
        <v>94</v>
      </c>
      <c r="C10">
        <v>89.999998000000005</v>
      </c>
      <c r="D10">
        <v>0.58008700000000002</v>
      </c>
      <c r="E10" t="s">
        <v>118</v>
      </c>
      <c r="F10">
        <v>2</v>
      </c>
      <c r="G10">
        <v>8</v>
      </c>
      <c r="H10">
        <v>0</v>
      </c>
      <c r="I10">
        <v>10</v>
      </c>
      <c r="J10">
        <v>0.55555555555555503</v>
      </c>
      <c r="K10">
        <v>1</v>
      </c>
      <c r="L10">
        <v>0.71428571428571397</v>
      </c>
      <c r="M10">
        <v>0.88</v>
      </c>
      <c r="N10">
        <v>0.73614357864357804</v>
      </c>
    </row>
    <row r="11" spans="1:14" x14ac:dyDescent="0.45">
      <c r="A11" t="s">
        <v>15</v>
      </c>
      <c r="B11" s="2" t="s">
        <v>93</v>
      </c>
      <c r="C11">
        <v>85.000001999999995</v>
      </c>
      <c r="D11">
        <v>0.60609500000000005</v>
      </c>
      <c r="E11" t="s">
        <v>119</v>
      </c>
      <c r="F11">
        <v>2</v>
      </c>
      <c r="G11">
        <v>8</v>
      </c>
      <c r="H11">
        <v>1</v>
      </c>
      <c r="I11">
        <v>9</v>
      </c>
      <c r="J11">
        <v>0.52941176470588203</v>
      </c>
      <c r="K11">
        <v>0.9</v>
      </c>
      <c r="L11">
        <v>0.66666666666666596</v>
      </c>
      <c r="M11">
        <v>0.87</v>
      </c>
      <c r="N11">
        <v>0.72683802308802303</v>
      </c>
    </row>
    <row r="12" spans="1:14" x14ac:dyDescent="0.45">
      <c r="A12" t="s">
        <v>62</v>
      </c>
      <c r="B12" s="2" t="s">
        <v>78</v>
      </c>
      <c r="C12">
        <v>85.000001999999995</v>
      </c>
      <c r="D12">
        <v>0.38415500000000002</v>
      </c>
      <c r="E12" t="s">
        <v>121</v>
      </c>
      <c r="F12">
        <v>1</v>
      </c>
      <c r="G12">
        <v>9</v>
      </c>
      <c r="H12">
        <v>2</v>
      </c>
      <c r="I12">
        <v>8</v>
      </c>
      <c r="J12">
        <v>0.47058823529411697</v>
      </c>
      <c r="K12">
        <v>0.8</v>
      </c>
      <c r="L12">
        <v>0.592592592592592</v>
      </c>
      <c r="M12">
        <v>0.94</v>
      </c>
      <c r="N12">
        <v>0.938286435786435</v>
      </c>
    </row>
    <row r="13" spans="1:14" x14ac:dyDescent="0.45">
      <c r="A13" t="s">
        <v>62</v>
      </c>
      <c r="B13" s="2" t="s">
        <v>86</v>
      </c>
      <c r="C13">
        <v>100</v>
      </c>
      <c r="D13">
        <v>1.9932999999999999E-2</v>
      </c>
      <c r="E13" t="s">
        <v>122</v>
      </c>
      <c r="F13">
        <v>0</v>
      </c>
      <c r="G13">
        <v>10</v>
      </c>
      <c r="H13">
        <v>0</v>
      </c>
      <c r="I13">
        <v>10</v>
      </c>
      <c r="J13">
        <v>0.5</v>
      </c>
      <c r="K13">
        <v>1</v>
      </c>
      <c r="L13">
        <v>0.66666666666666596</v>
      </c>
      <c r="M13">
        <v>1</v>
      </c>
      <c r="N13">
        <v>1</v>
      </c>
    </row>
    <row r="14" spans="1:14" x14ac:dyDescent="0.45">
      <c r="A14" t="s">
        <v>62</v>
      </c>
      <c r="B14" s="2" t="s">
        <v>87</v>
      </c>
      <c r="C14">
        <v>94.999999000000003</v>
      </c>
      <c r="D14">
        <v>0.32219999999999999</v>
      </c>
      <c r="E14" t="s">
        <v>123</v>
      </c>
      <c r="F14">
        <v>1</v>
      </c>
      <c r="G14">
        <v>9</v>
      </c>
      <c r="H14">
        <v>0</v>
      </c>
      <c r="I14">
        <v>10</v>
      </c>
      <c r="J14">
        <v>0.52631578947368396</v>
      </c>
      <c r="K14">
        <v>1</v>
      </c>
      <c r="L14">
        <v>0.68965517241379304</v>
      </c>
      <c r="M14">
        <v>0.96</v>
      </c>
      <c r="N14">
        <v>0.95470057720057699</v>
      </c>
    </row>
    <row r="15" spans="1:14" x14ac:dyDescent="0.45">
      <c r="A15" t="s">
        <v>62</v>
      </c>
      <c r="B15" s="2" t="s">
        <v>88</v>
      </c>
      <c r="C15">
        <v>94.999999000000003</v>
      </c>
      <c r="D15">
        <v>0.33299299999999998</v>
      </c>
      <c r="E15" t="s">
        <v>124</v>
      </c>
      <c r="F15">
        <v>1</v>
      </c>
      <c r="G15">
        <v>9</v>
      </c>
      <c r="H15">
        <v>0</v>
      </c>
      <c r="I15">
        <v>10</v>
      </c>
      <c r="J15">
        <v>0.52631578947368396</v>
      </c>
      <c r="K15">
        <v>1</v>
      </c>
      <c r="L15">
        <v>0.68965517241379304</v>
      </c>
      <c r="M15">
        <v>0.97</v>
      </c>
      <c r="N15">
        <v>0.96809343434343398</v>
      </c>
    </row>
    <row r="16" spans="1:14" x14ac:dyDescent="0.45">
      <c r="A16" t="s">
        <v>62</v>
      </c>
      <c r="B16" s="2" t="s">
        <v>89</v>
      </c>
      <c r="C16">
        <v>89.999998000000005</v>
      </c>
      <c r="D16">
        <v>0.36107099999999998</v>
      </c>
      <c r="E16" t="s">
        <v>125</v>
      </c>
      <c r="F16">
        <v>0</v>
      </c>
      <c r="G16">
        <v>10</v>
      </c>
      <c r="H16">
        <v>2</v>
      </c>
      <c r="I16">
        <v>8</v>
      </c>
      <c r="J16">
        <v>0.44444444444444398</v>
      </c>
      <c r="K16">
        <v>0.8</v>
      </c>
      <c r="L16">
        <v>0.57142857142857095</v>
      </c>
      <c r="M16">
        <v>0.97</v>
      </c>
      <c r="N16">
        <v>0.97202020202020101</v>
      </c>
    </row>
    <row r="17" spans="1:14" x14ac:dyDescent="0.45">
      <c r="A17" t="s">
        <v>62</v>
      </c>
      <c r="B17" s="2" t="s">
        <v>90</v>
      </c>
      <c r="C17">
        <v>100</v>
      </c>
      <c r="D17">
        <v>0.24443300000000001</v>
      </c>
      <c r="E17" t="s">
        <v>126</v>
      </c>
      <c r="F17">
        <v>0</v>
      </c>
      <c r="G17">
        <v>10</v>
      </c>
      <c r="H17">
        <v>0</v>
      </c>
      <c r="I17">
        <v>10</v>
      </c>
      <c r="J17">
        <v>0.5</v>
      </c>
      <c r="K17">
        <v>1</v>
      </c>
      <c r="L17">
        <v>0.66666666666666596</v>
      </c>
      <c r="M17">
        <v>1</v>
      </c>
      <c r="N17">
        <v>1</v>
      </c>
    </row>
    <row r="18" spans="1:14" x14ac:dyDescent="0.45">
      <c r="A18" t="s">
        <v>62</v>
      </c>
      <c r="B18" s="2" t="s">
        <v>91</v>
      </c>
      <c r="C18">
        <v>89.999998000000005</v>
      </c>
      <c r="D18">
        <v>0.25341999999999998</v>
      </c>
      <c r="E18" t="s">
        <v>127</v>
      </c>
      <c r="F18">
        <v>0</v>
      </c>
      <c r="G18">
        <v>10</v>
      </c>
      <c r="H18">
        <v>2</v>
      </c>
      <c r="I18">
        <v>8</v>
      </c>
      <c r="J18">
        <v>0.44444444444444398</v>
      </c>
      <c r="K18">
        <v>0.8</v>
      </c>
      <c r="L18">
        <v>0.57142857142857095</v>
      </c>
      <c r="M18">
        <v>0.96</v>
      </c>
      <c r="N18">
        <v>0.96348484848484806</v>
      </c>
    </row>
    <row r="19" spans="1:14" x14ac:dyDescent="0.45">
      <c r="A19" t="s">
        <v>62</v>
      </c>
      <c r="B19" s="2" t="s">
        <v>92</v>
      </c>
      <c r="C19">
        <v>94.999999000000003</v>
      </c>
      <c r="D19">
        <v>6.0543E-2</v>
      </c>
      <c r="E19" t="s">
        <v>128</v>
      </c>
      <c r="F19">
        <v>0</v>
      </c>
      <c r="G19">
        <v>10</v>
      </c>
      <c r="H19">
        <v>1</v>
      </c>
      <c r="I19">
        <v>9</v>
      </c>
      <c r="J19">
        <v>0.47368421052631499</v>
      </c>
      <c r="K19">
        <v>0.9</v>
      </c>
      <c r="L19">
        <v>0.62068965517241304</v>
      </c>
      <c r="M19">
        <v>1</v>
      </c>
      <c r="N19">
        <v>1</v>
      </c>
    </row>
    <row r="20" spans="1:14" x14ac:dyDescent="0.45">
      <c r="A20" t="s">
        <v>62</v>
      </c>
      <c r="B20" s="2" t="s">
        <v>94</v>
      </c>
      <c r="C20">
        <v>94.999999000000003</v>
      </c>
      <c r="D20">
        <v>0.127966</v>
      </c>
      <c r="E20" t="s">
        <v>129</v>
      </c>
      <c r="F20">
        <v>1</v>
      </c>
      <c r="G20">
        <v>9</v>
      </c>
      <c r="H20">
        <v>0</v>
      </c>
      <c r="I20">
        <v>10</v>
      </c>
      <c r="J20">
        <v>0.52631578947368396</v>
      </c>
      <c r="K20">
        <v>1</v>
      </c>
      <c r="L20">
        <v>0.68965517241379304</v>
      </c>
      <c r="M20">
        <v>0.99</v>
      </c>
      <c r="N20">
        <v>0.99045454545454503</v>
      </c>
    </row>
    <row r="21" spans="1:14" x14ac:dyDescent="0.45">
      <c r="A21" t="s">
        <v>62</v>
      </c>
      <c r="B21" s="2" t="s">
        <v>93</v>
      </c>
      <c r="C21">
        <v>100</v>
      </c>
      <c r="D21">
        <v>3.8591E-2</v>
      </c>
      <c r="E21" t="s">
        <v>130</v>
      </c>
      <c r="F21">
        <v>0</v>
      </c>
      <c r="G21">
        <v>10</v>
      </c>
      <c r="H21">
        <v>0</v>
      </c>
      <c r="I21">
        <v>10</v>
      </c>
      <c r="J21">
        <v>0.5</v>
      </c>
      <c r="K21">
        <v>1</v>
      </c>
      <c r="L21">
        <v>0.66666666666666596</v>
      </c>
      <c r="M21">
        <v>1</v>
      </c>
      <c r="N21">
        <v>1</v>
      </c>
    </row>
    <row r="22" spans="1:14" x14ac:dyDescent="0.45">
      <c r="A22" t="s">
        <v>63</v>
      </c>
      <c r="B22" s="2" t="s">
        <v>78</v>
      </c>
      <c r="C22">
        <v>69.999999000000003</v>
      </c>
      <c r="D22">
        <v>0.647146</v>
      </c>
      <c r="E22" t="s">
        <v>132</v>
      </c>
      <c r="F22">
        <v>1</v>
      </c>
      <c r="G22">
        <v>9</v>
      </c>
      <c r="H22">
        <v>5</v>
      </c>
      <c r="I22">
        <v>5</v>
      </c>
      <c r="J22">
        <v>0.35714285714285698</v>
      </c>
      <c r="K22">
        <v>0.5</v>
      </c>
      <c r="L22">
        <v>0.41666666666666602</v>
      </c>
      <c r="M22">
        <v>0.7</v>
      </c>
      <c r="N22">
        <v>0.62470406786196198</v>
      </c>
    </row>
    <row r="23" spans="1:14" x14ac:dyDescent="0.45">
      <c r="A23" t="s">
        <v>63</v>
      </c>
      <c r="B23" s="2" t="s">
        <v>86</v>
      </c>
      <c r="C23">
        <v>85.000001999999995</v>
      </c>
      <c r="D23">
        <v>1.286017</v>
      </c>
      <c r="E23" t="s">
        <v>133</v>
      </c>
      <c r="F23">
        <v>2</v>
      </c>
      <c r="G23">
        <v>8</v>
      </c>
      <c r="H23">
        <v>1</v>
      </c>
      <c r="I23">
        <v>9</v>
      </c>
      <c r="J23">
        <v>0.52941176470588203</v>
      </c>
      <c r="K23">
        <v>0.9</v>
      </c>
      <c r="L23">
        <v>0.66666666666666596</v>
      </c>
      <c r="M23">
        <v>0.83</v>
      </c>
      <c r="N23">
        <v>0.80824744291656003</v>
      </c>
    </row>
    <row r="24" spans="1:14" x14ac:dyDescent="0.45">
      <c r="A24" t="s">
        <v>63</v>
      </c>
      <c r="B24" s="2" t="s">
        <v>87</v>
      </c>
      <c r="C24">
        <v>64.999998000000005</v>
      </c>
      <c r="D24">
        <v>0.68336300000000005</v>
      </c>
      <c r="E24" t="s">
        <v>134</v>
      </c>
      <c r="F24">
        <v>1</v>
      </c>
      <c r="G24">
        <v>9</v>
      </c>
      <c r="H24">
        <v>6</v>
      </c>
      <c r="I24">
        <v>4</v>
      </c>
      <c r="J24">
        <v>0.30769230769230699</v>
      </c>
      <c r="K24">
        <v>0.4</v>
      </c>
      <c r="L24">
        <v>0.34782608695652101</v>
      </c>
      <c r="M24">
        <v>0.6</v>
      </c>
      <c r="N24">
        <v>0.62554218657159799</v>
      </c>
    </row>
    <row r="25" spans="1:14" x14ac:dyDescent="0.45">
      <c r="A25" t="s">
        <v>63</v>
      </c>
      <c r="B25" s="2" t="s">
        <v>88</v>
      </c>
      <c r="C25">
        <v>69.999999000000003</v>
      </c>
      <c r="D25">
        <v>0.65595599999999998</v>
      </c>
      <c r="E25" t="s">
        <v>135</v>
      </c>
      <c r="F25">
        <v>2</v>
      </c>
      <c r="G25">
        <v>8</v>
      </c>
      <c r="H25">
        <v>4</v>
      </c>
      <c r="I25">
        <v>6</v>
      </c>
      <c r="J25">
        <v>0.42857142857142799</v>
      </c>
      <c r="K25">
        <v>0.6</v>
      </c>
      <c r="L25">
        <v>0.5</v>
      </c>
      <c r="M25">
        <v>0.71</v>
      </c>
      <c r="N25">
        <v>0.63075944480356205</v>
      </c>
    </row>
    <row r="26" spans="1:14" x14ac:dyDescent="0.45">
      <c r="A26" t="s">
        <v>63</v>
      </c>
      <c r="B26" s="2" t="s">
        <v>89</v>
      </c>
      <c r="C26">
        <v>75</v>
      </c>
      <c r="D26">
        <v>0.65140399999999998</v>
      </c>
      <c r="E26" t="s">
        <v>136</v>
      </c>
      <c r="F26">
        <v>1</v>
      </c>
      <c r="G26">
        <v>9</v>
      </c>
      <c r="H26">
        <v>4</v>
      </c>
      <c r="I26">
        <v>6</v>
      </c>
      <c r="J26">
        <v>0.4</v>
      </c>
      <c r="K26">
        <v>0.6</v>
      </c>
      <c r="L26">
        <v>0.48</v>
      </c>
      <c r="M26">
        <v>0.76</v>
      </c>
      <c r="N26">
        <v>0.65984639951551705</v>
      </c>
    </row>
    <row r="27" spans="1:14" x14ac:dyDescent="0.45">
      <c r="A27" t="s">
        <v>63</v>
      </c>
      <c r="B27" s="2" t="s">
        <v>90</v>
      </c>
      <c r="C27">
        <v>69.999999000000003</v>
      </c>
      <c r="D27">
        <v>0.62770000000000004</v>
      </c>
      <c r="E27" t="s">
        <v>137</v>
      </c>
      <c r="F27">
        <v>3</v>
      </c>
      <c r="G27">
        <v>7</v>
      </c>
      <c r="H27">
        <v>3</v>
      </c>
      <c r="I27">
        <v>7</v>
      </c>
      <c r="J27">
        <v>0.5</v>
      </c>
      <c r="K27">
        <v>0.7</v>
      </c>
      <c r="L27">
        <v>0.58333333333333304</v>
      </c>
      <c r="M27">
        <v>0.74</v>
      </c>
      <c r="N27">
        <v>0.64422894357104799</v>
      </c>
    </row>
    <row r="28" spans="1:14" x14ac:dyDescent="0.45">
      <c r="A28" t="s">
        <v>63</v>
      </c>
      <c r="B28" s="2" t="s">
        <v>91</v>
      </c>
      <c r="C28">
        <v>80.000000999999997</v>
      </c>
      <c r="D28">
        <v>0.45891799999999999</v>
      </c>
      <c r="E28" t="s">
        <v>138</v>
      </c>
      <c r="F28">
        <v>2</v>
      </c>
      <c r="G28">
        <v>8</v>
      </c>
      <c r="H28">
        <v>2</v>
      </c>
      <c r="I28">
        <v>8</v>
      </c>
      <c r="J28">
        <v>0.5</v>
      </c>
      <c r="K28">
        <v>0.8</v>
      </c>
      <c r="L28">
        <v>0.61538461538461497</v>
      </c>
      <c r="M28">
        <v>0.87999999999999901</v>
      </c>
      <c r="N28">
        <v>0.804529359529359</v>
      </c>
    </row>
    <row r="29" spans="1:14" x14ac:dyDescent="0.45">
      <c r="A29" t="s">
        <v>63</v>
      </c>
      <c r="B29" s="2" t="s">
        <v>92</v>
      </c>
      <c r="C29">
        <v>75</v>
      </c>
      <c r="D29">
        <v>0.61340700000000004</v>
      </c>
      <c r="E29" t="s">
        <v>139</v>
      </c>
      <c r="F29">
        <v>2</v>
      </c>
      <c r="G29">
        <v>8</v>
      </c>
      <c r="H29">
        <v>3</v>
      </c>
      <c r="I29">
        <v>7</v>
      </c>
      <c r="J29">
        <v>0.46666666666666601</v>
      </c>
      <c r="K29">
        <v>0.7</v>
      </c>
      <c r="L29">
        <v>0.56000000000000005</v>
      </c>
      <c r="M29">
        <v>0.869999999999999</v>
      </c>
      <c r="N29">
        <v>0.82984501609501604</v>
      </c>
    </row>
    <row r="30" spans="1:14" x14ac:dyDescent="0.45">
      <c r="A30" t="s">
        <v>63</v>
      </c>
      <c r="B30" s="2" t="s">
        <v>94</v>
      </c>
      <c r="C30">
        <v>75</v>
      </c>
      <c r="D30">
        <v>0.54242400000000002</v>
      </c>
      <c r="E30" t="s">
        <v>140</v>
      </c>
      <c r="F30">
        <v>4</v>
      </c>
      <c r="G30">
        <v>6</v>
      </c>
      <c r="H30">
        <v>1</v>
      </c>
      <c r="I30">
        <v>9</v>
      </c>
      <c r="J30">
        <v>0.6</v>
      </c>
      <c r="K30">
        <v>0.9</v>
      </c>
      <c r="L30">
        <v>0.72</v>
      </c>
      <c r="M30">
        <v>0.84</v>
      </c>
      <c r="N30">
        <v>0.78108363858363805</v>
      </c>
    </row>
    <row r="31" spans="1:14" x14ac:dyDescent="0.45">
      <c r="A31" t="s">
        <v>63</v>
      </c>
      <c r="B31" s="2" t="s">
        <v>93</v>
      </c>
      <c r="C31">
        <v>80.000000999999997</v>
      </c>
      <c r="D31">
        <v>0.38703300000000002</v>
      </c>
      <c r="E31" t="s">
        <v>141</v>
      </c>
      <c r="F31">
        <v>3</v>
      </c>
      <c r="G31">
        <v>7</v>
      </c>
      <c r="H31">
        <v>1</v>
      </c>
      <c r="I31">
        <v>9</v>
      </c>
      <c r="J31">
        <v>0.5625</v>
      </c>
      <c r="K31">
        <v>0.9</v>
      </c>
      <c r="L31">
        <v>0.69230769230769196</v>
      </c>
      <c r="M31">
        <v>0.88999999999999901</v>
      </c>
      <c r="N31">
        <v>0.88151168276168201</v>
      </c>
    </row>
    <row r="32" spans="1:14" x14ac:dyDescent="0.45">
      <c r="A32" t="s">
        <v>34</v>
      </c>
      <c r="B32" s="2" t="s">
        <v>78</v>
      </c>
      <c r="C32">
        <v>89.999998000000005</v>
      </c>
      <c r="D32">
        <v>0.46532299999999999</v>
      </c>
      <c r="E32" t="s">
        <v>143</v>
      </c>
      <c r="F32">
        <v>1</v>
      </c>
      <c r="G32">
        <v>9</v>
      </c>
      <c r="H32">
        <v>1</v>
      </c>
      <c r="I32">
        <v>9</v>
      </c>
      <c r="J32">
        <v>0.5</v>
      </c>
      <c r="K32">
        <v>0.9</v>
      </c>
      <c r="L32">
        <v>0.64285714285714202</v>
      </c>
      <c r="M32">
        <v>0.86</v>
      </c>
      <c r="N32">
        <v>0.897454051796157</v>
      </c>
    </row>
    <row r="33" spans="1:14" x14ac:dyDescent="0.45">
      <c r="A33" t="s">
        <v>34</v>
      </c>
      <c r="B33" s="2" t="s">
        <v>86</v>
      </c>
      <c r="C33">
        <v>89.999998000000005</v>
      </c>
      <c r="D33">
        <v>1.1981729999999999</v>
      </c>
      <c r="E33" t="s">
        <v>144</v>
      </c>
      <c r="F33">
        <v>1</v>
      </c>
      <c r="G33">
        <v>9</v>
      </c>
      <c r="H33">
        <v>1</v>
      </c>
      <c r="I33">
        <v>9</v>
      </c>
      <c r="J33">
        <v>0.5</v>
      </c>
      <c r="K33">
        <v>0.9</v>
      </c>
      <c r="L33">
        <v>0.64285714285714202</v>
      </c>
      <c r="M33">
        <v>0.9</v>
      </c>
      <c r="N33">
        <v>0.92178279645191397</v>
      </c>
    </row>
    <row r="34" spans="1:14" x14ac:dyDescent="0.45">
      <c r="A34" t="s">
        <v>34</v>
      </c>
      <c r="B34" s="2" t="s">
        <v>87</v>
      </c>
      <c r="C34">
        <v>85.000001999999995</v>
      </c>
      <c r="D34">
        <v>0.58189199999999996</v>
      </c>
      <c r="E34" t="s">
        <v>145</v>
      </c>
      <c r="F34">
        <v>1</v>
      </c>
      <c r="G34">
        <v>9</v>
      </c>
      <c r="H34">
        <v>2</v>
      </c>
      <c r="I34">
        <v>8</v>
      </c>
      <c r="J34">
        <v>0.47058823529411697</v>
      </c>
      <c r="K34">
        <v>0.8</v>
      </c>
      <c r="L34">
        <v>0.592592592592592</v>
      </c>
      <c r="M34">
        <v>0.89</v>
      </c>
      <c r="N34">
        <v>0.89866522366522295</v>
      </c>
    </row>
    <row r="35" spans="1:14" x14ac:dyDescent="0.45">
      <c r="A35" t="s">
        <v>34</v>
      </c>
      <c r="B35" s="2" t="s">
        <v>88</v>
      </c>
      <c r="C35">
        <v>85.000001999999995</v>
      </c>
      <c r="D35">
        <v>0.49222199999999999</v>
      </c>
      <c r="E35" t="s">
        <v>146</v>
      </c>
      <c r="F35">
        <v>1</v>
      </c>
      <c r="G35">
        <v>9</v>
      </c>
      <c r="H35">
        <v>2</v>
      </c>
      <c r="I35">
        <v>8</v>
      </c>
      <c r="J35">
        <v>0.47058823529411697</v>
      </c>
      <c r="K35">
        <v>0.8</v>
      </c>
      <c r="L35">
        <v>0.592592592592592</v>
      </c>
      <c r="M35">
        <v>0.86</v>
      </c>
      <c r="N35">
        <v>0.87239246456158204</v>
      </c>
    </row>
    <row r="36" spans="1:14" x14ac:dyDescent="0.45">
      <c r="A36" t="s">
        <v>34</v>
      </c>
      <c r="B36" s="2" t="s">
        <v>89</v>
      </c>
      <c r="C36">
        <v>80.000000999999997</v>
      </c>
      <c r="D36">
        <v>0.493199</v>
      </c>
      <c r="E36" t="s">
        <v>147</v>
      </c>
      <c r="F36">
        <v>2</v>
      </c>
      <c r="G36">
        <v>8</v>
      </c>
      <c r="H36">
        <v>2</v>
      </c>
      <c r="I36">
        <v>8</v>
      </c>
      <c r="J36">
        <v>0.5</v>
      </c>
      <c r="K36">
        <v>0.8</v>
      </c>
      <c r="L36">
        <v>0.61538461538461497</v>
      </c>
      <c r="M36">
        <v>0.9</v>
      </c>
      <c r="N36">
        <v>0.89197691197691198</v>
      </c>
    </row>
    <row r="37" spans="1:14" x14ac:dyDescent="0.45">
      <c r="A37" t="s">
        <v>34</v>
      </c>
      <c r="B37" s="2" t="s">
        <v>90</v>
      </c>
      <c r="C37">
        <v>80.000000999999997</v>
      </c>
      <c r="D37">
        <v>0.48666700000000002</v>
      </c>
      <c r="E37" t="s">
        <v>148</v>
      </c>
      <c r="F37">
        <v>2</v>
      </c>
      <c r="G37">
        <v>8</v>
      </c>
      <c r="H37">
        <v>2</v>
      </c>
      <c r="I37">
        <v>8</v>
      </c>
      <c r="J37">
        <v>0.5</v>
      </c>
      <c r="K37">
        <v>0.8</v>
      </c>
      <c r="L37">
        <v>0.61538461538461497</v>
      </c>
      <c r="M37">
        <v>0.84</v>
      </c>
      <c r="N37">
        <v>0.87519926710716101</v>
      </c>
    </row>
    <row r="38" spans="1:14" x14ac:dyDescent="0.45">
      <c r="A38" t="s">
        <v>34</v>
      </c>
      <c r="B38" s="2" t="s">
        <v>91</v>
      </c>
      <c r="C38">
        <v>89.999998000000005</v>
      </c>
      <c r="D38">
        <v>0.36955300000000002</v>
      </c>
      <c r="E38" t="s">
        <v>149</v>
      </c>
      <c r="F38">
        <v>1</v>
      </c>
      <c r="G38">
        <v>9</v>
      </c>
      <c r="H38">
        <v>1</v>
      </c>
      <c r="I38">
        <v>9</v>
      </c>
      <c r="J38">
        <v>0.5</v>
      </c>
      <c r="K38">
        <v>0.9</v>
      </c>
      <c r="L38">
        <v>0.64285714285714202</v>
      </c>
      <c r="M38">
        <v>0.93</v>
      </c>
      <c r="N38">
        <v>0.89839105339105296</v>
      </c>
    </row>
    <row r="39" spans="1:14" x14ac:dyDescent="0.45">
      <c r="A39" t="s">
        <v>34</v>
      </c>
      <c r="B39" s="2" t="s">
        <v>92</v>
      </c>
      <c r="C39">
        <v>85.000001999999995</v>
      </c>
      <c r="D39">
        <v>0.663663</v>
      </c>
      <c r="E39" t="s">
        <v>150</v>
      </c>
      <c r="F39">
        <v>2</v>
      </c>
      <c r="G39">
        <v>8</v>
      </c>
      <c r="H39">
        <v>1</v>
      </c>
      <c r="I39">
        <v>9</v>
      </c>
      <c r="J39">
        <v>0.52941176470588203</v>
      </c>
      <c r="K39">
        <v>0.9</v>
      </c>
      <c r="L39">
        <v>0.66666666666666596</v>
      </c>
      <c r="M39">
        <v>0.91999999999999904</v>
      </c>
      <c r="N39">
        <v>0.926040348540348</v>
      </c>
    </row>
    <row r="40" spans="1:14" x14ac:dyDescent="0.45">
      <c r="A40" t="s">
        <v>34</v>
      </c>
      <c r="B40" s="2" t="s">
        <v>94</v>
      </c>
      <c r="C40">
        <v>89.999998000000005</v>
      </c>
      <c r="D40">
        <v>0.30498599999999998</v>
      </c>
      <c r="E40" t="s">
        <v>151</v>
      </c>
      <c r="F40">
        <v>1</v>
      </c>
      <c r="G40">
        <v>9</v>
      </c>
      <c r="H40">
        <v>1</v>
      </c>
      <c r="I40">
        <v>9</v>
      </c>
      <c r="J40">
        <v>0.5</v>
      </c>
      <c r="K40">
        <v>0.9</v>
      </c>
      <c r="L40">
        <v>0.64285714285714202</v>
      </c>
      <c r="M40">
        <v>0.97</v>
      </c>
      <c r="N40">
        <v>0.96809343434343398</v>
      </c>
    </row>
    <row r="41" spans="1:14" x14ac:dyDescent="0.45">
      <c r="A41" t="s">
        <v>34</v>
      </c>
      <c r="B41" s="2" t="s">
        <v>93</v>
      </c>
      <c r="C41">
        <v>89.999998000000005</v>
      </c>
      <c r="D41">
        <v>0.50907800000000003</v>
      </c>
      <c r="E41" t="s">
        <v>152</v>
      </c>
      <c r="F41">
        <v>1</v>
      </c>
      <c r="G41">
        <v>9</v>
      </c>
      <c r="H41">
        <v>1</v>
      </c>
      <c r="I41">
        <v>9</v>
      </c>
      <c r="J41">
        <v>0.5</v>
      </c>
      <c r="K41">
        <v>0.9</v>
      </c>
      <c r="L41">
        <v>0.64285714285714202</v>
      </c>
      <c r="M41">
        <v>0.91</v>
      </c>
      <c r="N41">
        <v>0.91424603174603103</v>
      </c>
    </row>
    <row r="42" spans="1:14" x14ac:dyDescent="0.45">
      <c r="A42" t="s">
        <v>42</v>
      </c>
      <c r="B42" s="2" t="s">
        <v>78</v>
      </c>
      <c r="C42">
        <v>69.999999000000003</v>
      </c>
      <c r="D42">
        <v>0.66534499999999996</v>
      </c>
      <c r="E42" t="s">
        <v>154</v>
      </c>
      <c r="F42">
        <v>3</v>
      </c>
      <c r="G42">
        <v>7</v>
      </c>
      <c r="H42">
        <v>3</v>
      </c>
      <c r="I42">
        <v>7</v>
      </c>
      <c r="J42">
        <v>0.5</v>
      </c>
      <c r="K42">
        <v>0.7</v>
      </c>
      <c r="L42">
        <v>0.58333333333333304</v>
      </c>
      <c r="M42">
        <v>0.68</v>
      </c>
      <c r="N42">
        <v>0.71870967010285802</v>
      </c>
    </row>
    <row r="43" spans="1:14" x14ac:dyDescent="0.45">
      <c r="A43" t="s">
        <v>42</v>
      </c>
      <c r="B43" s="2" t="s">
        <v>86</v>
      </c>
      <c r="C43">
        <v>75</v>
      </c>
      <c r="D43">
        <v>2.140139</v>
      </c>
      <c r="E43" t="s">
        <v>155</v>
      </c>
      <c r="F43">
        <v>3</v>
      </c>
      <c r="G43">
        <v>7</v>
      </c>
      <c r="H43">
        <v>2</v>
      </c>
      <c r="I43">
        <v>8</v>
      </c>
      <c r="J43">
        <v>0.53333333333333299</v>
      </c>
      <c r="K43">
        <v>0.8</v>
      </c>
      <c r="L43">
        <v>0.64</v>
      </c>
      <c r="M43">
        <v>0.74</v>
      </c>
      <c r="N43">
        <v>0.65853313353313303</v>
      </c>
    </row>
    <row r="44" spans="1:14" x14ac:dyDescent="0.45">
      <c r="A44" t="s">
        <v>42</v>
      </c>
      <c r="B44" s="2" t="s">
        <v>87</v>
      </c>
      <c r="C44">
        <v>60.000002000000002</v>
      </c>
      <c r="D44">
        <v>0.69818899999999995</v>
      </c>
      <c r="E44" t="s">
        <v>156</v>
      </c>
      <c r="F44">
        <v>5</v>
      </c>
      <c r="G44">
        <v>5</v>
      </c>
      <c r="H44">
        <v>3</v>
      </c>
      <c r="I44">
        <v>7</v>
      </c>
      <c r="J44">
        <v>0.58333333333333304</v>
      </c>
      <c r="K44">
        <v>0.7</v>
      </c>
      <c r="L44">
        <v>0.63636363636363602</v>
      </c>
      <c r="M44">
        <v>0.52</v>
      </c>
      <c r="N44">
        <v>0.54090941480260302</v>
      </c>
    </row>
    <row r="45" spans="1:14" x14ac:dyDescent="0.45">
      <c r="A45" t="s">
        <v>42</v>
      </c>
      <c r="B45" s="2" t="s">
        <v>88</v>
      </c>
      <c r="C45">
        <v>64.999998000000005</v>
      </c>
      <c r="D45">
        <v>0.71991400000000005</v>
      </c>
      <c r="E45" t="s">
        <v>157</v>
      </c>
      <c r="F45">
        <v>3</v>
      </c>
      <c r="G45">
        <v>7</v>
      </c>
      <c r="H45">
        <v>4</v>
      </c>
      <c r="I45">
        <v>6</v>
      </c>
      <c r="J45">
        <v>0.46153846153846101</v>
      </c>
      <c r="K45">
        <v>0.6</v>
      </c>
      <c r="L45">
        <v>0.52173913043478204</v>
      </c>
      <c r="M45">
        <v>0.57999999999999996</v>
      </c>
      <c r="N45">
        <v>0.51729192118511003</v>
      </c>
    </row>
    <row r="46" spans="1:14" x14ac:dyDescent="0.45">
      <c r="A46" t="s">
        <v>42</v>
      </c>
      <c r="B46" s="2" t="s">
        <v>89</v>
      </c>
      <c r="C46">
        <v>75</v>
      </c>
      <c r="D46">
        <v>0.77162500000000001</v>
      </c>
      <c r="E46" t="s">
        <v>158</v>
      </c>
      <c r="F46">
        <v>3</v>
      </c>
      <c r="G46">
        <v>7</v>
      </c>
      <c r="H46">
        <v>2</v>
      </c>
      <c r="I46">
        <v>8</v>
      </c>
      <c r="J46">
        <v>0.53333333333333299</v>
      </c>
      <c r="K46">
        <v>0.8</v>
      </c>
      <c r="L46">
        <v>0.64</v>
      </c>
      <c r="M46">
        <v>0.6</v>
      </c>
      <c r="N46">
        <v>0.51462620454880503</v>
      </c>
    </row>
    <row r="47" spans="1:14" x14ac:dyDescent="0.45">
      <c r="A47" t="s">
        <v>42</v>
      </c>
      <c r="B47" s="2" t="s">
        <v>90</v>
      </c>
      <c r="C47">
        <v>75</v>
      </c>
      <c r="D47">
        <v>0.74636400000000003</v>
      </c>
      <c r="E47" t="s">
        <v>159</v>
      </c>
      <c r="F47">
        <v>1</v>
      </c>
      <c r="G47">
        <v>9</v>
      </c>
      <c r="H47">
        <v>4</v>
      </c>
      <c r="I47">
        <v>6</v>
      </c>
      <c r="J47">
        <v>0.4</v>
      </c>
      <c r="K47">
        <v>0.6</v>
      </c>
      <c r="L47">
        <v>0.48</v>
      </c>
      <c r="M47">
        <v>0.66</v>
      </c>
      <c r="N47">
        <v>0.61801194161875195</v>
      </c>
    </row>
    <row r="48" spans="1:14" x14ac:dyDescent="0.45">
      <c r="A48" t="s">
        <v>42</v>
      </c>
      <c r="B48" s="2" t="s">
        <v>91</v>
      </c>
      <c r="C48">
        <v>69.999999000000003</v>
      </c>
      <c r="D48">
        <v>0.85283699999999996</v>
      </c>
      <c r="E48" t="s">
        <v>160</v>
      </c>
      <c r="F48">
        <v>4</v>
      </c>
      <c r="G48">
        <v>6</v>
      </c>
      <c r="H48">
        <v>2</v>
      </c>
      <c r="I48">
        <v>8</v>
      </c>
      <c r="J48">
        <v>0.57142857142857095</v>
      </c>
      <c r="K48">
        <v>0.8</v>
      </c>
      <c r="L48">
        <v>0.66666666666666596</v>
      </c>
      <c r="M48">
        <v>0.72</v>
      </c>
      <c r="N48">
        <v>0.72956527390737902</v>
      </c>
    </row>
    <row r="49" spans="1:14" x14ac:dyDescent="0.45">
      <c r="A49" t="s">
        <v>42</v>
      </c>
      <c r="B49" s="2" t="s">
        <v>92</v>
      </c>
      <c r="C49">
        <v>69.999999000000003</v>
      </c>
      <c r="D49">
        <v>2.3624860000000001</v>
      </c>
      <c r="E49" t="s">
        <v>161</v>
      </c>
      <c r="F49">
        <v>3</v>
      </c>
      <c r="G49">
        <v>7</v>
      </c>
      <c r="H49">
        <v>3</v>
      </c>
      <c r="I49">
        <v>7</v>
      </c>
      <c r="J49">
        <v>0.5</v>
      </c>
      <c r="K49">
        <v>0.7</v>
      </c>
      <c r="L49">
        <v>0.58333333333333304</v>
      </c>
      <c r="M49">
        <v>0.65999999999999903</v>
      </c>
      <c r="N49">
        <v>0.55066447033358701</v>
      </c>
    </row>
    <row r="50" spans="1:14" x14ac:dyDescent="0.45">
      <c r="A50" t="s">
        <v>42</v>
      </c>
      <c r="B50" s="2" t="s">
        <v>94</v>
      </c>
      <c r="C50">
        <v>75</v>
      </c>
      <c r="D50">
        <v>0.80256400000000006</v>
      </c>
      <c r="E50" t="s">
        <v>162</v>
      </c>
      <c r="F50">
        <v>3</v>
      </c>
      <c r="G50">
        <v>7</v>
      </c>
      <c r="H50">
        <v>2</v>
      </c>
      <c r="I50">
        <v>8</v>
      </c>
      <c r="J50">
        <v>0.53333333333333299</v>
      </c>
      <c r="K50">
        <v>0.8</v>
      </c>
      <c r="L50">
        <v>0.64</v>
      </c>
      <c r="M50">
        <v>0.75</v>
      </c>
      <c r="N50">
        <v>0.73049688615478003</v>
      </c>
    </row>
    <row r="51" spans="1:14" x14ac:dyDescent="0.45">
      <c r="A51" t="s">
        <v>42</v>
      </c>
      <c r="B51" s="2" t="s">
        <v>93</v>
      </c>
      <c r="C51">
        <v>64.999998000000005</v>
      </c>
      <c r="D51">
        <v>1.115545</v>
      </c>
      <c r="E51" t="s">
        <v>163</v>
      </c>
      <c r="F51">
        <v>4</v>
      </c>
      <c r="G51">
        <v>6</v>
      </c>
      <c r="H51">
        <v>3</v>
      </c>
      <c r="I51">
        <v>7</v>
      </c>
      <c r="J51">
        <v>0.53846153846153799</v>
      </c>
      <c r="K51">
        <v>0.7</v>
      </c>
      <c r="L51">
        <v>0.60869565217391297</v>
      </c>
      <c r="M51">
        <v>0.7</v>
      </c>
      <c r="N51">
        <v>0.66950900814871395</v>
      </c>
    </row>
    <row r="52" spans="1:14" x14ac:dyDescent="0.45">
      <c r="A52" t="s">
        <v>46</v>
      </c>
      <c r="B52" s="2" t="s">
        <v>78</v>
      </c>
      <c r="C52">
        <v>60.000002000000002</v>
      </c>
      <c r="D52">
        <v>0.53601299999999996</v>
      </c>
      <c r="E52" t="s">
        <v>165</v>
      </c>
      <c r="F52">
        <v>2</v>
      </c>
      <c r="G52">
        <v>8</v>
      </c>
      <c r="H52">
        <v>6</v>
      </c>
      <c r="I52">
        <v>4</v>
      </c>
      <c r="J52">
        <v>0.33333333333333298</v>
      </c>
      <c r="K52">
        <v>0.4</v>
      </c>
      <c r="L52">
        <v>0.36363636363636298</v>
      </c>
      <c r="M52">
        <v>0.82</v>
      </c>
      <c r="N52">
        <v>0.76711177711177703</v>
      </c>
    </row>
    <row r="53" spans="1:14" x14ac:dyDescent="0.45">
      <c r="A53" t="s">
        <v>46</v>
      </c>
      <c r="B53" s="2" t="s">
        <v>86</v>
      </c>
      <c r="C53">
        <v>69.999999000000003</v>
      </c>
      <c r="D53">
        <v>3.3019889999999998</v>
      </c>
      <c r="E53" t="s">
        <v>166</v>
      </c>
      <c r="F53">
        <v>1</v>
      </c>
      <c r="G53">
        <v>9</v>
      </c>
      <c r="H53">
        <v>5</v>
      </c>
      <c r="I53">
        <v>5</v>
      </c>
      <c r="J53">
        <v>0.35714285714285698</v>
      </c>
      <c r="K53">
        <v>0.5</v>
      </c>
      <c r="L53">
        <v>0.41666666666666602</v>
      </c>
      <c r="M53">
        <v>0.74</v>
      </c>
      <c r="N53">
        <v>0.71026570243482001</v>
      </c>
    </row>
    <row r="54" spans="1:14" x14ac:dyDescent="0.45">
      <c r="A54" t="s">
        <v>46</v>
      </c>
      <c r="B54" s="2" t="s">
        <v>87</v>
      </c>
      <c r="C54">
        <v>69.999999000000003</v>
      </c>
      <c r="D54">
        <v>0.559867</v>
      </c>
      <c r="E54" t="s">
        <v>167</v>
      </c>
      <c r="F54">
        <v>0</v>
      </c>
      <c r="G54">
        <v>10</v>
      </c>
      <c r="H54">
        <v>6</v>
      </c>
      <c r="I54">
        <v>4</v>
      </c>
      <c r="J54">
        <v>0.28571428571428498</v>
      </c>
      <c r="K54">
        <v>0.4</v>
      </c>
      <c r="L54">
        <v>0.33333333333333298</v>
      </c>
      <c r="M54">
        <v>0.85</v>
      </c>
      <c r="N54">
        <v>0.86360569985569902</v>
      </c>
    </row>
    <row r="55" spans="1:14" x14ac:dyDescent="0.45">
      <c r="A55" t="s">
        <v>46</v>
      </c>
      <c r="B55" s="2" t="s">
        <v>88</v>
      </c>
      <c r="C55">
        <v>64.999998000000005</v>
      </c>
      <c r="D55">
        <v>0.57834600000000003</v>
      </c>
      <c r="E55" t="s">
        <v>168</v>
      </c>
      <c r="F55">
        <v>0</v>
      </c>
      <c r="G55">
        <v>10</v>
      </c>
      <c r="H55">
        <v>7</v>
      </c>
      <c r="I55">
        <v>3</v>
      </c>
      <c r="J55">
        <v>0.23076923076923</v>
      </c>
      <c r="K55">
        <v>0.3</v>
      </c>
      <c r="L55">
        <v>0.26086956521739102</v>
      </c>
      <c r="M55">
        <v>0.86</v>
      </c>
      <c r="N55">
        <v>0.86350108225108202</v>
      </c>
    </row>
    <row r="56" spans="1:14" x14ac:dyDescent="0.45">
      <c r="A56" t="s">
        <v>46</v>
      </c>
      <c r="B56" s="2" t="s">
        <v>89</v>
      </c>
      <c r="C56">
        <v>60.000002000000002</v>
      </c>
      <c r="D56">
        <v>0.63264699999999996</v>
      </c>
      <c r="E56" t="s">
        <v>169</v>
      </c>
      <c r="F56">
        <v>0</v>
      </c>
      <c r="G56">
        <v>10</v>
      </c>
      <c r="H56">
        <v>8</v>
      </c>
      <c r="I56">
        <v>2</v>
      </c>
      <c r="J56">
        <v>0.16666666666666599</v>
      </c>
      <c r="K56">
        <v>0.2</v>
      </c>
      <c r="L56">
        <v>0.18181818181818099</v>
      </c>
      <c r="M56">
        <v>0.83</v>
      </c>
      <c r="N56">
        <v>0.803172938172938</v>
      </c>
    </row>
    <row r="57" spans="1:14" x14ac:dyDescent="0.45">
      <c r="A57" t="s">
        <v>46</v>
      </c>
      <c r="B57" s="2" t="s">
        <v>90</v>
      </c>
      <c r="C57">
        <v>69.999999000000003</v>
      </c>
      <c r="D57">
        <v>0.54612000000000005</v>
      </c>
      <c r="E57" t="s">
        <v>170</v>
      </c>
      <c r="F57">
        <v>3</v>
      </c>
      <c r="G57">
        <v>7</v>
      </c>
      <c r="H57">
        <v>3</v>
      </c>
      <c r="I57">
        <v>7</v>
      </c>
      <c r="J57">
        <v>0.5</v>
      </c>
      <c r="K57">
        <v>0.7</v>
      </c>
      <c r="L57">
        <v>0.58333333333333304</v>
      </c>
      <c r="M57">
        <v>0.85</v>
      </c>
      <c r="N57">
        <v>0.87169330669330602</v>
      </c>
    </row>
    <row r="58" spans="1:14" x14ac:dyDescent="0.45">
      <c r="A58" t="s">
        <v>46</v>
      </c>
      <c r="B58" s="2" t="s">
        <v>91</v>
      </c>
      <c r="C58">
        <v>80.000000999999997</v>
      </c>
      <c r="D58">
        <v>0.49667800000000001</v>
      </c>
      <c r="E58" t="s">
        <v>171</v>
      </c>
      <c r="F58">
        <v>2</v>
      </c>
      <c r="G58">
        <v>8</v>
      </c>
      <c r="H58">
        <v>2</v>
      </c>
      <c r="I58">
        <v>8</v>
      </c>
      <c r="J58">
        <v>0.5</v>
      </c>
      <c r="K58">
        <v>0.8</v>
      </c>
      <c r="L58">
        <v>0.61538461538461497</v>
      </c>
      <c r="M58">
        <v>0.82</v>
      </c>
      <c r="N58">
        <v>0.72102453102453101</v>
      </c>
    </row>
    <row r="59" spans="1:14" x14ac:dyDescent="0.45">
      <c r="A59" t="s">
        <v>46</v>
      </c>
      <c r="B59" s="2" t="s">
        <v>92</v>
      </c>
      <c r="C59">
        <v>80.000000999999997</v>
      </c>
      <c r="D59">
        <v>1.4125319999999999</v>
      </c>
      <c r="E59" t="s">
        <v>172</v>
      </c>
      <c r="F59">
        <v>1</v>
      </c>
      <c r="G59">
        <v>9</v>
      </c>
      <c r="H59">
        <v>3</v>
      </c>
      <c r="I59">
        <v>7</v>
      </c>
      <c r="J59">
        <v>0.4375</v>
      </c>
      <c r="K59">
        <v>0.7</v>
      </c>
      <c r="L59">
        <v>0.53846153846153799</v>
      </c>
      <c r="M59">
        <v>0.81</v>
      </c>
      <c r="N59">
        <v>0.82684068124857502</v>
      </c>
    </row>
    <row r="60" spans="1:14" x14ac:dyDescent="0.45">
      <c r="A60" t="s">
        <v>46</v>
      </c>
      <c r="B60" s="2" t="s">
        <v>94</v>
      </c>
      <c r="C60">
        <v>85.000001999999995</v>
      </c>
      <c r="D60">
        <v>0.42470799999999997</v>
      </c>
      <c r="E60" t="s">
        <v>173</v>
      </c>
      <c r="F60">
        <v>1</v>
      </c>
      <c r="G60">
        <v>9</v>
      </c>
      <c r="H60">
        <v>2</v>
      </c>
      <c r="I60">
        <v>8</v>
      </c>
      <c r="J60">
        <v>0.47058823529411697</v>
      </c>
      <c r="K60">
        <v>0.8</v>
      </c>
      <c r="L60">
        <v>0.592592592592592</v>
      </c>
      <c r="M60">
        <v>0.92</v>
      </c>
      <c r="N60">
        <v>0.93457972582972504</v>
      </c>
    </row>
    <row r="61" spans="1:14" x14ac:dyDescent="0.45">
      <c r="A61" t="s">
        <v>46</v>
      </c>
      <c r="B61" s="2" t="s">
        <v>93</v>
      </c>
      <c r="C61">
        <v>85.000001999999995</v>
      </c>
      <c r="D61">
        <v>0.541995</v>
      </c>
      <c r="E61" t="s">
        <v>174</v>
      </c>
      <c r="F61">
        <v>1</v>
      </c>
      <c r="G61">
        <v>9</v>
      </c>
      <c r="H61">
        <v>2</v>
      </c>
      <c r="I61">
        <v>8</v>
      </c>
      <c r="J61">
        <v>0.47058823529411697</v>
      </c>
      <c r="K61">
        <v>0.8</v>
      </c>
      <c r="L61">
        <v>0.592592592592592</v>
      </c>
      <c r="M61">
        <v>0.92</v>
      </c>
      <c r="N61">
        <v>0.93933982683982598</v>
      </c>
    </row>
    <row r="62" spans="1:14" x14ac:dyDescent="0.45">
      <c r="A62" t="s">
        <v>49</v>
      </c>
      <c r="B62" s="2" t="s">
        <v>78</v>
      </c>
      <c r="C62">
        <v>89.999998000000005</v>
      </c>
      <c r="D62">
        <v>0.37709799999999999</v>
      </c>
      <c r="E62" t="s">
        <v>176</v>
      </c>
      <c r="F62">
        <v>1</v>
      </c>
      <c r="G62">
        <v>9</v>
      </c>
      <c r="H62">
        <v>1</v>
      </c>
      <c r="I62">
        <v>9</v>
      </c>
      <c r="J62">
        <v>0.5</v>
      </c>
      <c r="K62">
        <v>0.9</v>
      </c>
      <c r="L62">
        <v>0.64285714285714202</v>
      </c>
      <c r="M62">
        <v>0.93</v>
      </c>
      <c r="N62">
        <v>0.93457570207570195</v>
      </c>
    </row>
    <row r="63" spans="1:14" x14ac:dyDescent="0.45">
      <c r="A63" t="s">
        <v>49</v>
      </c>
      <c r="B63" s="2" t="s">
        <v>86</v>
      </c>
      <c r="C63">
        <v>85.000001999999995</v>
      </c>
      <c r="D63">
        <v>1.2436750000000001</v>
      </c>
      <c r="E63" t="s">
        <v>177</v>
      </c>
      <c r="F63">
        <v>0</v>
      </c>
      <c r="G63">
        <v>10</v>
      </c>
      <c r="H63">
        <v>3</v>
      </c>
      <c r="I63">
        <v>7</v>
      </c>
      <c r="J63">
        <v>0.41176470588235198</v>
      </c>
      <c r="K63">
        <v>0.7</v>
      </c>
      <c r="L63">
        <v>0.51851851851851805</v>
      </c>
      <c r="M63">
        <v>0.92999999999999905</v>
      </c>
      <c r="N63">
        <v>0.93943320568320499</v>
      </c>
    </row>
    <row r="64" spans="1:14" x14ac:dyDescent="0.45">
      <c r="A64" t="s">
        <v>49</v>
      </c>
      <c r="B64" s="2" t="s">
        <v>87</v>
      </c>
      <c r="C64">
        <v>89.999998000000005</v>
      </c>
      <c r="D64">
        <v>0.42321399999999998</v>
      </c>
      <c r="E64" t="s">
        <v>178</v>
      </c>
      <c r="F64">
        <v>1</v>
      </c>
      <c r="G64">
        <v>9</v>
      </c>
      <c r="H64">
        <v>1</v>
      </c>
      <c r="I64">
        <v>9</v>
      </c>
      <c r="J64">
        <v>0.5</v>
      </c>
      <c r="K64">
        <v>0.9</v>
      </c>
      <c r="L64">
        <v>0.64285714285714202</v>
      </c>
      <c r="M64">
        <v>0.93</v>
      </c>
      <c r="N64">
        <v>0.89839105339105296</v>
      </c>
    </row>
    <row r="65" spans="1:14" x14ac:dyDescent="0.45">
      <c r="A65" t="s">
        <v>49</v>
      </c>
      <c r="B65" s="2" t="s">
        <v>88</v>
      </c>
      <c r="C65">
        <v>75</v>
      </c>
      <c r="D65">
        <v>0.51503100000000002</v>
      </c>
      <c r="E65" t="s">
        <v>179</v>
      </c>
      <c r="F65">
        <v>5</v>
      </c>
      <c r="G65">
        <v>5</v>
      </c>
      <c r="H65">
        <v>0</v>
      </c>
      <c r="I65">
        <v>10</v>
      </c>
      <c r="J65">
        <v>0.66666666666666596</v>
      </c>
      <c r="K65">
        <v>1</v>
      </c>
      <c r="L65">
        <v>0.8</v>
      </c>
      <c r="M65">
        <v>0.8</v>
      </c>
      <c r="N65">
        <v>0.74597902097902102</v>
      </c>
    </row>
    <row r="66" spans="1:14" x14ac:dyDescent="0.45">
      <c r="A66" t="s">
        <v>49</v>
      </c>
      <c r="B66" s="2" t="s">
        <v>89</v>
      </c>
      <c r="C66">
        <v>89.999998000000005</v>
      </c>
      <c r="D66">
        <v>0.43051099999999998</v>
      </c>
      <c r="E66" t="s">
        <v>180</v>
      </c>
      <c r="F66">
        <v>2</v>
      </c>
      <c r="G66">
        <v>8</v>
      </c>
      <c r="H66">
        <v>0</v>
      </c>
      <c r="I66">
        <v>10</v>
      </c>
      <c r="J66">
        <v>0.55555555555555503</v>
      </c>
      <c r="K66">
        <v>1</v>
      </c>
      <c r="L66">
        <v>0.71428571428571397</v>
      </c>
      <c r="M66">
        <v>0.92</v>
      </c>
      <c r="N66">
        <v>0.89051226551226503</v>
      </c>
    </row>
    <row r="67" spans="1:14" x14ac:dyDescent="0.45">
      <c r="A67" t="s">
        <v>49</v>
      </c>
      <c r="B67" s="2" t="s">
        <v>90</v>
      </c>
      <c r="C67">
        <v>80.000000999999997</v>
      </c>
      <c r="D67">
        <v>0.51078599999999996</v>
      </c>
      <c r="E67" t="s">
        <v>181</v>
      </c>
      <c r="F67">
        <v>2</v>
      </c>
      <c r="G67">
        <v>8</v>
      </c>
      <c r="H67">
        <v>2</v>
      </c>
      <c r="I67">
        <v>8</v>
      </c>
      <c r="J67">
        <v>0.5</v>
      </c>
      <c r="K67">
        <v>0.8</v>
      </c>
      <c r="L67">
        <v>0.61538461538461497</v>
      </c>
      <c r="M67">
        <v>0.87999999999999901</v>
      </c>
      <c r="N67">
        <v>0.83915057165057105</v>
      </c>
    </row>
    <row r="68" spans="1:14" x14ac:dyDescent="0.45">
      <c r="A68" t="s">
        <v>49</v>
      </c>
      <c r="B68" s="2" t="s">
        <v>91</v>
      </c>
      <c r="C68">
        <v>80.000000999999997</v>
      </c>
      <c r="D68">
        <v>0.379579</v>
      </c>
      <c r="E68" t="s">
        <v>182</v>
      </c>
      <c r="F68">
        <v>1</v>
      </c>
      <c r="G68">
        <v>9</v>
      </c>
      <c r="H68">
        <v>3</v>
      </c>
      <c r="I68">
        <v>7</v>
      </c>
      <c r="J68">
        <v>0.4375</v>
      </c>
      <c r="K68">
        <v>0.7</v>
      </c>
      <c r="L68">
        <v>0.53846153846153799</v>
      </c>
      <c r="M68">
        <v>0.92999999999999905</v>
      </c>
      <c r="N68">
        <v>0.93943320568320499</v>
      </c>
    </row>
    <row r="69" spans="1:14" x14ac:dyDescent="0.45">
      <c r="A69" t="s">
        <v>49</v>
      </c>
      <c r="B69" s="2" t="s">
        <v>92</v>
      </c>
      <c r="C69">
        <v>89.999998000000005</v>
      </c>
      <c r="D69">
        <v>0.59290100000000001</v>
      </c>
      <c r="E69" t="s">
        <v>183</v>
      </c>
      <c r="F69">
        <v>1</v>
      </c>
      <c r="G69">
        <v>9</v>
      </c>
      <c r="H69">
        <v>1</v>
      </c>
      <c r="I69">
        <v>9</v>
      </c>
      <c r="J69">
        <v>0.5</v>
      </c>
      <c r="K69">
        <v>0.9</v>
      </c>
      <c r="L69">
        <v>0.64285714285714202</v>
      </c>
      <c r="M69">
        <v>0.89999999999999902</v>
      </c>
      <c r="N69">
        <v>0.85473137973137903</v>
      </c>
    </row>
    <row r="70" spans="1:14" x14ac:dyDescent="0.45">
      <c r="A70" t="s">
        <v>49</v>
      </c>
      <c r="B70" s="2" t="s">
        <v>94</v>
      </c>
      <c r="C70">
        <v>89.999998000000005</v>
      </c>
      <c r="D70">
        <v>0.37779699999999999</v>
      </c>
      <c r="E70" t="s">
        <v>184</v>
      </c>
      <c r="F70">
        <v>1</v>
      </c>
      <c r="G70">
        <v>9</v>
      </c>
      <c r="H70">
        <v>1</v>
      </c>
      <c r="I70">
        <v>9</v>
      </c>
      <c r="J70">
        <v>0.5</v>
      </c>
      <c r="K70">
        <v>0.9</v>
      </c>
      <c r="L70">
        <v>0.64285714285714202</v>
      </c>
      <c r="M70">
        <v>0.93</v>
      </c>
      <c r="N70">
        <v>0.913012265512265</v>
      </c>
    </row>
    <row r="71" spans="1:14" x14ac:dyDescent="0.45">
      <c r="A71" t="s">
        <v>49</v>
      </c>
      <c r="B71" s="2" t="s">
        <v>93</v>
      </c>
      <c r="C71">
        <v>89.999998000000005</v>
      </c>
      <c r="D71">
        <v>0.284138</v>
      </c>
      <c r="E71" t="s">
        <v>185</v>
      </c>
      <c r="F71">
        <v>1</v>
      </c>
      <c r="G71">
        <v>9</v>
      </c>
      <c r="H71">
        <v>1</v>
      </c>
      <c r="I71">
        <v>9</v>
      </c>
      <c r="J71">
        <v>0.5</v>
      </c>
      <c r="K71">
        <v>0.9</v>
      </c>
      <c r="L71">
        <v>0.64285714285714202</v>
      </c>
      <c r="M71">
        <v>0.97</v>
      </c>
      <c r="N71">
        <v>0.96809343434343398</v>
      </c>
    </row>
    <row r="72" spans="1:14" x14ac:dyDescent="0.45">
      <c r="A72" t="s">
        <v>52</v>
      </c>
      <c r="B72" s="2" t="s">
        <v>78</v>
      </c>
      <c r="C72">
        <v>94.999999000000003</v>
      </c>
      <c r="D72">
        <v>0.33400299999999999</v>
      </c>
      <c r="E72" t="s">
        <v>187</v>
      </c>
      <c r="F72">
        <v>1</v>
      </c>
      <c r="G72">
        <v>9</v>
      </c>
      <c r="H72">
        <v>0</v>
      </c>
      <c r="I72">
        <v>10</v>
      </c>
      <c r="J72">
        <v>0.52631578947368396</v>
      </c>
      <c r="K72">
        <v>1</v>
      </c>
      <c r="L72">
        <v>0.68965517241379304</v>
      </c>
      <c r="M72">
        <v>0.99</v>
      </c>
      <c r="N72">
        <v>0.99045454545454503</v>
      </c>
    </row>
    <row r="73" spans="1:14" x14ac:dyDescent="0.45">
      <c r="A73" t="s">
        <v>52</v>
      </c>
      <c r="B73" s="2" t="s">
        <v>86</v>
      </c>
      <c r="C73">
        <v>94.999999000000003</v>
      </c>
      <c r="D73">
        <v>9.1905000000000001E-2</v>
      </c>
      <c r="E73" t="s">
        <v>188</v>
      </c>
      <c r="F73">
        <v>1</v>
      </c>
      <c r="G73">
        <v>9</v>
      </c>
      <c r="H73">
        <v>0</v>
      </c>
      <c r="I73">
        <v>10</v>
      </c>
      <c r="J73">
        <v>0.52631578947368396</v>
      </c>
      <c r="K73">
        <v>1</v>
      </c>
      <c r="L73">
        <v>0.68965517241379304</v>
      </c>
      <c r="M73">
        <v>1</v>
      </c>
      <c r="N73">
        <v>1</v>
      </c>
    </row>
    <row r="74" spans="1:14" x14ac:dyDescent="0.45">
      <c r="A74" t="s">
        <v>52</v>
      </c>
      <c r="B74" s="2" t="s">
        <v>87</v>
      </c>
      <c r="C74">
        <v>75</v>
      </c>
      <c r="D74">
        <v>0.58261600000000002</v>
      </c>
      <c r="E74" t="s">
        <v>189</v>
      </c>
      <c r="F74">
        <v>4</v>
      </c>
      <c r="G74">
        <v>6</v>
      </c>
      <c r="H74">
        <v>1</v>
      </c>
      <c r="I74">
        <v>9</v>
      </c>
      <c r="J74">
        <v>0.6</v>
      </c>
      <c r="K74">
        <v>0.9</v>
      </c>
      <c r="L74">
        <v>0.72</v>
      </c>
      <c r="M74">
        <v>0.78</v>
      </c>
      <c r="N74">
        <v>0.776715367965368</v>
      </c>
    </row>
    <row r="75" spans="1:14" x14ac:dyDescent="0.45">
      <c r="A75" t="s">
        <v>52</v>
      </c>
      <c r="B75" s="2" t="s">
        <v>88</v>
      </c>
      <c r="C75">
        <v>94.999999000000003</v>
      </c>
      <c r="D75">
        <v>0.39679199999999998</v>
      </c>
      <c r="E75" t="s">
        <v>190</v>
      </c>
      <c r="F75">
        <v>1</v>
      </c>
      <c r="G75">
        <v>9</v>
      </c>
      <c r="H75">
        <v>0</v>
      </c>
      <c r="I75">
        <v>10</v>
      </c>
      <c r="J75">
        <v>0.52631578947368396</v>
      </c>
      <c r="K75">
        <v>1</v>
      </c>
      <c r="L75">
        <v>0.68965517241379304</v>
      </c>
      <c r="M75">
        <v>1</v>
      </c>
      <c r="N75">
        <v>1</v>
      </c>
    </row>
    <row r="76" spans="1:14" x14ac:dyDescent="0.45">
      <c r="A76" t="s">
        <v>52</v>
      </c>
      <c r="B76" s="2" t="s">
        <v>89</v>
      </c>
      <c r="C76">
        <v>64.999998000000005</v>
      </c>
      <c r="D76">
        <v>0.61679799999999996</v>
      </c>
      <c r="E76" t="s">
        <v>191</v>
      </c>
      <c r="F76">
        <v>0</v>
      </c>
      <c r="G76">
        <v>10</v>
      </c>
      <c r="H76">
        <v>7</v>
      </c>
      <c r="I76">
        <v>3</v>
      </c>
      <c r="J76">
        <v>0.23076923076923</v>
      </c>
      <c r="K76">
        <v>0.3</v>
      </c>
      <c r="L76">
        <v>0.26086956521739102</v>
      </c>
      <c r="M76">
        <v>0.88</v>
      </c>
      <c r="N76">
        <v>0.88315115440115399</v>
      </c>
    </row>
    <row r="77" spans="1:14" x14ac:dyDescent="0.45">
      <c r="A77" t="s">
        <v>52</v>
      </c>
      <c r="B77" s="2" t="s">
        <v>90</v>
      </c>
      <c r="C77">
        <v>94.999999000000003</v>
      </c>
      <c r="D77">
        <v>0.34053299999999997</v>
      </c>
      <c r="E77" t="s">
        <v>192</v>
      </c>
      <c r="F77">
        <v>1</v>
      </c>
      <c r="G77">
        <v>9</v>
      </c>
      <c r="H77">
        <v>0</v>
      </c>
      <c r="I77">
        <v>10</v>
      </c>
      <c r="J77">
        <v>0.52631578947368396</v>
      </c>
      <c r="K77">
        <v>1</v>
      </c>
      <c r="L77">
        <v>0.68965517241379304</v>
      </c>
      <c r="M77">
        <v>0.99</v>
      </c>
      <c r="N77">
        <v>0.99045454545454503</v>
      </c>
    </row>
    <row r="78" spans="1:14" x14ac:dyDescent="0.45">
      <c r="A78" t="s">
        <v>52</v>
      </c>
      <c r="B78" s="2" t="s">
        <v>91</v>
      </c>
      <c r="C78">
        <v>85.000001999999995</v>
      </c>
      <c r="D78">
        <v>0.46265000000000001</v>
      </c>
      <c r="E78" t="s">
        <v>193</v>
      </c>
      <c r="F78">
        <v>2</v>
      </c>
      <c r="G78">
        <v>8</v>
      </c>
      <c r="H78">
        <v>1</v>
      </c>
      <c r="I78">
        <v>9</v>
      </c>
      <c r="J78">
        <v>0.52941176470588203</v>
      </c>
      <c r="K78">
        <v>0.9</v>
      </c>
      <c r="L78">
        <v>0.66666666666666596</v>
      </c>
      <c r="M78">
        <v>0.87</v>
      </c>
      <c r="N78">
        <v>0.86547327264239005</v>
      </c>
    </row>
    <row r="79" spans="1:14" x14ac:dyDescent="0.45">
      <c r="A79" t="s">
        <v>52</v>
      </c>
      <c r="B79" s="2" t="s">
        <v>92</v>
      </c>
      <c r="C79">
        <v>94.999999000000003</v>
      </c>
      <c r="D79">
        <v>0.148593</v>
      </c>
      <c r="E79" t="s">
        <v>194</v>
      </c>
      <c r="F79">
        <v>1</v>
      </c>
      <c r="G79">
        <v>9</v>
      </c>
      <c r="H79">
        <v>0</v>
      </c>
      <c r="I79">
        <v>10</v>
      </c>
      <c r="J79">
        <v>0.52631578947368396</v>
      </c>
      <c r="K79">
        <v>1</v>
      </c>
      <c r="L79">
        <v>0.68965517241379304</v>
      </c>
      <c r="M79">
        <v>0.99</v>
      </c>
      <c r="N79">
        <v>0.99045454545454503</v>
      </c>
    </row>
    <row r="80" spans="1:14" x14ac:dyDescent="0.45">
      <c r="A80" t="s">
        <v>52</v>
      </c>
      <c r="B80" s="2" t="s">
        <v>94</v>
      </c>
      <c r="C80">
        <v>94.999999000000003</v>
      </c>
      <c r="D80">
        <v>7.4038000000000007E-2</v>
      </c>
      <c r="E80" t="s">
        <v>195</v>
      </c>
      <c r="F80">
        <v>0</v>
      </c>
      <c r="G80">
        <v>10</v>
      </c>
      <c r="H80">
        <v>1</v>
      </c>
      <c r="I80">
        <v>9</v>
      </c>
      <c r="J80">
        <v>0.47368421052631499</v>
      </c>
      <c r="K80">
        <v>0.9</v>
      </c>
      <c r="L80">
        <v>0.62068965517241304</v>
      </c>
      <c r="M80">
        <v>1</v>
      </c>
      <c r="N80">
        <v>1</v>
      </c>
    </row>
    <row r="81" spans="1:13" x14ac:dyDescent="0.45">
      <c r="A81" t="s">
        <v>52</v>
      </c>
      <c r="B81" s="2" t="s">
        <v>93</v>
      </c>
      <c r="C81">
        <v>100</v>
      </c>
      <c r="D81">
        <v>4.6336000000000002E-2</v>
      </c>
      <c r="E81" t="s">
        <v>196</v>
      </c>
      <c r="F81">
        <v>0</v>
      </c>
      <c r="G81">
        <v>10</v>
      </c>
      <c r="H81">
        <v>0</v>
      </c>
      <c r="I81">
        <v>10</v>
      </c>
      <c r="J81">
        <v>0.5</v>
      </c>
      <c r="K81">
        <v>1</v>
      </c>
      <c r="L81">
        <v>0.66666666666666596</v>
      </c>
      <c r="M81">
        <v>1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92"/>
  <sheetViews>
    <sheetView zoomScaleNormal="100" workbookViewId="0"/>
  </sheetViews>
  <sheetFormatPr defaultRowHeight="18" x14ac:dyDescent="0.45"/>
  <cols>
    <col min="1" max="1" width="23.69921875" bestFit="1" customWidth="1"/>
    <col min="2" max="2" width="15.5" bestFit="1" customWidth="1"/>
    <col min="3" max="3" width="13.8984375" bestFit="1" customWidth="1"/>
    <col min="4" max="4" width="16.3984375" bestFit="1" customWidth="1"/>
    <col min="5" max="5" width="12.69921875" bestFit="1" customWidth="1"/>
    <col min="6" max="6" width="15.3984375" bestFit="1" customWidth="1"/>
    <col min="11" max="11" width="10.5" bestFit="1" customWidth="1"/>
    <col min="12" max="12" width="8.5" bestFit="1" customWidth="1"/>
    <col min="13" max="13" width="19.69921875" bestFit="1" customWidth="1"/>
    <col min="14" max="14" width="9.5" bestFit="1" customWidth="1"/>
    <col min="15" max="15" width="6.69921875" bestFit="1" customWidth="1"/>
    <col min="16" max="16" width="12.69921875" bestFit="1" customWidth="1"/>
  </cols>
  <sheetData>
    <row r="3" spans="1:16" x14ac:dyDescent="0.45">
      <c r="A3" s="4" t="s">
        <v>218</v>
      </c>
      <c r="B3" t="s">
        <v>228</v>
      </c>
      <c r="C3" t="s">
        <v>229</v>
      </c>
      <c r="D3" t="s">
        <v>230</v>
      </c>
      <c r="E3" t="s">
        <v>231</v>
      </c>
      <c r="F3" t="s">
        <v>232</v>
      </c>
    </row>
    <row r="4" spans="1:16" x14ac:dyDescent="0.45">
      <c r="A4" s="5" t="s">
        <v>219</v>
      </c>
      <c r="B4" s="7">
        <v>864.99999800000001</v>
      </c>
      <c r="C4" s="7">
        <v>5.8354149999999994</v>
      </c>
      <c r="D4" s="7">
        <v>5.2030228758169912</v>
      </c>
      <c r="E4" s="7">
        <v>9</v>
      </c>
      <c r="F4" s="7">
        <v>6.5907610907610854</v>
      </c>
    </row>
    <row r="5" spans="1:16" x14ac:dyDescent="0.45">
      <c r="A5" s="6" t="s">
        <v>90</v>
      </c>
      <c r="B5" s="7">
        <v>89.999998000000005</v>
      </c>
      <c r="C5" s="7">
        <v>0.30041000000000001</v>
      </c>
      <c r="D5" s="7">
        <v>0.5</v>
      </c>
      <c r="E5" s="7">
        <v>0.9</v>
      </c>
      <c r="F5" s="7">
        <v>0.64285714285714202</v>
      </c>
    </row>
    <row r="6" spans="1:16" x14ac:dyDescent="0.45">
      <c r="A6" s="6" t="s">
        <v>87</v>
      </c>
      <c r="B6" s="7">
        <v>89.999998000000005</v>
      </c>
      <c r="C6" s="7">
        <v>0.41358400000000001</v>
      </c>
      <c r="D6" s="7">
        <v>0.5</v>
      </c>
      <c r="E6" s="7">
        <v>0.9</v>
      </c>
      <c r="F6" s="7">
        <v>0.64285714285714202</v>
      </c>
    </row>
    <row r="7" spans="1:16" x14ac:dyDescent="0.45">
      <c r="A7" s="6" t="s">
        <v>94</v>
      </c>
      <c r="B7" s="7">
        <v>89.999998000000005</v>
      </c>
      <c r="C7" s="7">
        <v>0.58008700000000002</v>
      </c>
      <c r="D7" s="7">
        <v>0.55555555555555503</v>
      </c>
      <c r="E7" s="7">
        <v>1</v>
      </c>
      <c r="F7" s="7">
        <v>0.71428571428571397</v>
      </c>
    </row>
    <row r="8" spans="1:16" x14ac:dyDescent="0.45">
      <c r="A8" s="6" t="s">
        <v>92</v>
      </c>
      <c r="B8" s="7">
        <v>89.999998000000005</v>
      </c>
      <c r="C8" s="7">
        <v>0.57892500000000002</v>
      </c>
      <c r="D8" s="7">
        <v>0.55555555555555503</v>
      </c>
      <c r="E8" s="7">
        <v>1</v>
      </c>
      <c r="F8" s="7">
        <v>0.71428571428571397</v>
      </c>
    </row>
    <row r="9" spans="1:16" x14ac:dyDescent="0.45">
      <c r="A9" s="6" t="s">
        <v>91</v>
      </c>
      <c r="B9" s="7">
        <v>89.999998000000005</v>
      </c>
      <c r="C9" s="7">
        <v>0.74654699999999996</v>
      </c>
      <c r="D9" s="7">
        <v>0.5</v>
      </c>
      <c r="E9" s="7">
        <v>0.9</v>
      </c>
      <c r="F9" s="7">
        <v>0.64285714285714202</v>
      </c>
    </row>
    <row r="10" spans="1:16" x14ac:dyDescent="0.45">
      <c r="A10" s="6" t="s">
        <v>88</v>
      </c>
      <c r="B10" s="7">
        <v>85.000001999999995</v>
      </c>
      <c r="C10" s="7">
        <v>0.43127700000000002</v>
      </c>
      <c r="D10" s="7">
        <v>0.52941176470588203</v>
      </c>
      <c r="E10" s="7">
        <v>0.9</v>
      </c>
      <c r="F10" s="7">
        <v>0.66666666666666596</v>
      </c>
    </row>
    <row r="11" spans="1:16" x14ac:dyDescent="0.45">
      <c r="A11" s="6" t="s">
        <v>89</v>
      </c>
      <c r="B11" s="7">
        <v>85.000001999999995</v>
      </c>
      <c r="C11" s="7">
        <v>0.25916299999999998</v>
      </c>
      <c r="D11" s="7">
        <v>0.47058823529411697</v>
      </c>
      <c r="E11" s="7">
        <v>0.8</v>
      </c>
      <c r="F11" s="7">
        <v>0.592592592592592</v>
      </c>
    </row>
    <row r="12" spans="1:16" x14ac:dyDescent="0.45">
      <c r="A12" s="6" t="s">
        <v>93</v>
      </c>
      <c r="B12" s="7">
        <v>85.000001999999995</v>
      </c>
      <c r="C12" s="7">
        <v>0.60609500000000005</v>
      </c>
      <c r="D12" s="7">
        <v>0.52941176470588203</v>
      </c>
      <c r="E12" s="7">
        <v>0.9</v>
      </c>
      <c r="F12" s="7">
        <v>0.66666666666666596</v>
      </c>
      <c r="I12" s="1" t="s">
        <v>53</v>
      </c>
      <c r="J12" s="1" t="s">
        <v>54</v>
      </c>
      <c r="K12" s="1" t="s">
        <v>233</v>
      </c>
      <c r="L12" s="1" t="s">
        <v>234</v>
      </c>
      <c r="M12" s="1" t="s">
        <v>235</v>
      </c>
      <c r="N12" s="1" t="s">
        <v>236</v>
      </c>
      <c r="O12" s="1" t="s">
        <v>237</v>
      </c>
      <c r="P12" s="1" t="s">
        <v>238</v>
      </c>
    </row>
    <row r="13" spans="1:16" x14ac:dyDescent="0.45">
      <c r="A13" s="6" t="s">
        <v>86</v>
      </c>
      <c r="B13" s="7">
        <v>80.000000999999997</v>
      </c>
      <c r="C13" s="7">
        <v>1.5064219999999999</v>
      </c>
      <c r="D13" s="7">
        <v>0.625</v>
      </c>
      <c r="E13" s="7">
        <v>1</v>
      </c>
      <c r="F13" s="7">
        <v>0.76923076923076905</v>
      </c>
      <c r="I13" s="1" t="s">
        <v>239</v>
      </c>
      <c r="J13" s="1">
        <v>499</v>
      </c>
      <c r="K13" s="8">
        <v>89.999998000000005</v>
      </c>
      <c r="L13" s="8">
        <v>0.30041000000000001</v>
      </c>
      <c r="M13" s="9" t="s">
        <v>90</v>
      </c>
      <c r="N13" s="8">
        <v>0.5</v>
      </c>
      <c r="O13" s="8">
        <v>0.9</v>
      </c>
      <c r="P13" s="8">
        <v>0.64285714285714202</v>
      </c>
    </row>
    <row r="14" spans="1:16" x14ac:dyDescent="0.45">
      <c r="A14" s="6" t="s">
        <v>78</v>
      </c>
      <c r="B14" s="7">
        <v>80.000000999999997</v>
      </c>
      <c r="C14" s="7">
        <v>0.41290500000000002</v>
      </c>
      <c r="D14" s="7">
        <v>0.4375</v>
      </c>
      <c r="E14" s="7">
        <v>0.7</v>
      </c>
      <c r="F14" s="7">
        <v>0.53846153846153799</v>
      </c>
      <c r="I14" s="1" t="s">
        <v>240</v>
      </c>
      <c r="J14" s="1">
        <v>117</v>
      </c>
      <c r="K14" s="8">
        <v>100</v>
      </c>
      <c r="L14" s="8">
        <v>1.9932999999999999E-2</v>
      </c>
      <c r="M14" s="9" t="s">
        <v>86</v>
      </c>
      <c r="N14" s="8">
        <v>0.5</v>
      </c>
      <c r="O14" s="8">
        <v>1</v>
      </c>
      <c r="P14" s="8">
        <v>0.66666666666666596</v>
      </c>
    </row>
    <row r="15" spans="1:16" x14ac:dyDescent="0.45">
      <c r="A15" s="5" t="s">
        <v>220</v>
      </c>
      <c r="B15" s="7">
        <v>944.99999400000002</v>
      </c>
      <c r="C15" s="7">
        <v>2.1453050000000005</v>
      </c>
      <c r="D15" s="7">
        <v>4.9121087031303725</v>
      </c>
      <c r="E15" s="7">
        <v>9.3000000000000007</v>
      </c>
      <c r="F15" s="7">
        <v>6.4251049078635232</v>
      </c>
      <c r="I15" s="1" t="s">
        <v>241</v>
      </c>
      <c r="J15" s="1">
        <v>84</v>
      </c>
      <c r="K15" s="8">
        <v>85.000001999999995</v>
      </c>
      <c r="L15" s="8">
        <v>1.286017</v>
      </c>
      <c r="M15" s="9" t="s">
        <v>86</v>
      </c>
      <c r="N15" s="8">
        <v>0.52941176470588203</v>
      </c>
      <c r="O15" s="8">
        <v>0.9</v>
      </c>
      <c r="P15" s="8">
        <v>0.66666666666666596</v>
      </c>
    </row>
    <row r="16" spans="1:16" x14ac:dyDescent="0.45">
      <c r="A16" s="6" t="s">
        <v>90</v>
      </c>
      <c r="B16" s="7">
        <v>100</v>
      </c>
      <c r="C16" s="7">
        <v>0.24443300000000001</v>
      </c>
      <c r="D16" s="7">
        <v>0.5</v>
      </c>
      <c r="E16" s="7">
        <v>1</v>
      </c>
      <c r="F16" s="7">
        <v>0.66666666666666596</v>
      </c>
      <c r="I16" s="1" t="s">
        <v>242</v>
      </c>
      <c r="J16" s="1">
        <v>96</v>
      </c>
      <c r="K16" s="8">
        <v>89.999998000000005</v>
      </c>
      <c r="L16" s="8">
        <v>0.30498599999999998</v>
      </c>
      <c r="M16" s="9" t="s">
        <v>94</v>
      </c>
      <c r="N16" s="8">
        <v>0.5</v>
      </c>
      <c r="O16" s="8">
        <v>0.9</v>
      </c>
      <c r="P16" s="8">
        <v>0.64285714285714202</v>
      </c>
    </row>
    <row r="17" spans="1:16" x14ac:dyDescent="0.45">
      <c r="A17" s="6" t="s">
        <v>86</v>
      </c>
      <c r="B17" s="7">
        <v>100</v>
      </c>
      <c r="C17" s="7">
        <v>1.9932999999999999E-2</v>
      </c>
      <c r="D17" s="7">
        <v>0.5</v>
      </c>
      <c r="E17" s="7">
        <v>1</v>
      </c>
      <c r="F17" s="7">
        <v>0.66666666666666596</v>
      </c>
      <c r="I17" s="1" t="s">
        <v>243</v>
      </c>
      <c r="J17" s="1">
        <v>190</v>
      </c>
      <c r="K17" s="8">
        <v>75</v>
      </c>
      <c r="L17" s="8">
        <v>0.74636400000000003</v>
      </c>
      <c r="M17" s="9" t="s">
        <v>90</v>
      </c>
      <c r="N17" s="8">
        <v>0.4</v>
      </c>
      <c r="O17" s="8">
        <v>0.6</v>
      </c>
      <c r="P17" s="8">
        <v>0.48</v>
      </c>
    </row>
    <row r="18" spans="1:16" x14ac:dyDescent="0.45">
      <c r="A18" s="6" t="s">
        <v>93</v>
      </c>
      <c r="B18" s="7">
        <v>100</v>
      </c>
      <c r="C18" s="7">
        <v>3.8591E-2</v>
      </c>
      <c r="D18" s="7">
        <v>0.5</v>
      </c>
      <c r="E18" s="7">
        <v>1</v>
      </c>
      <c r="F18" s="7">
        <v>0.66666666666666596</v>
      </c>
      <c r="I18" s="1" t="s">
        <v>244</v>
      </c>
      <c r="J18" s="1">
        <v>105</v>
      </c>
      <c r="K18" s="8">
        <v>85.000001999999995</v>
      </c>
      <c r="L18" s="8">
        <v>0.42470799999999997</v>
      </c>
      <c r="M18" s="9" t="s">
        <v>94</v>
      </c>
      <c r="N18" s="8">
        <v>0.47058823529411697</v>
      </c>
      <c r="O18" s="8">
        <v>0.8</v>
      </c>
      <c r="P18" s="8">
        <v>0.592592592592592</v>
      </c>
    </row>
    <row r="19" spans="1:16" x14ac:dyDescent="0.45">
      <c r="A19" s="6" t="s">
        <v>92</v>
      </c>
      <c r="B19" s="7">
        <v>94.999999000000003</v>
      </c>
      <c r="C19" s="7">
        <v>6.0543E-2</v>
      </c>
      <c r="D19" s="7">
        <v>0.47368421052631499</v>
      </c>
      <c r="E19" s="7">
        <v>0.9</v>
      </c>
      <c r="F19" s="7">
        <v>0.62068965517241304</v>
      </c>
      <c r="I19" s="1" t="s">
        <v>245</v>
      </c>
      <c r="J19" s="1">
        <v>68</v>
      </c>
      <c r="K19" s="8">
        <v>89.999998000000005</v>
      </c>
      <c r="L19" s="8">
        <v>0.284138</v>
      </c>
      <c r="M19" s="9" t="s">
        <v>93</v>
      </c>
      <c r="N19" s="8">
        <v>0.5</v>
      </c>
      <c r="O19" s="8">
        <v>0.9</v>
      </c>
      <c r="P19" s="8">
        <v>0.64285714285714202</v>
      </c>
    </row>
    <row r="20" spans="1:16" x14ac:dyDescent="0.45">
      <c r="A20" s="6" t="s">
        <v>87</v>
      </c>
      <c r="B20" s="7">
        <v>94.999999000000003</v>
      </c>
      <c r="C20" s="7">
        <v>0.32219999999999999</v>
      </c>
      <c r="D20" s="7">
        <v>0.52631578947368396</v>
      </c>
      <c r="E20" s="7">
        <v>1</v>
      </c>
      <c r="F20" s="7">
        <v>0.68965517241379304</v>
      </c>
      <c r="I20" s="1" t="s">
        <v>246</v>
      </c>
      <c r="J20" s="1">
        <v>83</v>
      </c>
      <c r="K20" s="8">
        <v>100</v>
      </c>
      <c r="L20" s="8">
        <v>4.6336000000000002E-2</v>
      </c>
      <c r="M20" s="9" t="s">
        <v>93</v>
      </c>
      <c r="N20" s="8">
        <v>0.5</v>
      </c>
      <c r="O20" s="8">
        <v>1</v>
      </c>
      <c r="P20" s="8">
        <v>0.66666666666666596</v>
      </c>
    </row>
    <row r="21" spans="1:16" x14ac:dyDescent="0.45">
      <c r="A21" s="6" t="s">
        <v>94</v>
      </c>
      <c r="B21" s="7">
        <v>94.999999000000003</v>
      </c>
      <c r="C21" s="7">
        <v>0.127966</v>
      </c>
      <c r="D21" s="7">
        <v>0.52631578947368396</v>
      </c>
      <c r="E21" s="7">
        <v>1</v>
      </c>
      <c r="F21" s="7">
        <v>0.68965517241379304</v>
      </c>
    </row>
    <row r="22" spans="1:16" x14ac:dyDescent="0.45">
      <c r="A22" s="6" t="s">
        <v>88</v>
      </c>
      <c r="B22" s="7">
        <v>94.999999000000003</v>
      </c>
      <c r="C22" s="7">
        <v>0.33299299999999998</v>
      </c>
      <c r="D22" s="7">
        <v>0.52631578947368396</v>
      </c>
      <c r="E22" s="7">
        <v>1</v>
      </c>
      <c r="F22" s="7">
        <v>0.68965517241379304</v>
      </c>
      <c r="J22" t="s">
        <v>247</v>
      </c>
      <c r="K22">
        <f>AVERAGE(K13:K20)</f>
        <v>89.374999750000001</v>
      </c>
      <c r="L22">
        <f>AVERAGE(L13:L20)</f>
        <v>0.42661149999999998</v>
      </c>
    </row>
    <row r="23" spans="1:16" x14ac:dyDescent="0.45">
      <c r="A23" s="6" t="s">
        <v>89</v>
      </c>
      <c r="B23" s="7">
        <v>89.999998000000005</v>
      </c>
      <c r="C23" s="7">
        <v>0.36107099999999998</v>
      </c>
      <c r="D23" s="7">
        <v>0.44444444444444398</v>
      </c>
      <c r="E23" s="7">
        <v>0.8</v>
      </c>
      <c r="F23" s="7">
        <v>0.57142857142857095</v>
      </c>
    </row>
    <row r="24" spans="1:16" x14ac:dyDescent="0.45">
      <c r="A24" s="6" t="s">
        <v>91</v>
      </c>
      <c r="B24" s="7">
        <v>89.999998000000005</v>
      </c>
      <c r="C24" s="7">
        <v>0.25341999999999998</v>
      </c>
      <c r="D24" s="7">
        <v>0.44444444444444398</v>
      </c>
      <c r="E24" s="7">
        <v>0.8</v>
      </c>
      <c r="F24" s="7">
        <v>0.57142857142857095</v>
      </c>
    </row>
    <row r="25" spans="1:16" x14ac:dyDescent="0.45">
      <c r="A25" s="6" t="s">
        <v>78</v>
      </c>
      <c r="B25" s="7">
        <v>85.000001999999995</v>
      </c>
      <c r="C25" s="7">
        <v>0.38415500000000002</v>
      </c>
      <c r="D25" s="7">
        <v>0.47058823529411697</v>
      </c>
      <c r="E25" s="7">
        <v>0.8</v>
      </c>
      <c r="F25" s="7">
        <v>0.592592592592592</v>
      </c>
    </row>
    <row r="26" spans="1:16" x14ac:dyDescent="0.45">
      <c r="A26" s="5" t="s">
        <v>221</v>
      </c>
      <c r="B26" s="7">
        <v>744.999999</v>
      </c>
      <c r="C26" s="7">
        <v>6.5533680000000007</v>
      </c>
      <c r="D26" s="7">
        <v>4.6519850247791403</v>
      </c>
      <c r="E26" s="7">
        <v>7</v>
      </c>
      <c r="F26" s="7">
        <v>5.5821850613154931</v>
      </c>
    </row>
    <row r="27" spans="1:16" x14ac:dyDescent="0.45">
      <c r="A27" s="6" t="s">
        <v>86</v>
      </c>
      <c r="B27" s="7">
        <v>85.000001999999995</v>
      </c>
      <c r="C27" s="7">
        <v>1.286017</v>
      </c>
      <c r="D27" s="7">
        <v>0.52941176470588203</v>
      </c>
      <c r="E27" s="7">
        <v>0.9</v>
      </c>
      <c r="F27" s="7">
        <v>0.66666666666666596</v>
      </c>
    </row>
    <row r="28" spans="1:16" x14ac:dyDescent="0.45">
      <c r="A28" s="6" t="s">
        <v>91</v>
      </c>
      <c r="B28" s="7">
        <v>80.000000999999997</v>
      </c>
      <c r="C28" s="7">
        <v>0.45891799999999999</v>
      </c>
      <c r="D28" s="7">
        <v>0.5</v>
      </c>
      <c r="E28" s="7">
        <v>0.8</v>
      </c>
      <c r="F28" s="7">
        <v>0.61538461538461497</v>
      </c>
    </row>
    <row r="29" spans="1:16" x14ac:dyDescent="0.45">
      <c r="A29" s="6" t="s">
        <v>93</v>
      </c>
      <c r="B29" s="7">
        <v>80.000000999999997</v>
      </c>
      <c r="C29" s="7">
        <v>0.38703300000000002</v>
      </c>
      <c r="D29" s="7">
        <v>0.5625</v>
      </c>
      <c r="E29" s="7">
        <v>0.9</v>
      </c>
      <c r="F29" s="7">
        <v>0.69230769230769196</v>
      </c>
    </row>
    <row r="30" spans="1:16" x14ac:dyDescent="0.45">
      <c r="A30" s="6" t="s">
        <v>92</v>
      </c>
      <c r="B30" s="7">
        <v>75</v>
      </c>
      <c r="C30" s="7">
        <v>0.61340700000000004</v>
      </c>
      <c r="D30" s="7">
        <v>0.46666666666666601</v>
      </c>
      <c r="E30" s="7">
        <v>0.7</v>
      </c>
      <c r="F30" s="7">
        <v>0.56000000000000005</v>
      </c>
    </row>
    <row r="31" spans="1:16" x14ac:dyDescent="0.45">
      <c r="A31" s="6" t="s">
        <v>89</v>
      </c>
      <c r="B31" s="7">
        <v>75</v>
      </c>
      <c r="C31" s="7">
        <v>0.65140399999999998</v>
      </c>
      <c r="D31" s="7">
        <v>0.4</v>
      </c>
      <c r="E31" s="7">
        <v>0.6</v>
      </c>
      <c r="F31" s="7">
        <v>0.48</v>
      </c>
    </row>
    <row r="32" spans="1:16" x14ac:dyDescent="0.45">
      <c r="A32" s="6" t="s">
        <v>94</v>
      </c>
      <c r="B32" s="7">
        <v>75</v>
      </c>
      <c r="C32" s="7">
        <v>0.54242400000000002</v>
      </c>
      <c r="D32" s="7">
        <v>0.6</v>
      </c>
      <c r="E32" s="7">
        <v>0.9</v>
      </c>
      <c r="F32" s="7">
        <v>0.72</v>
      </c>
    </row>
    <row r="33" spans="1:6" x14ac:dyDescent="0.45">
      <c r="A33" s="6" t="s">
        <v>78</v>
      </c>
      <c r="B33" s="7">
        <v>69.999999000000003</v>
      </c>
      <c r="C33" s="7">
        <v>0.647146</v>
      </c>
      <c r="D33" s="7">
        <v>0.35714285714285698</v>
      </c>
      <c r="E33" s="7">
        <v>0.5</v>
      </c>
      <c r="F33" s="7">
        <v>0.41666666666666602</v>
      </c>
    </row>
    <row r="34" spans="1:6" x14ac:dyDescent="0.45">
      <c r="A34" s="6" t="s">
        <v>90</v>
      </c>
      <c r="B34" s="7">
        <v>69.999999000000003</v>
      </c>
      <c r="C34" s="7">
        <v>0.62770000000000004</v>
      </c>
      <c r="D34" s="7">
        <v>0.5</v>
      </c>
      <c r="E34" s="7">
        <v>0.7</v>
      </c>
      <c r="F34" s="7">
        <v>0.58333333333333304</v>
      </c>
    </row>
    <row r="35" spans="1:6" x14ac:dyDescent="0.45">
      <c r="A35" s="6" t="s">
        <v>88</v>
      </c>
      <c r="B35" s="7">
        <v>69.999999000000003</v>
      </c>
      <c r="C35" s="7">
        <v>0.65595599999999998</v>
      </c>
      <c r="D35" s="7">
        <v>0.42857142857142799</v>
      </c>
      <c r="E35" s="7">
        <v>0.6</v>
      </c>
      <c r="F35" s="7">
        <v>0.5</v>
      </c>
    </row>
    <row r="36" spans="1:6" x14ac:dyDescent="0.45">
      <c r="A36" s="6" t="s">
        <v>87</v>
      </c>
      <c r="B36" s="7">
        <v>64.999998000000005</v>
      </c>
      <c r="C36" s="7">
        <v>0.68336300000000005</v>
      </c>
      <c r="D36" s="7">
        <v>0.30769230769230699</v>
      </c>
      <c r="E36" s="7">
        <v>0.4</v>
      </c>
      <c r="F36" s="7">
        <v>0.34782608695652101</v>
      </c>
    </row>
    <row r="37" spans="1:6" x14ac:dyDescent="0.45">
      <c r="A37" s="5" t="s">
        <v>222</v>
      </c>
      <c r="B37" s="7">
        <v>864.99999800000001</v>
      </c>
      <c r="C37" s="7">
        <v>5.5647559999999991</v>
      </c>
      <c r="D37" s="7">
        <v>4.970588235294116</v>
      </c>
      <c r="E37" s="7">
        <v>8.6</v>
      </c>
      <c r="F37" s="7">
        <v>6.2969067969067902</v>
      </c>
    </row>
    <row r="38" spans="1:6" x14ac:dyDescent="0.45">
      <c r="A38" s="6" t="s">
        <v>78</v>
      </c>
      <c r="B38" s="7">
        <v>89.999998000000005</v>
      </c>
      <c r="C38" s="7">
        <v>0.46532299999999999</v>
      </c>
      <c r="D38" s="7">
        <v>0.5</v>
      </c>
      <c r="E38" s="7">
        <v>0.9</v>
      </c>
      <c r="F38" s="7">
        <v>0.64285714285714202</v>
      </c>
    </row>
    <row r="39" spans="1:6" x14ac:dyDescent="0.45">
      <c r="A39" s="6" t="s">
        <v>94</v>
      </c>
      <c r="B39" s="7">
        <v>89.999998000000005</v>
      </c>
      <c r="C39" s="7">
        <v>0.30498599999999998</v>
      </c>
      <c r="D39" s="7">
        <v>0.5</v>
      </c>
      <c r="E39" s="7">
        <v>0.9</v>
      </c>
      <c r="F39" s="7">
        <v>0.64285714285714202</v>
      </c>
    </row>
    <row r="40" spans="1:6" x14ac:dyDescent="0.45">
      <c r="A40" s="6" t="s">
        <v>86</v>
      </c>
      <c r="B40" s="7">
        <v>89.999998000000005</v>
      </c>
      <c r="C40" s="7">
        <v>1.1981729999999999</v>
      </c>
      <c r="D40" s="7">
        <v>0.5</v>
      </c>
      <c r="E40" s="7">
        <v>0.9</v>
      </c>
      <c r="F40" s="7">
        <v>0.64285714285714202</v>
      </c>
    </row>
    <row r="41" spans="1:6" x14ac:dyDescent="0.45">
      <c r="A41" s="6" t="s">
        <v>91</v>
      </c>
      <c r="B41" s="7">
        <v>89.999998000000005</v>
      </c>
      <c r="C41" s="7">
        <v>0.36955300000000002</v>
      </c>
      <c r="D41" s="7">
        <v>0.5</v>
      </c>
      <c r="E41" s="7">
        <v>0.9</v>
      </c>
      <c r="F41" s="7">
        <v>0.64285714285714202</v>
      </c>
    </row>
    <row r="42" spans="1:6" x14ac:dyDescent="0.45">
      <c r="A42" s="6" t="s">
        <v>93</v>
      </c>
      <c r="B42" s="7">
        <v>89.999998000000005</v>
      </c>
      <c r="C42" s="7">
        <v>0.50907800000000003</v>
      </c>
      <c r="D42" s="7">
        <v>0.5</v>
      </c>
      <c r="E42" s="7">
        <v>0.9</v>
      </c>
      <c r="F42" s="7">
        <v>0.64285714285714202</v>
      </c>
    </row>
    <row r="43" spans="1:6" x14ac:dyDescent="0.45">
      <c r="A43" s="6" t="s">
        <v>88</v>
      </c>
      <c r="B43" s="7">
        <v>85.000001999999995</v>
      </c>
      <c r="C43" s="7">
        <v>0.49222199999999999</v>
      </c>
      <c r="D43" s="7">
        <v>0.47058823529411697</v>
      </c>
      <c r="E43" s="7">
        <v>0.8</v>
      </c>
      <c r="F43" s="7">
        <v>0.592592592592592</v>
      </c>
    </row>
    <row r="44" spans="1:6" x14ac:dyDescent="0.45">
      <c r="A44" s="6" t="s">
        <v>92</v>
      </c>
      <c r="B44" s="7">
        <v>85.000001999999995</v>
      </c>
      <c r="C44" s="7">
        <v>0.663663</v>
      </c>
      <c r="D44" s="7">
        <v>0.52941176470588203</v>
      </c>
      <c r="E44" s="7">
        <v>0.9</v>
      </c>
      <c r="F44" s="7">
        <v>0.66666666666666596</v>
      </c>
    </row>
    <row r="45" spans="1:6" x14ac:dyDescent="0.45">
      <c r="A45" s="6" t="s">
        <v>87</v>
      </c>
      <c r="B45" s="7">
        <v>85.000001999999995</v>
      </c>
      <c r="C45" s="7">
        <v>0.58189199999999996</v>
      </c>
      <c r="D45" s="7">
        <v>0.47058823529411697</v>
      </c>
      <c r="E45" s="7">
        <v>0.8</v>
      </c>
      <c r="F45" s="7">
        <v>0.592592592592592</v>
      </c>
    </row>
    <row r="46" spans="1:6" x14ac:dyDescent="0.45">
      <c r="A46" s="6" t="s">
        <v>90</v>
      </c>
      <c r="B46" s="7">
        <v>80.000000999999997</v>
      </c>
      <c r="C46" s="7">
        <v>0.48666700000000002</v>
      </c>
      <c r="D46" s="7">
        <v>0.5</v>
      </c>
      <c r="E46" s="7">
        <v>0.8</v>
      </c>
      <c r="F46" s="7">
        <v>0.61538461538461497</v>
      </c>
    </row>
    <row r="47" spans="1:6" x14ac:dyDescent="0.45">
      <c r="A47" s="6" t="s">
        <v>89</v>
      </c>
      <c r="B47" s="7">
        <v>80.000000999999997</v>
      </c>
      <c r="C47" s="7">
        <v>0.493199</v>
      </c>
      <c r="D47" s="7">
        <v>0.5</v>
      </c>
      <c r="E47" s="7">
        <v>0.8</v>
      </c>
      <c r="F47" s="7">
        <v>0.61538461538461497</v>
      </c>
    </row>
    <row r="48" spans="1:6" x14ac:dyDescent="0.45">
      <c r="A48" s="5" t="s">
        <v>223</v>
      </c>
      <c r="B48" s="7">
        <v>699.99999500000001</v>
      </c>
      <c r="C48" s="7">
        <v>10.875007999999999</v>
      </c>
      <c r="D48" s="7">
        <v>5.1547619047619015</v>
      </c>
      <c r="E48" s="7">
        <v>7.1999999999999993</v>
      </c>
      <c r="F48" s="7">
        <v>6.0001317523056628</v>
      </c>
    </row>
    <row r="49" spans="1:6" x14ac:dyDescent="0.45">
      <c r="A49" s="6" t="s">
        <v>86</v>
      </c>
      <c r="B49" s="7">
        <v>75</v>
      </c>
      <c r="C49" s="7">
        <v>2.140139</v>
      </c>
      <c r="D49" s="7">
        <v>0.53333333333333299</v>
      </c>
      <c r="E49" s="7">
        <v>0.8</v>
      </c>
      <c r="F49" s="7">
        <v>0.64</v>
      </c>
    </row>
    <row r="50" spans="1:6" x14ac:dyDescent="0.45">
      <c r="A50" s="6" t="s">
        <v>94</v>
      </c>
      <c r="B50" s="7">
        <v>75</v>
      </c>
      <c r="C50" s="7">
        <v>0.80256400000000006</v>
      </c>
      <c r="D50" s="7">
        <v>0.53333333333333299</v>
      </c>
      <c r="E50" s="7">
        <v>0.8</v>
      </c>
      <c r="F50" s="7">
        <v>0.64</v>
      </c>
    </row>
    <row r="51" spans="1:6" x14ac:dyDescent="0.45">
      <c r="A51" s="6" t="s">
        <v>90</v>
      </c>
      <c r="B51" s="7">
        <v>75</v>
      </c>
      <c r="C51" s="7">
        <v>0.74636400000000003</v>
      </c>
      <c r="D51" s="7">
        <v>0.4</v>
      </c>
      <c r="E51" s="7">
        <v>0.6</v>
      </c>
      <c r="F51" s="7">
        <v>0.48</v>
      </c>
    </row>
    <row r="52" spans="1:6" x14ac:dyDescent="0.45">
      <c r="A52" s="6" t="s">
        <v>89</v>
      </c>
      <c r="B52" s="7">
        <v>75</v>
      </c>
      <c r="C52" s="7">
        <v>0.77162500000000001</v>
      </c>
      <c r="D52" s="7">
        <v>0.53333333333333299</v>
      </c>
      <c r="E52" s="7">
        <v>0.8</v>
      </c>
      <c r="F52" s="7">
        <v>0.64</v>
      </c>
    </row>
    <row r="53" spans="1:6" x14ac:dyDescent="0.45">
      <c r="A53" s="6" t="s">
        <v>78</v>
      </c>
      <c r="B53" s="7">
        <v>69.999999000000003</v>
      </c>
      <c r="C53" s="7">
        <v>0.66534499999999996</v>
      </c>
      <c r="D53" s="7">
        <v>0.5</v>
      </c>
      <c r="E53" s="7">
        <v>0.7</v>
      </c>
      <c r="F53" s="7">
        <v>0.58333333333333304</v>
      </c>
    </row>
    <row r="54" spans="1:6" x14ac:dyDescent="0.45">
      <c r="A54" s="6" t="s">
        <v>92</v>
      </c>
      <c r="B54" s="7">
        <v>69.999999000000003</v>
      </c>
      <c r="C54" s="7">
        <v>2.3624860000000001</v>
      </c>
      <c r="D54" s="7">
        <v>0.5</v>
      </c>
      <c r="E54" s="7">
        <v>0.7</v>
      </c>
      <c r="F54" s="7">
        <v>0.58333333333333304</v>
      </c>
    </row>
    <row r="55" spans="1:6" x14ac:dyDescent="0.45">
      <c r="A55" s="6" t="s">
        <v>91</v>
      </c>
      <c r="B55" s="7">
        <v>69.999999000000003</v>
      </c>
      <c r="C55" s="7">
        <v>0.85283699999999996</v>
      </c>
      <c r="D55" s="7">
        <v>0.57142857142857095</v>
      </c>
      <c r="E55" s="7">
        <v>0.8</v>
      </c>
      <c r="F55" s="7">
        <v>0.66666666666666596</v>
      </c>
    </row>
    <row r="56" spans="1:6" x14ac:dyDescent="0.45">
      <c r="A56" s="6" t="s">
        <v>88</v>
      </c>
      <c r="B56" s="7">
        <v>64.999998000000005</v>
      </c>
      <c r="C56" s="7">
        <v>0.71991400000000005</v>
      </c>
      <c r="D56" s="7">
        <v>0.46153846153846101</v>
      </c>
      <c r="E56" s="7">
        <v>0.6</v>
      </c>
      <c r="F56" s="7">
        <v>0.52173913043478204</v>
      </c>
    </row>
    <row r="57" spans="1:6" x14ac:dyDescent="0.45">
      <c r="A57" s="6" t="s">
        <v>93</v>
      </c>
      <c r="B57" s="7">
        <v>64.999998000000005</v>
      </c>
      <c r="C57" s="7">
        <v>1.115545</v>
      </c>
      <c r="D57" s="7">
        <v>0.53846153846153799</v>
      </c>
      <c r="E57" s="7">
        <v>0.7</v>
      </c>
      <c r="F57" s="7">
        <v>0.60869565217391297</v>
      </c>
    </row>
    <row r="58" spans="1:6" x14ac:dyDescent="0.45">
      <c r="A58" s="6" t="s">
        <v>87</v>
      </c>
      <c r="B58" s="7">
        <v>60.000002000000002</v>
      </c>
      <c r="C58" s="7">
        <v>0.69818899999999995</v>
      </c>
      <c r="D58" s="7">
        <v>0.58333333333333304</v>
      </c>
      <c r="E58" s="7">
        <v>0.7</v>
      </c>
      <c r="F58" s="7">
        <v>0.63636363636363602</v>
      </c>
    </row>
    <row r="59" spans="1:6" x14ac:dyDescent="0.45">
      <c r="A59" s="5" t="s">
        <v>224</v>
      </c>
      <c r="B59" s="7">
        <v>725.00000499999999</v>
      </c>
      <c r="C59" s="7">
        <v>9.0308949999999992</v>
      </c>
      <c r="D59" s="7">
        <v>3.7523028442146051</v>
      </c>
      <c r="E59" s="7">
        <v>5.6000000000000005</v>
      </c>
      <c r="F59" s="7">
        <v>4.4786887830366044</v>
      </c>
    </row>
    <row r="60" spans="1:6" x14ac:dyDescent="0.45">
      <c r="A60" s="6" t="s">
        <v>94</v>
      </c>
      <c r="B60" s="7">
        <v>85.000001999999995</v>
      </c>
      <c r="C60" s="7">
        <v>0.42470799999999997</v>
      </c>
      <c r="D60" s="7">
        <v>0.47058823529411697</v>
      </c>
      <c r="E60" s="7">
        <v>0.8</v>
      </c>
      <c r="F60" s="7">
        <v>0.592592592592592</v>
      </c>
    </row>
    <row r="61" spans="1:6" x14ac:dyDescent="0.45">
      <c r="A61" s="6" t="s">
        <v>93</v>
      </c>
      <c r="B61" s="7">
        <v>85.000001999999995</v>
      </c>
      <c r="C61" s="7">
        <v>0.541995</v>
      </c>
      <c r="D61" s="7">
        <v>0.47058823529411697</v>
      </c>
      <c r="E61" s="7">
        <v>0.8</v>
      </c>
      <c r="F61" s="7">
        <v>0.592592592592592</v>
      </c>
    </row>
    <row r="62" spans="1:6" x14ac:dyDescent="0.45">
      <c r="A62" s="6" t="s">
        <v>91</v>
      </c>
      <c r="B62" s="7">
        <v>80.000000999999997</v>
      </c>
      <c r="C62" s="7">
        <v>0.49667800000000001</v>
      </c>
      <c r="D62" s="7">
        <v>0.5</v>
      </c>
      <c r="E62" s="7">
        <v>0.8</v>
      </c>
      <c r="F62" s="7">
        <v>0.61538461538461497</v>
      </c>
    </row>
    <row r="63" spans="1:6" x14ac:dyDescent="0.45">
      <c r="A63" s="6" t="s">
        <v>92</v>
      </c>
      <c r="B63" s="7">
        <v>80.000000999999997</v>
      </c>
      <c r="C63" s="7">
        <v>1.4125319999999999</v>
      </c>
      <c r="D63" s="7">
        <v>0.4375</v>
      </c>
      <c r="E63" s="7">
        <v>0.7</v>
      </c>
      <c r="F63" s="7">
        <v>0.53846153846153799</v>
      </c>
    </row>
    <row r="64" spans="1:6" x14ac:dyDescent="0.45">
      <c r="A64" s="6" t="s">
        <v>87</v>
      </c>
      <c r="B64" s="7">
        <v>69.999999000000003</v>
      </c>
      <c r="C64" s="7">
        <v>0.559867</v>
      </c>
      <c r="D64" s="7">
        <v>0.28571428571428498</v>
      </c>
      <c r="E64" s="7">
        <v>0.4</v>
      </c>
      <c r="F64" s="7">
        <v>0.33333333333333298</v>
      </c>
    </row>
    <row r="65" spans="1:6" x14ac:dyDescent="0.45">
      <c r="A65" s="6" t="s">
        <v>90</v>
      </c>
      <c r="B65" s="7">
        <v>69.999999000000003</v>
      </c>
      <c r="C65" s="7">
        <v>0.54612000000000005</v>
      </c>
      <c r="D65" s="7">
        <v>0.5</v>
      </c>
      <c r="E65" s="7">
        <v>0.7</v>
      </c>
      <c r="F65" s="7">
        <v>0.58333333333333304</v>
      </c>
    </row>
    <row r="66" spans="1:6" x14ac:dyDescent="0.45">
      <c r="A66" s="6" t="s">
        <v>86</v>
      </c>
      <c r="B66" s="7">
        <v>69.999999000000003</v>
      </c>
      <c r="C66" s="7">
        <v>3.3019889999999998</v>
      </c>
      <c r="D66" s="7">
        <v>0.35714285714285698</v>
      </c>
      <c r="E66" s="7">
        <v>0.5</v>
      </c>
      <c r="F66" s="7">
        <v>0.41666666666666602</v>
      </c>
    </row>
    <row r="67" spans="1:6" x14ac:dyDescent="0.45">
      <c r="A67" s="6" t="s">
        <v>88</v>
      </c>
      <c r="B67" s="7">
        <v>64.999998000000005</v>
      </c>
      <c r="C67" s="7">
        <v>0.57834600000000003</v>
      </c>
      <c r="D67" s="7">
        <v>0.23076923076923</v>
      </c>
      <c r="E67" s="7">
        <v>0.3</v>
      </c>
      <c r="F67" s="7">
        <v>0.26086956521739102</v>
      </c>
    </row>
    <row r="68" spans="1:6" x14ac:dyDescent="0.45">
      <c r="A68" s="6" t="s">
        <v>78</v>
      </c>
      <c r="B68" s="7">
        <v>60.000002000000002</v>
      </c>
      <c r="C68" s="7">
        <v>0.53601299999999996</v>
      </c>
      <c r="D68" s="7">
        <v>0.33333333333333298</v>
      </c>
      <c r="E68" s="7">
        <v>0.4</v>
      </c>
      <c r="F68" s="7">
        <v>0.36363636363636298</v>
      </c>
    </row>
    <row r="69" spans="1:6" x14ac:dyDescent="0.45">
      <c r="A69" s="6" t="s">
        <v>89</v>
      </c>
      <c r="B69" s="7">
        <v>60.000002000000002</v>
      </c>
      <c r="C69" s="7">
        <v>0.63264699999999996</v>
      </c>
      <c r="D69" s="7">
        <v>0.16666666666666599</v>
      </c>
      <c r="E69" s="7">
        <v>0.2</v>
      </c>
      <c r="F69" s="7">
        <v>0.18181818181818099</v>
      </c>
    </row>
    <row r="70" spans="1:6" x14ac:dyDescent="0.45">
      <c r="A70" s="5" t="s">
        <v>225</v>
      </c>
      <c r="B70" s="7">
        <v>859.99999200000002</v>
      </c>
      <c r="C70" s="7">
        <v>5.1347300000000011</v>
      </c>
      <c r="D70" s="7">
        <v>5.0714869281045738</v>
      </c>
      <c r="E70" s="7">
        <v>8.7000000000000011</v>
      </c>
      <c r="F70" s="7">
        <v>6.4009361009360957</v>
      </c>
    </row>
    <row r="71" spans="1:6" x14ac:dyDescent="0.45">
      <c r="A71" s="6" t="s">
        <v>94</v>
      </c>
      <c r="B71" s="7">
        <v>89.999998000000005</v>
      </c>
      <c r="C71" s="7">
        <v>0.37779699999999999</v>
      </c>
      <c r="D71" s="7">
        <v>0.5</v>
      </c>
      <c r="E71" s="7">
        <v>0.9</v>
      </c>
      <c r="F71" s="7">
        <v>0.64285714285714202</v>
      </c>
    </row>
    <row r="72" spans="1:6" x14ac:dyDescent="0.45">
      <c r="A72" s="6" t="s">
        <v>78</v>
      </c>
      <c r="B72" s="7">
        <v>89.999998000000005</v>
      </c>
      <c r="C72" s="7">
        <v>0.37709799999999999</v>
      </c>
      <c r="D72" s="7">
        <v>0.5</v>
      </c>
      <c r="E72" s="7">
        <v>0.9</v>
      </c>
      <c r="F72" s="7">
        <v>0.64285714285714202</v>
      </c>
    </row>
    <row r="73" spans="1:6" x14ac:dyDescent="0.45">
      <c r="A73" s="6" t="s">
        <v>87</v>
      </c>
      <c r="B73" s="7">
        <v>89.999998000000005</v>
      </c>
      <c r="C73" s="7">
        <v>0.42321399999999998</v>
      </c>
      <c r="D73" s="7">
        <v>0.5</v>
      </c>
      <c r="E73" s="7">
        <v>0.9</v>
      </c>
      <c r="F73" s="7">
        <v>0.64285714285714202</v>
      </c>
    </row>
    <row r="74" spans="1:6" x14ac:dyDescent="0.45">
      <c r="A74" s="6" t="s">
        <v>89</v>
      </c>
      <c r="B74" s="7">
        <v>89.999998000000005</v>
      </c>
      <c r="C74" s="7">
        <v>0.43051099999999998</v>
      </c>
      <c r="D74" s="7">
        <v>0.55555555555555503</v>
      </c>
      <c r="E74" s="7">
        <v>1</v>
      </c>
      <c r="F74" s="7">
        <v>0.71428571428571397</v>
      </c>
    </row>
    <row r="75" spans="1:6" x14ac:dyDescent="0.45">
      <c r="A75" s="6" t="s">
        <v>92</v>
      </c>
      <c r="B75" s="7">
        <v>89.999998000000005</v>
      </c>
      <c r="C75" s="7">
        <v>0.59290100000000001</v>
      </c>
      <c r="D75" s="7">
        <v>0.5</v>
      </c>
      <c r="E75" s="7">
        <v>0.9</v>
      </c>
      <c r="F75" s="7">
        <v>0.64285714285714202</v>
      </c>
    </row>
    <row r="76" spans="1:6" x14ac:dyDescent="0.45">
      <c r="A76" s="6" t="s">
        <v>93</v>
      </c>
      <c r="B76" s="7">
        <v>89.999998000000005</v>
      </c>
      <c r="C76" s="7">
        <v>0.284138</v>
      </c>
      <c r="D76" s="7">
        <v>0.5</v>
      </c>
      <c r="E76" s="7">
        <v>0.9</v>
      </c>
      <c r="F76" s="7">
        <v>0.64285714285714202</v>
      </c>
    </row>
    <row r="77" spans="1:6" x14ac:dyDescent="0.45">
      <c r="A77" s="6" t="s">
        <v>86</v>
      </c>
      <c r="B77" s="7">
        <v>85.000001999999995</v>
      </c>
      <c r="C77" s="7">
        <v>1.2436750000000001</v>
      </c>
      <c r="D77" s="7">
        <v>0.41176470588235198</v>
      </c>
      <c r="E77" s="7">
        <v>0.7</v>
      </c>
      <c r="F77" s="7">
        <v>0.51851851851851805</v>
      </c>
    </row>
    <row r="78" spans="1:6" x14ac:dyDescent="0.45">
      <c r="A78" s="6" t="s">
        <v>91</v>
      </c>
      <c r="B78" s="7">
        <v>80.000000999999997</v>
      </c>
      <c r="C78" s="7">
        <v>0.379579</v>
      </c>
      <c r="D78" s="7">
        <v>0.4375</v>
      </c>
      <c r="E78" s="7">
        <v>0.7</v>
      </c>
      <c r="F78" s="7">
        <v>0.53846153846153799</v>
      </c>
    </row>
    <row r="79" spans="1:6" x14ac:dyDescent="0.45">
      <c r="A79" s="6" t="s">
        <v>90</v>
      </c>
      <c r="B79" s="7">
        <v>80.000000999999997</v>
      </c>
      <c r="C79" s="7">
        <v>0.51078599999999996</v>
      </c>
      <c r="D79" s="7">
        <v>0.5</v>
      </c>
      <c r="E79" s="7">
        <v>0.8</v>
      </c>
      <c r="F79" s="7">
        <v>0.61538461538461497</v>
      </c>
    </row>
    <row r="80" spans="1:6" x14ac:dyDescent="0.45">
      <c r="A80" s="6" t="s">
        <v>88</v>
      </c>
      <c r="B80" s="7">
        <v>75</v>
      </c>
      <c r="C80" s="7">
        <v>0.51503100000000002</v>
      </c>
      <c r="D80" s="7">
        <v>0.66666666666666596</v>
      </c>
      <c r="E80" s="7">
        <v>1</v>
      </c>
      <c r="F80" s="7">
        <v>0.8</v>
      </c>
    </row>
    <row r="81" spans="1:6" x14ac:dyDescent="0.45">
      <c r="A81" s="5" t="s">
        <v>226</v>
      </c>
      <c r="B81" s="7">
        <v>894.99999400000002</v>
      </c>
      <c r="C81" s="7">
        <v>3.0942640000000003</v>
      </c>
      <c r="D81" s="7">
        <v>4.9654441533698472</v>
      </c>
      <c r="E81" s="7">
        <v>9</v>
      </c>
      <c r="F81" s="7">
        <v>6.3831684157920998</v>
      </c>
    </row>
    <row r="82" spans="1:6" x14ac:dyDescent="0.45">
      <c r="A82" s="6" t="s">
        <v>93</v>
      </c>
      <c r="B82" s="7">
        <v>100</v>
      </c>
      <c r="C82" s="7">
        <v>4.6336000000000002E-2</v>
      </c>
      <c r="D82" s="7">
        <v>0.5</v>
      </c>
      <c r="E82" s="7">
        <v>1</v>
      </c>
      <c r="F82" s="7">
        <v>0.66666666666666596</v>
      </c>
    </row>
    <row r="83" spans="1:6" x14ac:dyDescent="0.45">
      <c r="A83" s="6" t="s">
        <v>88</v>
      </c>
      <c r="B83" s="7">
        <v>94.999999000000003</v>
      </c>
      <c r="C83" s="7">
        <v>0.39679199999999998</v>
      </c>
      <c r="D83" s="7">
        <v>0.52631578947368396</v>
      </c>
      <c r="E83" s="7">
        <v>1</v>
      </c>
      <c r="F83" s="7">
        <v>0.68965517241379304</v>
      </c>
    </row>
    <row r="84" spans="1:6" x14ac:dyDescent="0.45">
      <c r="A84" s="6" t="s">
        <v>86</v>
      </c>
      <c r="B84" s="7">
        <v>94.999999000000003</v>
      </c>
      <c r="C84" s="7">
        <v>9.1905000000000001E-2</v>
      </c>
      <c r="D84" s="7">
        <v>0.52631578947368396</v>
      </c>
      <c r="E84" s="7">
        <v>1</v>
      </c>
      <c r="F84" s="7">
        <v>0.68965517241379304</v>
      </c>
    </row>
    <row r="85" spans="1:6" x14ac:dyDescent="0.45">
      <c r="A85" s="6" t="s">
        <v>78</v>
      </c>
      <c r="B85" s="7">
        <v>94.999999000000003</v>
      </c>
      <c r="C85" s="7">
        <v>0.33400299999999999</v>
      </c>
      <c r="D85" s="7">
        <v>0.52631578947368396</v>
      </c>
      <c r="E85" s="7">
        <v>1</v>
      </c>
      <c r="F85" s="7">
        <v>0.68965517241379304</v>
      </c>
    </row>
    <row r="86" spans="1:6" x14ac:dyDescent="0.45">
      <c r="A86" s="6" t="s">
        <v>92</v>
      </c>
      <c r="B86" s="7">
        <v>94.999999000000003</v>
      </c>
      <c r="C86" s="7">
        <v>0.148593</v>
      </c>
      <c r="D86" s="7">
        <v>0.52631578947368396</v>
      </c>
      <c r="E86" s="7">
        <v>1</v>
      </c>
      <c r="F86" s="7">
        <v>0.68965517241379304</v>
      </c>
    </row>
    <row r="87" spans="1:6" x14ac:dyDescent="0.45">
      <c r="A87" s="6" t="s">
        <v>90</v>
      </c>
      <c r="B87" s="7">
        <v>94.999999000000003</v>
      </c>
      <c r="C87" s="7">
        <v>0.34053299999999997</v>
      </c>
      <c r="D87" s="7">
        <v>0.52631578947368396</v>
      </c>
      <c r="E87" s="7">
        <v>1</v>
      </c>
      <c r="F87" s="7">
        <v>0.68965517241379304</v>
      </c>
    </row>
    <row r="88" spans="1:6" x14ac:dyDescent="0.45">
      <c r="A88" s="6" t="s">
        <v>94</v>
      </c>
      <c r="B88" s="7">
        <v>94.999999000000003</v>
      </c>
      <c r="C88" s="7">
        <v>7.4038000000000007E-2</v>
      </c>
      <c r="D88" s="7">
        <v>0.47368421052631499</v>
      </c>
      <c r="E88" s="7">
        <v>0.9</v>
      </c>
      <c r="F88" s="7">
        <v>0.62068965517241304</v>
      </c>
    </row>
    <row r="89" spans="1:6" x14ac:dyDescent="0.45">
      <c r="A89" s="6" t="s">
        <v>91</v>
      </c>
      <c r="B89" s="7">
        <v>85.000001999999995</v>
      </c>
      <c r="C89" s="7">
        <v>0.46265000000000001</v>
      </c>
      <c r="D89" s="7">
        <v>0.52941176470588203</v>
      </c>
      <c r="E89" s="7">
        <v>0.9</v>
      </c>
      <c r="F89" s="7">
        <v>0.66666666666666596</v>
      </c>
    </row>
    <row r="90" spans="1:6" x14ac:dyDescent="0.45">
      <c r="A90" s="6" t="s">
        <v>87</v>
      </c>
      <c r="B90" s="7">
        <v>75</v>
      </c>
      <c r="C90" s="7">
        <v>0.58261600000000002</v>
      </c>
      <c r="D90" s="7">
        <v>0.6</v>
      </c>
      <c r="E90" s="7">
        <v>0.9</v>
      </c>
      <c r="F90" s="7">
        <v>0.72</v>
      </c>
    </row>
    <row r="91" spans="1:6" x14ac:dyDescent="0.45">
      <c r="A91" s="6" t="s">
        <v>89</v>
      </c>
      <c r="B91" s="7">
        <v>64.999998000000005</v>
      </c>
      <c r="C91" s="7">
        <v>0.61679799999999996</v>
      </c>
      <c r="D91" s="7">
        <v>0.23076923076923</v>
      </c>
      <c r="E91" s="7">
        <v>0.3</v>
      </c>
      <c r="F91" s="7">
        <v>0.26086956521739102</v>
      </c>
    </row>
    <row r="92" spans="1:6" x14ac:dyDescent="0.45">
      <c r="A92" s="5" t="s">
        <v>227</v>
      </c>
      <c r="B92" s="7">
        <v>6599.9999750000006</v>
      </c>
      <c r="C92" s="7">
        <v>48.233741000000009</v>
      </c>
      <c r="D92" s="7">
        <v>38.681700669471539</v>
      </c>
      <c r="E92" s="7">
        <v>64.399999999999977</v>
      </c>
      <c r="F92" s="7">
        <v>48.157882908917337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9"/>
  <sheetViews>
    <sheetView workbookViewId="0"/>
  </sheetViews>
  <sheetFormatPr defaultRowHeight="18" x14ac:dyDescent="0.45"/>
  <cols>
    <col min="1" max="1" width="7.3984375" bestFit="1" customWidth="1"/>
    <col min="2" max="2" width="19.19921875" bestFit="1" customWidth="1"/>
    <col min="3" max="3" width="13.09765625" bestFit="1" customWidth="1"/>
    <col min="4" max="4" width="19.5" bestFit="1" customWidth="1"/>
    <col min="5" max="5" width="13.5" bestFit="1" customWidth="1"/>
    <col min="6" max="6" width="19.8984375" bestFit="1" customWidth="1"/>
    <col min="7" max="7" width="13.3984375" bestFit="1" customWidth="1"/>
    <col min="8" max="8" width="19.69921875" bestFit="1" customWidth="1"/>
    <col min="9" max="9" width="13.59765625" bestFit="1" customWidth="1"/>
    <col min="10" max="10" width="20" bestFit="1" customWidth="1"/>
    <col min="11" max="11" width="10.59765625" bestFit="1" customWidth="1"/>
    <col min="12" max="12" width="12.19921875" bestFit="1" customWidth="1"/>
    <col min="13" max="13" width="19.8984375" bestFit="1" customWidth="1"/>
    <col min="14" max="14" width="13.3984375" bestFit="1" customWidth="1"/>
    <col min="15" max="15" width="19.69921875" bestFit="1" customWidth="1"/>
    <col min="16" max="16" width="13.59765625" bestFit="1" customWidth="1"/>
    <col min="17" max="17" width="20" bestFit="1" customWidth="1"/>
    <col min="18" max="18" width="8.5" bestFit="1" customWidth="1"/>
    <col min="19" max="19" width="8.69921875" bestFit="1" customWidth="1"/>
    <col min="20" max="21" width="12.69921875" bestFit="1" customWidth="1"/>
    <col min="22" max="22" width="52.19921875" bestFit="1" customWidth="1"/>
  </cols>
  <sheetData>
    <row r="1" spans="1:10" x14ac:dyDescent="0.45">
      <c r="A1" t="s">
        <v>76</v>
      </c>
      <c r="B1" t="s">
        <v>98</v>
      </c>
      <c r="C1" t="s">
        <v>80</v>
      </c>
      <c r="D1" t="s">
        <v>82</v>
      </c>
      <c r="E1" t="s">
        <v>79</v>
      </c>
      <c r="F1" t="s">
        <v>83</v>
      </c>
      <c r="G1" t="s">
        <v>197</v>
      </c>
      <c r="H1" t="s">
        <v>81</v>
      </c>
      <c r="I1" t="s">
        <v>84</v>
      </c>
      <c r="J1" t="s">
        <v>85</v>
      </c>
    </row>
    <row r="2" spans="1:10" x14ac:dyDescent="0.45">
      <c r="A2" t="s">
        <v>77</v>
      </c>
      <c r="B2" s="2" t="s">
        <v>78</v>
      </c>
      <c r="C2" s="2">
        <v>0.92319399999999996</v>
      </c>
      <c r="D2" s="2">
        <v>491</v>
      </c>
      <c r="E2" s="2">
        <v>0.94750000000000001</v>
      </c>
      <c r="F2" s="2">
        <v>443</v>
      </c>
      <c r="G2" s="2">
        <v>0.189165</v>
      </c>
      <c r="H2" s="2">
        <v>491</v>
      </c>
      <c r="I2" s="2">
        <v>0.15209600000000001</v>
      </c>
      <c r="J2" s="2">
        <v>458</v>
      </c>
    </row>
    <row r="3" spans="1:10" x14ac:dyDescent="0.45">
      <c r="A3" t="s">
        <v>77</v>
      </c>
      <c r="B3" s="2" t="s">
        <v>86</v>
      </c>
      <c r="C3" s="2">
        <v>0.99982599999999999</v>
      </c>
      <c r="D3" s="2">
        <v>430</v>
      </c>
      <c r="E3" s="2">
        <v>0.98093799999999998</v>
      </c>
      <c r="F3" s="2">
        <v>498</v>
      </c>
      <c r="G3" s="2">
        <v>5.8799999999999998E-4</v>
      </c>
      <c r="H3" s="2">
        <v>444</v>
      </c>
      <c r="I3" s="2">
        <v>9.7433000000000006E-2</v>
      </c>
      <c r="J3" s="2">
        <v>107</v>
      </c>
    </row>
    <row r="4" spans="1:10" x14ac:dyDescent="0.45">
      <c r="A4" t="s">
        <v>77</v>
      </c>
      <c r="B4" s="2" t="s">
        <v>87</v>
      </c>
      <c r="C4" s="2">
        <v>0.94433999999999996</v>
      </c>
      <c r="D4" s="2">
        <v>485</v>
      </c>
      <c r="E4" s="2">
        <v>0.95625000000000004</v>
      </c>
      <c r="F4" s="2">
        <v>489</v>
      </c>
      <c r="G4" s="2">
        <v>0.13934299999999999</v>
      </c>
      <c r="H4" s="2">
        <v>495</v>
      </c>
      <c r="I4" s="2">
        <v>0.12139999999999999</v>
      </c>
      <c r="J4" s="2">
        <v>499</v>
      </c>
    </row>
    <row r="5" spans="1:10" x14ac:dyDescent="0.45">
      <c r="A5" t="s">
        <v>77</v>
      </c>
      <c r="B5" s="2" t="s">
        <v>88</v>
      </c>
      <c r="C5" s="2">
        <v>0.93927099999999997</v>
      </c>
      <c r="D5" s="2">
        <v>499</v>
      </c>
      <c r="E5" s="2">
        <v>0.91374999999999995</v>
      </c>
      <c r="F5" s="2">
        <v>401</v>
      </c>
      <c r="G5" s="2">
        <v>0.15353700000000001</v>
      </c>
      <c r="H5" s="2">
        <v>499</v>
      </c>
      <c r="I5" s="2">
        <v>0.21859899999999999</v>
      </c>
      <c r="J5" s="2">
        <v>495</v>
      </c>
    </row>
    <row r="6" spans="1:10" x14ac:dyDescent="0.45">
      <c r="A6" t="s">
        <v>77</v>
      </c>
      <c r="B6" s="2" t="s">
        <v>89</v>
      </c>
      <c r="C6" s="2">
        <v>0.95402799999999999</v>
      </c>
      <c r="D6" s="2">
        <v>480</v>
      </c>
      <c r="E6" s="2">
        <v>0.95</v>
      </c>
      <c r="F6" s="2">
        <v>491</v>
      </c>
      <c r="G6" s="2">
        <v>0.115413</v>
      </c>
      <c r="H6" s="2">
        <v>498</v>
      </c>
      <c r="I6" s="2">
        <v>0.12709400000000001</v>
      </c>
      <c r="J6" s="2">
        <v>494</v>
      </c>
    </row>
    <row r="7" spans="1:10" x14ac:dyDescent="0.45">
      <c r="A7" t="s">
        <v>77</v>
      </c>
      <c r="B7" s="2" t="s">
        <v>90</v>
      </c>
      <c r="C7" s="2">
        <v>0.95534699999999995</v>
      </c>
      <c r="D7" s="2">
        <v>492</v>
      </c>
      <c r="E7" s="2">
        <v>0.94062500000000004</v>
      </c>
      <c r="F7" s="2">
        <v>473</v>
      </c>
      <c r="G7" s="2">
        <v>0.11584899999999999</v>
      </c>
      <c r="H7" s="2">
        <v>491</v>
      </c>
      <c r="I7" s="2">
        <v>0.15768199999999999</v>
      </c>
      <c r="J7" s="2">
        <v>487</v>
      </c>
    </row>
    <row r="8" spans="1:10" x14ac:dyDescent="0.45">
      <c r="A8" t="s">
        <v>77</v>
      </c>
      <c r="B8" s="2" t="s">
        <v>91</v>
      </c>
      <c r="C8" s="2">
        <v>1</v>
      </c>
      <c r="D8" s="2">
        <v>442</v>
      </c>
      <c r="E8" s="2">
        <v>0.98124999999999996</v>
      </c>
      <c r="F8" s="2">
        <v>415</v>
      </c>
      <c r="G8" s="2">
        <v>2.1699999999999999E-4</v>
      </c>
      <c r="H8" s="2">
        <v>442</v>
      </c>
      <c r="I8" s="2">
        <v>0.107223</v>
      </c>
      <c r="J8" s="2">
        <v>132</v>
      </c>
    </row>
    <row r="9" spans="1:10" x14ac:dyDescent="0.45">
      <c r="A9" t="s">
        <v>77</v>
      </c>
      <c r="B9" s="2" t="s">
        <v>92</v>
      </c>
      <c r="C9" s="2">
        <v>0.99989600000000001</v>
      </c>
      <c r="D9" s="2">
        <v>483</v>
      </c>
      <c r="E9" s="2">
        <v>0.97406300000000001</v>
      </c>
      <c r="F9" s="2">
        <v>479</v>
      </c>
      <c r="G9" s="2">
        <v>5.0199999999999995E-4</v>
      </c>
      <c r="H9" s="2">
        <v>483</v>
      </c>
      <c r="I9" s="2">
        <v>0.13520199999999999</v>
      </c>
      <c r="J9" s="2">
        <v>111</v>
      </c>
    </row>
    <row r="10" spans="1:10" x14ac:dyDescent="0.45">
      <c r="A10" t="s">
        <v>77</v>
      </c>
      <c r="B10" s="2" t="s">
        <v>94</v>
      </c>
      <c r="C10" s="2">
        <v>0.97809000000000001</v>
      </c>
      <c r="D10" s="2">
        <v>496</v>
      </c>
      <c r="E10" s="2">
        <v>0.97781200000000001</v>
      </c>
      <c r="F10" s="2">
        <v>434</v>
      </c>
      <c r="G10" s="2">
        <v>6.3057000000000002E-2</v>
      </c>
      <c r="H10" s="2">
        <v>481</v>
      </c>
      <c r="I10" s="2">
        <v>8.0937999999999996E-2</v>
      </c>
      <c r="J10" s="2">
        <v>424</v>
      </c>
    </row>
    <row r="11" spans="1:10" x14ac:dyDescent="0.45">
      <c r="A11" t="s">
        <v>77</v>
      </c>
      <c r="B11" s="2" t="s">
        <v>93</v>
      </c>
      <c r="C11" s="2">
        <v>0.97958299999999998</v>
      </c>
      <c r="D11" s="2">
        <v>483</v>
      </c>
      <c r="E11" s="2">
        <v>0.97656200000000004</v>
      </c>
      <c r="F11" s="2">
        <v>497</v>
      </c>
      <c r="G11" s="2">
        <v>5.9905E-2</v>
      </c>
      <c r="H11" s="2">
        <v>499</v>
      </c>
      <c r="I11" s="2">
        <v>8.4827E-2</v>
      </c>
      <c r="J11" s="2">
        <v>481</v>
      </c>
    </row>
    <row r="12" spans="1:10" x14ac:dyDescent="0.45">
      <c r="A12" t="s">
        <v>77</v>
      </c>
      <c r="B12" s="2" t="s">
        <v>95</v>
      </c>
      <c r="C12" s="2">
        <v>0.93201400000000001</v>
      </c>
      <c r="D12" s="2">
        <v>498</v>
      </c>
      <c r="E12" s="2">
        <v>0.95031200000000005</v>
      </c>
      <c r="F12" s="2">
        <v>482</v>
      </c>
      <c r="G12" s="2">
        <v>0.19767599999999999</v>
      </c>
      <c r="H12" s="2">
        <v>499</v>
      </c>
      <c r="I12" s="2">
        <v>0.16089300000000001</v>
      </c>
      <c r="J12" s="2">
        <v>490</v>
      </c>
    </row>
    <row r="13" spans="1:10" x14ac:dyDescent="0.45">
      <c r="A13" t="s">
        <v>120</v>
      </c>
      <c r="B13" s="2" t="s">
        <v>78</v>
      </c>
      <c r="C13" s="2"/>
      <c r="D13" s="2"/>
      <c r="E13" s="2"/>
      <c r="F13" s="2"/>
      <c r="G13" s="2"/>
      <c r="H13" s="2"/>
      <c r="I13" s="2"/>
      <c r="J13" s="2"/>
    </row>
    <row r="14" spans="1:10" x14ac:dyDescent="0.45">
      <c r="A14" t="s">
        <v>120</v>
      </c>
      <c r="B14" s="2" t="s">
        <v>86</v>
      </c>
      <c r="C14" s="2"/>
      <c r="D14" s="2"/>
      <c r="E14" s="2"/>
      <c r="F14" s="2"/>
      <c r="G14" s="2"/>
      <c r="H14" s="2"/>
      <c r="I14" s="2"/>
      <c r="J14" s="2"/>
    </row>
    <row r="15" spans="1:10" x14ac:dyDescent="0.45">
      <c r="A15" t="s">
        <v>120</v>
      </c>
      <c r="B15" s="2" t="s">
        <v>87</v>
      </c>
      <c r="C15" s="2"/>
      <c r="D15" s="2"/>
      <c r="E15" s="2"/>
      <c r="F15" s="2"/>
      <c r="G15" s="2"/>
      <c r="H15" s="2"/>
      <c r="I15" s="2"/>
      <c r="J15" s="2"/>
    </row>
    <row r="16" spans="1:10" x14ac:dyDescent="0.45">
      <c r="A16" t="s">
        <v>120</v>
      </c>
      <c r="B16" s="2" t="s">
        <v>88</v>
      </c>
      <c r="C16" s="2"/>
      <c r="D16" s="2"/>
      <c r="E16" s="2"/>
      <c r="F16" s="2"/>
      <c r="G16" s="2"/>
      <c r="H16" s="2"/>
      <c r="I16" s="2"/>
      <c r="J16" s="2"/>
    </row>
    <row r="17" spans="1:10" x14ac:dyDescent="0.45">
      <c r="A17" t="s">
        <v>120</v>
      </c>
      <c r="B17" s="2" t="s">
        <v>89</v>
      </c>
      <c r="C17" s="2"/>
      <c r="D17" s="2"/>
      <c r="E17" s="2"/>
      <c r="F17" s="2"/>
      <c r="G17" s="2"/>
      <c r="H17" s="2"/>
      <c r="I17" s="2"/>
      <c r="J17" s="2"/>
    </row>
    <row r="18" spans="1:10" x14ac:dyDescent="0.45">
      <c r="A18" t="s">
        <v>120</v>
      </c>
      <c r="B18" s="2" t="s">
        <v>90</v>
      </c>
      <c r="C18" s="2"/>
      <c r="D18" s="2"/>
      <c r="E18" s="2"/>
      <c r="F18" s="2"/>
      <c r="G18" s="2"/>
      <c r="H18" s="2"/>
      <c r="I18" s="2"/>
      <c r="J18" s="2"/>
    </row>
    <row r="19" spans="1:10" x14ac:dyDescent="0.45">
      <c r="A19" t="s">
        <v>120</v>
      </c>
      <c r="B19" s="2" t="s">
        <v>91</v>
      </c>
      <c r="C19" s="2"/>
      <c r="D19" s="2"/>
      <c r="E19" s="2"/>
      <c r="F19" s="2"/>
      <c r="G19" s="2"/>
      <c r="H19" s="2"/>
      <c r="I19" s="2"/>
      <c r="J19" s="2"/>
    </row>
    <row r="20" spans="1:10" x14ac:dyDescent="0.45">
      <c r="A20" t="s">
        <v>120</v>
      </c>
      <c r="B20" s="2" t="s">
        <v>92</v>
      </c>
      <c r="C20" s="2"/>
      <c r="D20" s="2"/>
      <c r="E20" s="2"/>
      <c r="F20" s="2"/>
      <c r="G20" s="2"/>
      <c r="H20" s="2"/>
      <c r="I20" s="2"/>
      <c r="J20" s="2"/>
    </row>
    <row r="21" spans="1:10" x14ac:dyDescent="0.45">
      <c r="A21" t="s">
        <v>120</v>
      </c>
      <c r="B21" s="2" t="s">
        <v>94</v>
      </c>
      <c r="C21" s="2"/>
      <c r="D21" s="2"/>
      <c r="E21" s="2"/>
      <c r="F21" s="2"/>
      <c r="G21" s="2"/>
      <c r="H21" s="2"/>
      <c r="I21" s="2"/>
      <c r="J21" s="2"/>
    </row>
    <row r="22" spans="1:10" x14ac:dyDescent="0.45">
      <c r="A22" t="s">
        <v>120</v>
      </c>
      <c r="B22" s="2" t="s">
        <v>93</v>
      </c>
      <c r="C22" s="2"/>
      <c r="D22" s="2"/>
      <c r="E22" s="2"/>
      <c r="F22" s="2"/>
      <c r="G22" s="2"/>
      <c r="H22" s="2"/>
      <c r="I22" s="2"/>
      <c r="J22" s="2"/>
    </row>
    <row r="23" spans="1:10" x14ac:dyDescent="0.45">
      <c r="A23" t="s">
        <v>120</v>
      </c>
      <c r="B23" s="2" t="s">
        <v>95</v>
      </c>
      <c r="C23" s="2"/>
      <c r="D23" s="2"/>
      <c r="E23" s="2"/>
      <c r="F23" s="2"/>
      <c r="G23" s="2"/>
      <c r="H23" s="2"/>
      <c r="I23" s="2"/>
      <c r="J23" s="2"/>
    </row>
    <row r="24" spans="1:10" x14ac:dyDescent="0.45">
      <c r="A24" t="s">
        <v>131</v>
      </c>
      <c r="B24" s="2" t="s">
        <v>78</v>
      </c>
      <c r="C24" s="2"/>
      <c r="D24" s="2"/>
      <c r="E24" s="2"/>
      <c r="F24" s="2"/>
      <c r="G24" s="2"/>
      <c r="H24" s="2"/>
      <c r="I24" s="2"/>
      <c r="J24" s="2"/>
    </row>
    <row r="25" spans="1:10" x14ac:dyDescent="0.45">
      <c r="A25" t="s">
        <v>131</v>
      </c>
      <c r="B25" s="2" t="s">
        <v>86</v>
      </c>
      <c r="C25" s="2"/>
      <c r="D25" s="2"/>
      <c r="E25" s="2"/>
      <c r="F25" s="2"/>
      <c r="G25" s="2"/>
      <c r="H25" s="2"/>
      <c r="I25" s="2"/>
      <c r="J25" s="2"/>
    </row>
    <row r="26" spans="1:10" x14ac:dyDescent="0.45">
      <c r="A26" t="s">
        <v>131</v>
      </c>
      <c r="B26" s="2" t="s">
        <v>87</v>
      </c>
      <c r="C26" s="2"/>
      <c r="D26" s="2"/>
      <c r="E26" s="2"/>
      <c r="F26" s="2"/>
      <c r="G26" s="2"/>
      <c r="H26" s="2"/>
      <c r="I26" s="2"/>
      <c r="J26" s="2"/>
    </row>
    <row r="27" spans="1:10" x14ac:dyDescent="0.45">
      <c r="A27" t="s">
        <v>131</v>
      </c>
      <c r="B27" s="2" t="s">
        <v>88</v>
      </c>
      <c r="C27" s="2"/>
      <c r="D27" s="2"/>
      <c r="E27" s="2"/>
      <c r="F27" s="2"/>
      <c r="G27" s="2"/>
      <c r="H27" s="2"/>
      <c r="I27" s="2"/>
      <c r="J27" s="2"/>
    </row>
    <row r="28" spans="1:10" x14ac:dyDescent="0.45">
      <c r="A28" t="s">
        <v>131</v>
      </c>
      <c r="B28" s="2" t="s">
        <v>89</v>
      </c>
      <c r="C28" s="2"/>
      <c r="D28" s="2"/>
      <c r="E28" s="2"/>
      <c r="F28" s="2"/>
      <c r="G28" s="2"/>
      <c r="H28" s="2"/>
      <c r="I28" s="2"/>
      <c r="J28" s="2"/>
    </row>
    <row r="29" spans="1:10" x14ac:dyDescent="0.45">
      <c r="A29" t="s">
        <v>131</v>
      </c>
      <c r="B29" s="2" t="s">
        <v>90</v>
      </c>
      <c r="C29" s="2"/>
      <c r="D29" s="2"/>
      <c r="E29" s="2"/>
      <c r="F29" s="2"/>
      <c r="G29" s="2"/>
      <c r="H29" s="2"/>
      <c r="I29" s="2"/>
      <c r="J29" s="2"/>
    </row>
    <row r="30" spans="1:10" x14ac:dyDescent="0.45">
      <c r="A30" t="s">
        <v>131</v>
      </c>
      <c r="B30" s="2" t="s">
        <v>91</v>
      </c>
      <c r="C30" s="2"/>
      <c r="D30" s="2"/>
      <c r="E30" s="2"/>
      <c r="F30" s="2"/>
      <c r="G30" s="2"/>
      <c r="H30" s="2"/>
      <c r="I30" s="2"/>
      <c r="J30" s="2"/>
    </row>
    <row r="31" spans="1:10" x14ac:dyDescent="0.45">
      <c r="A31" t="s">
        <v>131</v>
      </c>
      <c r="B31" s="2" t="s">
        <v>92</v>
      </c>
      <c r="C31" s="2"/>
      <c r="D31" s="2"/>
      <c r="E31" s="2"/>
      <c r="F31" s="2"/>
      <c r="G31" s="2"/>
      <c r="H31" s="2"/>
      <c r="I31" s="2"/>
      <c r="J31" s="2"/>
    </row>
    <row r="32" spans="1:10" x14ac:dyDescent="0.45">
      <c r="A32" t="s">
        <v>131</v>
      </c>
      <c r="B32" s="2" t="s">
        <v>94</v>
      </c>
      <c r="C32" s="2"/>
      <c r="D32" s="2"/>
      <c r="E32" s="2"/>
      <c r="F32" s="2"/>
      <c r="G32" s="2"/>
      <c r="H32" s="2"/>
      <c r="I32" s="2"/>
      <c r="J32" s="2"/>
    </row>
    <row r="33" spans="1:10" x14ac:dyDescent="0.45">
      <c r="A33" t="s">
        <v>131</v>
      </c>
      <c r="B33" s="2" t="s">
        <v>93</v>
      </c>
      <c r="C33" s="2"/>
      <c r="D33" s="2"/>
      <c r="E33" s="2"/>
      <c r="F33" s="2"/>
      <c r="G33" s="2"/>
      <c r="H33" s="2"/>
      <c r="I33" s="2"/>
      <c r="J33" s="2"/>
    </row>
    <row r="34" spans="1:10" x14ac:dyDescent="0.45">
      <c r="A34" t="s">
        <v>131</v>
      </c>
      <c r="B34" s="2" t="s">
        <v>95</v>
      </c>
      <c r="C34" s="2"/>
      <c r="D34" s="2"/>
      <c r="E34" s="2"/>
      <c r="F34" s="2"/>
      <c r="G34" s="2"/>
      <c r="H34" s="2"/>
      <c r="I34" s="2"/>
      <c r="J34" s="2"/>
    </row>
    <row r="35" spans="1:10" x14ac:dyDescent="0.45">
      <c r="A35" t="s">
        <v>142</v>
      </c>
      <c r="B35" s="2" t="s">
        <v>78</v>
      </c>
      <c r="C35" s="2"/>
      <c r="D35" s="2"/>
      <c r="E35" s="2"/>
      <c r="F35" s="2"/>
      <c r="G35" s="2"/>
      <c r="H35" s="2"/>
      <c r="I35" s="2"/>
      <c r="J35" s="2"/>
    </row>
    <row r="36" spans="1:10" x14ac:dyDescent="0.45">
      <c r="A36" t="s">
        <v>142</v>
      </c>
      <c r="B36" s="2" t="s">
        <v>86</v>
      </c>
      <c r="C36" s="2"/>
      <c r="D36" s="2"/>
      <c r="E36" s="2"/>
      <c r="F36" s="2"/>
      <c r="G36" s="2"/>
      <c r="H36" s="2"/>
      <c r="I36" s="2"/>
      <c r="J36" s="2"/>
    </row>
    <row r="37" spans="1:10" x14ac:dyDescent="0.45">
      <c r="A37" t="s">
        <v>142</v>
      </c>
      <c r="B37" s="2" t="s">
        <v>87</v>
      </c>
      <c r="C37" s="2"/>
      <c r="D37" s="2"/>
      <c r="E37" s="2"/>
      <c r="F37" s="2"/>
      <c r="G37" s="2"/>
      <c r="H37" s="2"/>
      <c r="I37" s="2"/>
      <c r="J37" s="2"/>
    </row>
    <row r="38" spans="1:10" x14ac:dyDescent="0.45">
      <c r="A38" t="s">
        <v>142</v>
      </c>
      <c r="B38" s="2" t="s">
        <v>88</v>
      </c>
      <c r="C38" s="2"/>
      <c r="D38" s="2"/>
      <c r="E38" s="2"/>
      <c r="F38" s="2"/>
      <c r="G38" s="2"/>
      <c r="H38" s="2"/>
      <c r="I38" s="2"/>
      <c r="J38" s="2"/>
    </row>
    <row r="39" spans="1:10" x14ac:dyDescent="0.45">
      <c r="A39" t="s">
        <v>142</v>
      </c>
      <c r="B39" s="2" t="s">
        <v>89</v>
      </c>
      <c r="C39" s="2"/>
      <c r="D39" s="2"/>
      <c r="E39" s="2"/>
      <c r="F39" s="2"/>
      <c r="G39" s="2"/>
      <c r="H39" s="2"/>
      <c r="I39" s="2"/>
      <c r="J39" s="2"/>
    </row>
    <row r="40" spans="1:10" x14ac:dyDescent="0.45">
      <c r="A40" t="s">
        <v>142</v>
      </c>
      <c r="B40" s="2" t="s">
        <v>90</v>
      </c>
      <c r="C40" s="2"/>
      <c r="D40" s="2"/>
      <c r="E40" s="2"/>
      <c r="F40" s="2"/>
      <c r="G40" s="2"/>
      <c r="H40" s="2"/>
      <c r="I40" s="2"/>
      <c r="J40" s="2"/>
    </row>
    <row r="41" spans="1:10" x14ac:dyDescent="0.45">
      <c r="A41" t="s">
        <v>142</v>
      </c>
      <c r="B41" s="2" t="s">
        <v>91</v>
      </c>
      <c r="C41" s="2"/>
      <c r="D41" s="2"/>
      <c r="E41" s="2"/>
      <c r="F41" s="2"/>
      <c r="G41" s="2"/>
      <c r="H41" s="2"/>
      <c r="I41" s="2"/>
      <c r="J41" s="2"/>
    </row>
    <row r="42" spans="1:10" x14ac:dyDescent="0.45">
      <c r="A42" t="s">
        <v>142</v>
      </c>
      <c r="B42" s="2" t="s">
        <v>92</v>
      </c>
      <c r="C42" s="2"/>
      <c r="D42" s="2"/>
      <c r="E42" s="2"/>
      <c r="F42" s="2"/>
      <c r="G42" s="2"/>
      <c r="H42" s="2"/>
      <c r="I42" s="2"/>
      <c r="J42" s="2"/>
    </row>
    <row r="43" spans="1:10" x14ac:dyDescent="0.45">
      <c r="A43" t="s">
        <v>142</v>
      </c>
      <c r="B43" s="2" t="s">
        <v>94</v>
      </c>
      <c r="C43" s="2"/>
      <c r="D43" s="2"/>
      <c r="E43" s="2"/>
      <c r="F43" s="2"/>
      <c r="G43" s="2"/>
      <c r="H43" s="2"/>
      <c r="I43" s="2"/>
      <c r="J43" s="2"/>
    </row>
    <row r="44" spans="1:10" x14ac:dyDescent="0.45">
      <c r="A44" t="s">
        <v>142</v>
      </c>
      <c r="B44" s="2" t="s">
        <v>93</v>
      </c>
      <c r="C44" s="2"/>
      <c r="D44" s="2"/>
      <c r="E44" s="2"/>
      <c r="F44" s="2"/>
      <c r="G44" s="2"/>
      <c r="H44" s="2"/>
      <c r="I44" s="2"/>
      <c r="J44" s="2"/>
    </row>
    <row r="45" spans="1:10" x14ac:dyDescent="0.45">
      <c r="A45" t="s">
        <v>142</v>
      </c>
      <c r="B45" s="2" t="s">
        <v>95</v>
      </c>
      <c r="C45" s="2"/>
      <c r="D45" s="2"/>
      <c r="E45" s="2"/>
      <c r="F45" s="2"/>
      <c r="G45" s="2"/>
      <c r="H45" s="2"/>
      <c r="I45" s="2"/>
      <c r="J45" s="2"/>
    </row>
    <row r="46" spans="1:10" x14ac:dyDescent="0.45">
      <c r="A46" t="s">
        <v>153</v>
      </c>
      <c r="B46" s="2" t="s">
        <v>78</v>
      </c>
      <c r="C46" s="2">
        <v>0.853993</v>
      </c>
      <c r="D46" s="2">
        <v>477</v>
      </c>
      <c r="E46" s="2">
        <v>0.88343700000000003</v>
      </c>
      <c r="F46" s="2">
        <v>469</v>
      </c>
      <c r="G46" s="2">
        <v>0.330119</v>
      </c>
      <c r="H46" s="2">
        <v>493</v>
      </c>
      <c r="I46" s="2">
        <v>0.28154400000000002</v>
      </c>
      <c r="J46" s="2">
        <v>480</v>
      </c>
    </row>
    <row r="47" spans="1:10" x14ac:dyDescent="0.45">
      <c r="A47" t="s">
        <v>153</v>
      </c>
      <c r="B47" s="2" t="s">
        <v>86</v>
      </c>
      <c r="C47" s="2">
        <v>0.99961800000000001</v>
      </c>
      <c r="D47" s="2">
        <v>494</v>
      </c>
      <c r="E47" s="2">
        <v>0.97187500000000004</v>
      </c>
      <c r="F47" s="2">
        <v>408</v>
      </c>
      <c r="G47" s="2">
        <v>1.354E-3</v>
      </c>
      <c r="H47" s="2">
        <v>494</v>
      </c>
      <c r="I47" s="2">
        <v>0.13839299999999999</v>
      </c>
      <c r="J47" s="2">
        <v>138</v>
      </c>
    </row>
    <row r="48" spans="1:10" x14ac:dyDescent="0.45">
      <c r="A48" t="s">
        <v>153</v>
      </c>
      <c r="B48" s="2" t="s">
        <v>87</v>
      </c>
      <c r="C48" s="2">
        <v>0.895729</v>
      </c>
      <c r="D48" s="2">
        <v>498</v>
      </c>
      <c r="E48" s="2">
        <v>0.91718699999999997</v>
      </c>
      <c r="F48" s="2">
        <v>499</v>
      </c>
      <c r="G48" s="2">
        <v>0.24616199999999999</v>
      </c>
      <c r="H48" s="2">
        <v>498</v>
      </c>
      <c r="I48" s="2">
        <v>0.208537</v>
      </c>
      <c r="J48" s="2">
        <v>499</v>
      </c>
    </row>
    <row r="49" spans="1:10" x14ac:dyDescent="0.45">
      <c r="A49" t="s">
        <v>153</v>
      </c>
      <c r="B49" s="2" t="s">
        <v>88</v>
      </c>
      <c r="C49" s="2">
        <v>0.88930600000000004</v>
      </c>
      <c r="D49" s="2">
        <v>499</v>
      </c>
      <c r="E49" s="2">
        <v>0.88343799999999995</v>
      </c>
      <c r="F49" s="2">
        <v>480</v>
      </c>
      <c r="G49" s="2">
        <v>0.25934299999999999</v>
      </c>
      <c r="H49" s="2">
        <v>499</v>
      </c>
      <c r="I49" s="2">
        <v>0.31514300000000001</v>
      </c>
      <c r="J49" s="2">
        <v>492</v>
      </c>
    </row>
    <row r="50" spans="1:10" x14ac:dyDescent="0.45">
      <c r="A50" t="s">
        <v>153</v>
      </c>
      <c r="B50" s="2" t="s">
        <v>89</v>
      </c>
      <c r="C50" s="2">
        <v>0.92378499999999997</v>
      </c>
      <c r="D50" s="2">
        <v>487</v>
      </c>
      <c r="E50" s="2">
        <v>0.932813</v>
      </c>
      <c r="F50" s="2">
        <v>499</v>
      </c>
      <c r="G50" s="2">
        <v>0.188828</v>
      </c>
      <c r="H50" s="2">
        <v>496</v>
      </c>
      <c r="I50" s="2">
        <v>0.16728299999999999</v>
      </c>
      <c r="J50" s="2">
        <v>493</v>
      </c>
    </row>
    <row r="51" spans="1:10" x14ac:dyDescent="0.45">
      <c r="A51" t="s">
        <v>153</v>
      </c>
      <c r="B51" s="2" t="s">
        <v>90</v>
      </c>
      <c r="C51" s="2">
        <v>0.92475700000000005</v>
      </c>
      <c r="D51" s="2">
        <v>495</v>
      </c>
      <c r="E51" s="2">
        <v>0.89468700000000001</v>
      </c>
      <c r="F51" s="2">
        <v>491</v>
      </c>
      <c r="G51" s="2">
        <v>0.18734600000000001</v>
      </c>
      <c r="H51" s="2">
        <v>495</v>
      </c>
      <c r="I51" s="2">
        <v>0.25951800000000003</v>
      </c>
      <c r="J51" s="2">
        <v>491</v>
      </c>
    </row>
    <row r="52" spans="1:10" x14ac:dyDescent="0.45">
      <c r="A52" t="s">
        <v>153</v>
      </c>
      <c r="B52" s="2" t="s">
        <v>91</v>
      </c>
      <c r="C52" s="2">
        <v>0.99975700000000001</v>
      </c>
      <c r="D52" s="2">
        <v>487</v>
      </c>
      <c r="E52" s="2">
        <v>0.97312500000000002</v>
      </c>
      <c r="F52" s="2">
        <v>480</v>
      </c>
      <c r="G52" s="2">
        <v>1.217E-3</v>
      </c>
      <c r="H52" s="2">
        <v>487</v>
      </c>
      <c r="I52" s="2">
        <v>0.13902500000000001</v>
      </c>
      <c r="J52" s="2">
        <v>141</v>
      </c>
    </row>
    <row r="53" spans="1:10" x14ac:dyDescent="0.45">
      <c r="A53" t="s">
        <v>153</v>
      </c>
      <c r="B53" s="2" t="s">
        <v>92</v>
      </c>
      <c r="C53" s="2">
        <v>0.99996499999999999</v>
      </c>
      <c r="D53" s="2">
        <v>476</v>
      </c>
      <c r="E53" s="2">
        <v>0.96499999999999997</v>
      </c>
      <c r="F53" s="2">
        <v>476</v>
      </c>
      <c r="G53" s="2">
        <v>4.1399999999999998E-4</v>
      </c>
      <c r="H53" s="2">
        <v>495</v>
      </c>
      <c r="I53" s="2">
        <v>0.18541199999999999</v>
      </c>
      <c r="J53" s="2">
        <v>122</v>
      </c>
    </row>
    <row r="54" spans="1:10" x14ac:dyDescent="0.45">
      <c r="A54" t="s">
        <v>153</v>
      </c>
      <c r="B54" s="2" t="s">
        <v>94</v>
      </c>
      <c r="C54" s="2">
        <v>0.95989599999999997</v>
      </c>
      <c r="D54" s="2">
        <v>471</v>
      </c>
      <c r="E54" s="2">
        <v>0.957812</v>
      </c>
      <c r="F54" s="2">
        <v>482</v>
      </c>
      <c r="G54" s="2">
        <v>0.11092299999999999</v>
      </c>
      <c r="H54" s="2">
        <v>471</v>
      </c>
      <c r="I54" s="2">
        <v>0.13125000000000001</v>
      </c>
      <c r="J54" s="2">
        <v>416</v>
      </c>
    </row>
    <row r="55" spans="1:10" x14ac:dyDescent="0.45">
      <c r="A55" t="s">
        <v>153</v>
      </c>
      <c r="B55" s="2" t="s">
        <v>93</v>
      </c>
      <c r="C55" s="2">
        <v>0.95711800000000002</v>
      </c>
      <c r="D55" s="2">
        <v>492</v>
      </c>
      <c r="E55" s="2">
        <v>0.95687500000000003</v>
      </c>
      <c r="F55" s="2">
        <v>493</v>
      </c>
      <c r="G55" s="2">
        <v>0.11507299999999999</v>
      </c>
      <c r="H55" s="2">
        <v>492</v>
      </c>
      <c r="I55" s="2">
        <v>0.13736200000000001</v>
      </c>
      <c r="J55" s="2">
        <v>464</v>
      </c>
    </row>
    <row r="56" spans="1:10" x14ac:dyDescent="0.45">
      <c r="A56" t="s">
        <v>153</v>
      </c>
      <c r="B56" s="2" t="s">
        <v>95</v>
      </c>
      <c r="C56" s="2">
        <v>0.89774299999999996</v>
      </c>
      <c r="D56" s="2">
        <v>481</v>
      </c>
      <c r="E56" s="2">
        <v>0.93093700000000001</v>
      </c>
      <c r="F56" s="2">
        <v>451</v>
      </c>
      <c r="G56" s="2">
        <v>0.28206100000000001</v>
      </c>
      <c r="H56" s="2">
        <v>490</v>
      </c>
      <c r="I56" s="2">
        <v>0.22464300000000001</v>
      </c>
      <c r="J56" s="2">
        <v>491</v>
      </c>
    </row>
    <row r="57" spans="1:10" x14ac:dyDescent="0.45">
      <c r="A57" t="s">
        <v>164</v>
      </c>
      <c r="B57" s="2" t="s">
        <v>78</v>
      </c>
      <c r="C57" s="2"/>
      <c r="D57" s="2"/>
      <c r="E57" s="2"/>
      <c r="F57" s="2"/>
      <c r="G57" s="2"/>
      <c r="H57" s="2"/>
      <c r="I57" s="2"/>
      <c r="J57" s="2"/>
    </row>
    <row r="58" spans="1:10" x14ac:dyDescent="0.45">
      <c r="A58" t="s">
        <v>164</v>
      </c>
      <c r="B58" s="2" t="s">
        <v>86</v>
      </c>
      <c r="C58" s="2"/>
      <c r="D58" s="2"/>
      <c r="E58" s="2"/>
      <c r="F58" s="2"/>
      <c r="G58" s="2"/>
      <c r="H58" s="2"/>
      <c r="I58" s="2"/>
      <c r="J58" s="2"/>
    </row>
    <row r="59" spans="1:10" x14ac:dyDescent="0.45">
      <c r="A59" t="s">
        <v>164</v>
      </c>
      <c r="B59" s="2" t="s">
        <v>87</v>
      </c>
      <c r="C59" s="2"/>
      <c r="D59" s="2"/>
      <c r="E59" s="2"/>
      <c r="F59" s="2"/>
      <c r="G59" s="2"/>
      <c r="H59" s="2"/>
      <c r="I59" s="2"/>
      <c r="J59" s="2"/>
    </row>
    <row r="60" spans="1:10" x14ac:dyDescent="0.45">
      <c r="A60" t="s">
        <v>164</v>
      </c>
      <c r="B60" s="2" t="s">
        <v>88</v>
      </c>
      <c r="C60" s="2"/>
      <c r="D60" s="2"/>
      <c r="E60" s="2"/>
      <c r="F60" s="2"/>
      <c r="G60" s="2"/>
      <c r="H60" s="2"/>
      <c r="I60" s="2"/>
      <c r="J60" s="2"/>
    </row>
    <row r="61" spans="1:10" x14ac:dyDescent="0.45">
      <c r="A61" t="s">
        <v>164</v>
      </c>
      <c r="B61" s="2" t="s">
        <v>89</v>
      </c>
      <c r="C61" s="2"/>
      <c r="D61" s="2"/>
      <c r="E61" s="2"/>
      <c r="F61" s="2"/>
      <c r="G61" s="2"/>
      <c r="H61" s="2"/>
      <c r="I61" s="2"/>
      <c r="J61" s="2"/>
    </row>
    <row r="62" spans="1:10" x14ac:dyDescent="0.45">
      <c r="A62" t="s">
        <v>164</v>
      </c>
      <c r="B62" s="2" t="s">
        <v>90</v>
      </c>
      <c r="C62" s="2"/>
      <c r="D62" s="2"/>
      <c r="E62" s="2"/>
      <c r="F62" s="2"/>
      <c r="G62" s="2"/>
      <c r="H62" s="2"/>
      <c r="I62" s="2"/>
      <c r="J62" s="2"/>
    </row>
    <row r="63" spans="1:10" x14ac:dyDescent="0.45">
      <c r="A63" t="s">
        <v>164</v>
      </c>
      <c r="B63" s="2" t="s">
        <v>91</v>
      </c>
      <c r="C63" s="2"/>
      <c r="D63" s="2"/>
      <c r="E63" s="2"/>
      <c r="F63" s="2"/>
      <c r="G63" s="2"/>
      <c r="H63" s="2"/>
      <c r="I63" s="2"/>
      <c r="J63" s="2"/>
    </row>
    <row r="64" spans="1:10" x14ac:dyDescent="0.45">
      <c r="A64" t="s">
        <v>164</v>
      </c>
      <c r="B64" s="2" t="s">
        <v>92</v>
      </c>
      <c r="C64" s="2"/>
      <c r="D64" s="2"/>
      <c r="E64" s="2"/>
      <c r="F64" s="2"/>
      <c r="G64" s="2"/>
      <c r="H64" s="2"/>
      <c r="I64" s="2"/>
      <c r="J64" s="2"/>
    </row>
    <row r="65" spans="1:10" x14ac:dyDescent="0.45">
      <c r="A65" t="s">
        <v>164</v>
      </c>
      <c r="B65" s="2" t="s">
        <v>94</v>
      </c>
      <c r="C65" s="2"/>
      <c r="D65" s="2"/>
      <c r="E65" s="2"/>
      <c r="F65" s="2"/>
      <c r="G65" s="2"/>
      <c r="H65" s="2"/>
      <c r="I65" s="2"/>
      <c r="J65" s="2"/>
    </row>
    <row r="66" spans="1:10" x14ac:dyDescent="0.45">
      <c r="A66" t="s">
        <v>164</v>
      </c>
      <c r="B66" s="2" t="s">
        <v>93</v>
      </c>
      <c r="C66" s="2"/>
      <c r="D66" s="2"/>
      <c r="E66" s="2"/>
      <c r="F66" s="2"/>
      <c r="G66" s="2"/>
      <c r="H66" s="2"/>
      <c r="I66" s="2"/>
      <c r="J66" s="2"/>
    </row>
    <row r="67" spans="1:10" x14ac:dyDescent="0.45">
      <c r="A67" t="s">
        <v>164</v>
      </c>
      <c r="B67" s="2" t="s">
        <v>95</v>
      </c>
      <c r="C67" s="2"/>
      <c r="D67" s="2"/>
      <c r="E67" s="2"/>
      <c r="F67" s="2"/>
      <c r="G67" s="2"/>
      <c r="H67" s="2"/>
      <c r="I67" s="2"/>
      <c r="J67" s="2"/>
    </row>
    <row r="68" spans="1:10" x14ac:dyDescent="0.45">
      <c r="A68" t="s">
        <v>175</v>
      </c>
      <c r="B68" s="2" t="s">
        <v>78</v>
      </c>
      <c r="C68" s="2"/>
      <c r="D68" s="2"/>
      <c r="E68" s="2"/>
      <c r="F68" s="2"/>
      <c r="G68" s="2"/>
      <c r="H68" s="2"/>
      <c r="I68" s="2"/>
      <c r="J68" s="2"/>
    </row>
    <row r="69" spans="1:10" x14ac:dyDescent="0.45">
      <c r="A69" t="s">
        <v>175</v>
      </c>
      <c r="B69" s="2" t="s">
        <v>86</v>
      </c>
      <c r="C69" s="2"/>
      <c r="D69" s="2"/>
      <c r="E69" s="2"/>
      <c r="F69" s="2"/>
      <c r="G69" s="2"/>
      <c r="H69" s="2"/>
      <c r="I69" s="2"/>
      <c r="J69" s="2"/>
    </row>
    <row r="70" spans="1:10" x14ac:dyDescent="0.45">
      <c r="A70" t="s">
        <v>175</v>
      </c>
      <c r="B70" s="2" t="s">
        <v>87</v>
      </c>
      <c r="C70" s="2"/>
      <c r="D70" s="2"/>
      <c r="E70" s="2"/>
      <c r="F70" s="2"/>
      <c r="G70" s="2"/>
      <c r="H70" s="2"/>
      <c r="I70" s="2"/>
      <c r="J70" s="2"/>
    </row>
    <row r="71" spans="1:10" x14ac:dyDescent="0.45">
      <c r="A71" t="s">
        <v>175</v>
      </c>
      <c r="B71" s="2" t="s">
        <v>88</v>
      </c>
      <c r="C71" s="2"/>
      <c r="D71" s="2"/>
      <c r="E71" s="2"/>
      <c r="F71" s="2"/>
      <c r="G71" s="2"/>
      <c r="H71" s="2"/>
      <c r="I71" s="2"/>
      <c r="J71" s="2"/>
    </row>
    <row r="72" spans="1:10" x14ac:dyDescent="0.45">
      <c r="A72" t="s">
        <v>175</v>
      </c>
      <c r="B72" s="2" t="s">
        <v>89</v>
      </c>
      <c r="C72" s="2"/>
      <c r="D72" s="2"/>
      <c r="E72" s="2"/>
      <c r="F72" s="2"/>
      <c r="G72" s="2"/>
      <c r="H72" s="2"/>
      <c r="I72" s="2"/>
      <c r="J72" s="2"/>
    </row>
    <row r="73" spans="1:10" x14ac:dyDescent="0.45">
      <c r="A73" t="s">
        <v>175</v>
      </c>
      <c r="B73" s="2" t="s">
        <v>90</v>
      </c>
      <c r="C73" s="2"/>
      <c r="D73" s="2"/>
      <c r="E73" s="2"/>
      <c r="F73" s="2"/>
      <c r="G73" s="2"/>
      <c r="H73" s="2"/>
      <c r="I73" s="2"/>
      <c r="J73" s="2"/>
    </row>
    <row r="74" spans="1:10" x14ac:dyDescent="0.45">
      <c r="A74" t="s">
        <v>175</v>
      </c>
      <c r="B74" s="2" t="s">
        <v>91</v>
      </c>
      <c r="C74" s="2"/>
      <c r="D74" s="2"/>
      <c r="E74" s="2"/>
      <c r="F74" s="2"/>
      <c r="G74" s="2"/>
      <c r="H74" s="2"/>
      <c r="I74" s="2"/>
      <c r="J74" s="2"/>
    </row>
    <row r="75" spans="1:10" x14ac:dyDescent="0.45">
      <c r="A75" t="s">
        <v>175</v>
      </c>
      <c r="B75" s="2" t="s">
        <v>92</v>
      </c>
      <c r="C75" s="2"/>
      <c r="D75" s="2"/>
      <c r="E75" s="2"/>
      <c r="F75" s="2"/>
      <c r="G75" s="2"/>
      <c r="H75" s="2"/>
      <c r="I75" s="2"/>
      <c r="J75" s="2"/>
    </row>
    <row r="76" spans="1:10" x14ac:dyDescent="0.45">
      <c r="A76" t="s">
        <v>175</v>
      </c>
      <c r="B76" s="2" t="s">
        <v>94</v>
      </c>
      <c r="C76" s="2"/>
      <c r="D76" s="2"/>
      <c r="E76" s="2"/>
      <c r="F76" s="2"/>
      <c r="G76" s="2"/>
      <c r="H76" s="2"/>
      <c r="I76" s="2"/>
      <c r="J76" s="2"/>
    </row>
    <row r="77" spans="1:10" x14ac:dyDescent="0.45">
      <c r="A77" t="s">
        <v>175</v>
      </c>
      <c r="B77" s="2" t="s">
        <v>93</v>
      </c>
      <c r="C77" s="2"/>
      <c r="D77" s="2"/>
      <c r="E77" s="2"/>
      <c r="F77" s="2"/>
      <c r="G77" s="2"/>
      <c r="H77" s="2"/>
      <c r="I77" s="2"/>
      <c r="J77" s="2"/>
    </row>
    <row r="78" spans="1:10" x14ac:dyDescent="0.45">
      <c r="A78" t="s">
        <v>175</v>
      </c>
      <c r="B78" s="2" t="s">
        <v>95</v>
      </c>
      <c r="C78" s="2"/>
      <c r="D78" s="2"/>
      <c r="E78" s="2"/>
      <c r="F78" s="2"/>
      <c r="G78" s="2"/>
      <c r="H78" s="2"/>
      <c r="I78" s="2"/>
      <c r="J78" s="2"/>
    </row>
    <row r="79" spans="1:10" x14ac:dyDescent="0.45">
      <c r="A79" t="s">
        <v>186</v>
      </c>
      <c r="B79" s="2" t="s">
        <v>78</v>
      </c>
      <c r="C79" s="2"/>
      <c r="D79" s="2"/>
      <c r="E79" s="2"/>
      <c r="F79" s="2"/>
      <c r="G79" s="2"/>
      <c r="H79" s="2"/>
      <c r="I79" s="2"/>
      <c r="J79" s="2"/>
    </row>
    <row r="80" spans="1:10" x14ac:dyDescent="0.45">
      <c r="A80" t="s">
        <v>186</v>
      </c>
      <c r="B80" s="2" t="s">
        <v>86</v>
      </c>
      <c r="C80" s="2"/>
      <c r="D80" s="2"/>
      <c r="E80" s="2"/>
      <c r="F80" s="2"/>
      <c r="G80" s="2"/>
      <c r="H80" s="2"/>
      <c r="I80" s="2"/>
      <c r="J80" s="2"/>
    </row>
    <row r="81" spans="1:10" x14ac:dyDescent="0.45">
      <c r="A81" t="s">
        <v>186</v>
      </c>
      <c r="B81" s="2" t="s">
        <v>87</v>
      </c>
      <c r="C81" s="2"/>
      <c r="D81" s="2"/>
      <c r="E81" s="2"/>
      <c r="F81" s="2"/>
      <c r="G81" s="2"/>
      <c r="H81" s="2"/>
      <c r="I81" s="2"/>
      <c r="J81" s="2"/>
    </row>
    <row r="82" spans="1:10" x14ac:dyDescent="0.45">
      <c r="A82" t="s">
        <v>186</v>
      </c>
      <c r="B82" s="2" t="s">
        <v>88</v>
      </c>
      <c r="C82" s="2"/>
      <c r="D82" s="2"/>
      <c r="E82" s="2"/>
      <c r="F82" s="2"/>
      <c r="G82" s="2"/>
      <c r="H82" s="2"/>
      <c r="I82" s="2"/>
      <c r="J82" s="2"/>
    </row>
    <row r="83" spans="1:10" x14ac:dyDescent="0.45">
      <c r="A83" t="s">
        <v>186</v>
      </c>
      <c r="B83" s="2" t="s">
        <v>89</v>
      </c>
      <c r="C83" s="2"/>
      <c r="D83" s="2"/>
      <c r="E83" s="2"/>
      <c r="F83" s="2"/>
      <c r="G83" s="2"/>
      <c r="H83" s="2"/>
      <c r="I83" s="2"/>
      <c r="J83" s="2"/>
    </row>
    <row r="84" spans="1:10" x14ac:dyDescent="0.45">
      <c r="A84" t="s">
        <v>186</v>
      </c>
      <c r="B84" s="2" t="s">
        <v>90</v>
      </c>
      <c r="C84" s="2"/>
      <c r="D84" s="2"/>
      <c r="E84" s="2"/>
      <c r="F84" s="2"/>
      <c r="G84" s="2"/>
      <c r="H84" s="2"/>
      <c r="I84" s="2"/>
      <c r="J84" s="2"/>
    </row>
    <row r="85" spans="1:10" x14ac:dyDescent="0.45">
      <c r="A85" t="s">
        <v>186</v>
      </c>
      <c r="B85" s="2" t="s">
        <v>91</v>
      </c>
      <c r="C85" s="2"/>
      <c r="D85" s="2"/>
      <c r="E85" s="2"/>
      <c r="F85" s="2"/>
      <c r="G85" s="2"/>
      <c r="H85" s="2"/>
      <c r="I85" s="2"/>
      <c r="J85" s="2"/>
    </row>
    <row r="86" spans="1:10" x14ac:dyDescent="0.45">
      <c r="A86" t="s">
        <v>186</v>
      </c>
      <c r="B86" s="2" t="s">
        <v>92</v>
      </c>
      <c r="C86" s="2"/>
      <c r="D86" s="2"/>
      <c r="E86" s="2"/>
      <c r="F86" s="2"/>
      <c r="G86" s="2"/>
      <c r="H86" s="2"/>
      <c r="I86" s="2"/>
      <c r="J86" s="2"/>
    </row>
    <row r="87" spans="1:10" x14ac:dyDescent="0.45">
      <c r="A87" t="s">
        <v>186</v>
      </c>
      <c r="B87" s="2" t="s">
        <v>94</v>
      </c>
      <c r="C87" s="2"/>
      <c r="D87" s="2"/>
      <c r="E87" s="2"/>
      <c r="F87" s="2"/>
      <c r="G87" s="2"/>
      <c r="H87" s="2"/>
      <c r="I87" s="2"/>
      <c r="J87" s="2"/>
    </row>
    <row r="88" spans="1:10" x14ac:dyDescent="0.45">
      <c r="A88" t="s">
        <v>186</v>
      </c>
      <c r="B88" s="2" t="s">
        <v>93</v>
      </c>
      <c r="C88" s="2"/>
      <c r="D88" s="2"/>
      <c r="E88" s="2"/>
      <c r="F88" s="2"/>
      <c r="G88" s="2"/>
      <c r="H88" s="2"/>
      <c r="I88" s="2"/>
      <c r="J88" s="2"/>
    </row>
    <row r="89" spans="1:10" x14ac:dyDescent="0.45">
      <c r="A89" t="s">
        <v>186</v>
      </c>
      <c r="B89" s="2" t="s">
        <v>95</v>
      </c>
      <c r="C89" s="2"/>
      <c r="D89" s="2"/>
      <c r="E89" s="2"/>
      <c r="F89" s="2"/>
      <c r="G89" s="2"/>
      <c r="H89" s="2"/>
      <c r="I89" s="2"/>
      <c r="J89" s="2"/>
    </row>
  </sheetData>
  <phoneticPr fontId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1"/>
  <sheetViews>
    <sheetView workbookViewId="0"/>
  </sheetViews>
  <sheetFormatPr defaultRowHeight="18" x14ac:dyDescent="0.45"/>
  <cols>
    <col min="1" max="1" width="7.3984375" bestFit="1" customWidth="1"/>
    <col min="2" max="2" width="19.19921875" customWidth="1"/>
    <col min="3" max="3" width="10.5" bestFit="1" customWidth="1"/>
    <col min="4" max="4" width="9.5" customWidth="1"/>
    <col min="5" max="5" width="55.19921875" bestFit="1" customWidth="1"/>
    <col min="6" max="6" width="3.5" bestFit="1" customWidth="1"/>
    <col min="7" max="7" width="4.5" bestFit="1" customWidth="1"/>
    <col min="8" max="9" width="3.5" bestFit="1" customWidth="1"/>
    <col min="10" max="10" width="12.69921875" bestFit="1" customWidth="1"/>
    <col min="11" max="11" width="6.09765625" customWidth="1"/>
    <col min="12" max="12" width="12.69921875" customWidth="1"/>
    <col min="13" max="13" width="13.09765625" customWidth="1"/>
    <col min="14" max="14" width="12.69921875" customWidth="1"/>
    <col min="19" max="19" width="10.5" bestFit="1" customWidth="1"/>
    <col min="20" max="20" width="9.5" bestFit="1" customWidth="1"/>
    <col min="21" max="21" width="18" bestFit="1" customWidth="1"/>
    <col min="22" max="26" width="12.69921875" bestFit="1" customWidth="1"/>
  </cols>
  <sheetData>
    <row r="1" spans="1:26" x14ac:dyDescent="0.45">
      <c r="A1" t="s">
        <v>96</v>
      </c>
      <c r="B1" t="s">
        <v>0</v>
      </c>
      <c r="C1" t="s">
        <v>110</v>
      </c>
      <c r="D1" t="s">
        <v>99</v>
      </c>
      <c r="E1" t="s">
        <v>97</v>
      </c>
      <c r="F1" t="s">
        <v>103</v>
      </c>
      <c r="G1" t="s">
        <v>104</v>
      </c>
      <c r="H1" t="s">
        <v>105</v>
      </c>
      <c r="I1" t="s">
        <v>106</v>
      </c>
      <c r="J1" t="s">
        <v>107</v>
      </c>
      <c r="K1" t="s">
        <v>101</v>
      </c>
      <c r="L1" t="s">
        <v>102</v>
      </c>
      <c r="M1" t="s">
        <v>108</v>
      </c>
      <c r="N1" t="s">
        <v>109</v>
      </c>
    </row>
    <row r="2" spans="1:26" x14ac:dyDescent="0.45">
      <c r="A2" t="s">
        <v>15</v>
      </c>
      <c r="B2" s="2" t="s">
        <v>88</v>
      </c>
      <c r="C2">
        <v>79.605262999999994</v>
      </c>
      <c r="D2">
        <v>0.50714400000000004</v>
      </c>
      <c r="E2" t="s">
        <v>201</v>
      </c>
      <c r="F2">
        <v>27</v>
      </c>
      <c r="G2">
        <v>167</v>
      </c>
      <c r="H2">
        <v>35</v>
      </c>
      <c r="I2">
        <v>75</v>
      </c>
      <c r="J2">
        <v>0.30991735537190002</v>
      </c>
      <c r="K2">
        <v>0.68181818181818099</v>
      </c>
      <c r="L2">
        <v>0.42613636363636298</v>
      </c>
      <c r="M2">
        <v>0.82961574507966196</v>
      </c>
      <c r="N2">
        <v>0.76936428436883497</v>
      </c>
    </row>
    <row r="3" spans="1:26" x14ac:dyDescent="0.45">
      <c r="A3" t="s">
        <v>15</v>
      </c>
      <c r="B3" s="2" t="s">
        <v>87</v>
      </c>
      <c r="C3">
        <v>78.618419000000003</v>
      </c>
      <c r="D3">
        <v>0.684674</v>
      </c>
      <c r="E3" t="s">
        <v>200</v>
      </c>
      <c r="F3">
        <v>33</v>
      </c>
      <c r="G3">
        <v>161</v>
      </c>
      <c r="H3">
        <v>32</v>
      </c>
      <c r="I3">
        <v>78</v>
      </c>
      <c r="J3">
        <v>0.326359832635983</v>
      </c>
      <c r="K3">
        <v>0.70909090909090899</v>
      </c>
      <c r="L3">
        <v>0.44699140401146098</v>
      </c>
      <c r="M3">
        <v>0.81771321462043101</v>
      </c>
      <c r="N3">
        <v>0.76435963588575695</v>
      </c>
    </row>
    <row r="4" spans="1:26" x14ac:dyDescent="0.45">
      <c r="A4" t="s">
        <v>15</v>
      </c>
      <c r="B4" s="2" t="s">
        <v>78</v>
      </c>
      <c r="C4">
        <v>78.289473000000001</v>
      </c>
      <c r="D4">
        <v>0.545323</v>
      </c>
      <c r="E4" t="s">
        <v>198</v>
      </c>
      <c r="F4">
        <v>31</v>
      </c>
      <c r="G4">
        <v>163</v>
      </c>
      <c r="H4">
        <v>35</v>
      </c>
      <c r="I4">
        <v>75</v>
      </c>
      <c r="J4">
        <v>0.315126050420168</v>
      </c>
      <c r="K4">
        <v>0.68181818181818099</v>
      </c>
      <c r="L4">
        <v>0.43103448275862</v>
      </c>
      <c r="M4">
        <v>0.82708528584817198</v>
      </c>
      <c r="N4">
        <v>0.75488710483606702</v>
      </c>
    </row>
    <row r="5" spans="1:26" x14ac:dyDescent="0.45">
      <c r="A5" t="s">
        <v>15</v>
      </c>
      <c r="B5" s="2" t="s">
        <v>91</v>
      </c>
      <c r="C5">
        <v>78.289473000000001</v>
      </c>
      <c r="D5">
        <v>1.9177409999999999</v>
      </c>
      <c r="E5" t="s">
        <v>204</v>
      </c>
      <c r="F5">
        <v>33</v>
      </c>
      <c r="G5">
        <v>161</v>
      </c>
      <c r="H5">
        <v>33</v>
      </c>
      <c r="I5">
        <v>77</v>
      </c>
      <c r="J5">
        <v>0.32352941176470501</v>
      </c>
      <c r="K5">
        <v>0.7</v>
      </c>
      <c r="L5">
        <v>0.44252873563218298</v>
      </c>
      <c r="M5">
        <v>0.84325210871602596</v>
      </c>
      <c r="N5">
        <v>0.76039217336476395</v>
      </c>
    </row>
    <row r="6" spans="1:26" x14ac:dyDescent="0.45">
      <c r="A6" t="s">
        <v>15</v>
      </c>
      <c r="B6" s="2" t="s">
        <v>92</v>
      </c>
      <c r="C6">
        <v>77.631580999999997</v>
      </c>
      <c r="D6">
        <v>1.8697710000000001</v>
      </c>
      <c r="E6" t="s">
        <v>205</v>
      </c>
      <c r="F6">
        <v>44</v>
      </c>
      <c r="G6">
        <v>150</v>
      </c>
      <c r="H6">
        <v>24</v>
      </c>
      <c r="I6">
        <v>86</v>
      </c>
      <c r="J6">
        <v>0.36440677966101598</v>
      </c>
      <c r="K6">
        <v>0.78181818181818097</v>
      </c>
      <c r="L6">
        <v>0.49710982658959502</v>
      </c>
      <c r="M6">
        <v>0.82774133083411405</v>
      </c>
      <c r="N6">
        <v>0.76004059841976901</v>
      </c>
    </row>
    <row r="7" spans="1:26" x14ac:dyDescent="0.45">
      <c r="A7" t="s">
        <v>15</v>
      </c>
      <c r="B7" s="2" t="s">
        <v>89</v>
      </c>
      <c r="C7">
        <v>76.644737000000006</v>
      </c>
      <c r="D7">
        <v>0.79145200000000004</v>
      </c>
      <c r="E7" t="s">
        <v>202</v>
      </c>
      <c r="F7">
        <v>33</v>
      </c>
      <c r="G7">
        <v>161</v>
      </c>
      <c r="H7">
        <v>38</v>
      </c>
      <c r="I7">
        <v>72</v>
      </c>
      <c r="J7">
        <v>0.30901287553647999</v>
      </c>
      <c r="K7">
        <v>0.65454545454545399</v>
      </c>
      <c r="L7">
        <v>0.419825072886297</v>
      </c>
      <c r="M7">
        <v>0.81668228678537902</v>
      </c>
      <c r="N7">
        <v>0.74757824266809003</v>
      </c>
    </row>
    <row r="8" spans="1:26" x14ac:dyDescent="0.45">
      <c r="A8" t="s">
        <v>15</v>
      </c>
      <c r="B8" s="2" t="s">
        <v>93</v>
      </c>
      <c r="C8">
        <v>76.644737000000006</v>
      </c>
      <c r="D8">
        <v>1.7482679999999999</v>
      </c>
      <c r="E8" t="s">
        <v>207</v>
      </c>
      <c r="F8">
        <v>48</v>
      </c>
      <c r="G8">
        <v>146</v>
      </c>
      <c r="H8">
        <v>23</v>
      </c>
      <c r="I8">
        <v>87</v>
      </c>
      <c r="J8">
        <v>0.37339055793991399</v>
      </c>
      <c r="K8">
        <v>0.79090909090909001</v>
      </c>
      <c r="L8">
        <v>0.50728862973760902</v>
      </c>
      <c r="M8">
        <v>0.84770384254920295</v>
      </c>
      <c r="N8">
        <v>0.754577864731096</v>
      </c>
    </row>
    <row r="9" spans="1:26" x14ac:dyDescent="0.45">
      <c r="A9" t="s">
        <v>15</v>
      </c>
      <c r="B9" s="2" t="s">
        <v>94</v>
      </c>
      <c r="C9">
        <v>75.986844000000005</v>
      </c>
      <c r="D9">
        <v>1.059431</v>
      </c>
      <c r="E9" t="s">
        <v>206</v>
      </c>
      <c r="F9">
        <v>34</v>
      </c>
      <c r="G9">
        <v>160</v>
      </c>
      <c r="H9">
        <v>39</v>
      </c>
      <c r="I9">
        <v>71</v>
      </c>
      <c r="J9">
        <v>0.307359307359307</v>
      </c>
      <c r="K9">
        <v>0.64545454545454495</v>
      </c>
      <c r="L9">
        <v>0.41642228739002901</v>
      </c>
      <c r="M9">
        <v>0.84901593252108698</v>
      </c>
      <c r="N9">
        <v>0.70917191954177805</v>
      </c>
    </row>
    <row r="10" spans="1:26" x14ac:dyDescent="0.45">
      <c r="A10" t="s">
        <v>15</v>
      </c>
      <c r="B10" s="2" t="s">
        <v>86</v>
      </c>
      <c r="C10">
        <v>74.013155999999995</v>
      </c>
      <c r="D10">
        <v>2.9257659999999999</v>
      </c>
      <c r="E10" t="s">
        <v>199</v>
      </c>
      <c r="F10">
        <v>46</v>
      </c>
      <c r="G10">
        <v>148</v>
      </c>
      <c r="H10">
        <v>33</v>
      </c>
      <c r="I10">
        <v>77</v>
      </c>
      <c r="J10">
        <v>0.34222222222222198</v>
      </c>
      <c r="K10">
        <v>0.7</v>
      </c>
      <c r="L10">
        <v>0.45970149253731302</v>
      </c>
      <c r="M10">
        <v>0.772656982193064</v>
      </c>
      <c r="N10">
        <v>0.60877478764246196</v>
      </c>
    </row>
    <row r="11" spans="1:26" x14ac:dyDescent="0.45">
      <c r="A11" t="s">
        <v>15</v>
      </c>
      <c r="B11" s="2" t="s">
        <v>90</v>
      </c>
      <c r="C11">
        <v>73.355262999999994</v>
      </c>
      <c r="D11">
        <v>0.63383500000000004</v>
      </c>
      <c r="E11" t="s">
        <v>203</v>
      </c>
      <c r="F11">
        <v>49</v>
      </c>
      <c r="G11">
        <v>145</v>
      </c>
      <c r="H11">
        <v>32</v>
      </c>
      <c r="I11">
        <v>78</v>
      </c>
      <c r="J11">
        <v>0.34977578475336302</v>
      </c>
      <c r="K11">
        <v>0.70909090909090899</v>
      </c>
      <c r="L11">
        <v>0.46846846846846801</v>
      </c>
      <c r="M11">
        <v>0.80393626991565104</v>
      </c>
      <c r="N11">
        <v>0.72010060224545103</v>
      </c>
    </row>
    <row r="12" spans="1:26" x14ac:dyDescent="0.45">
      <c r="A12" t="s">
        <v>42</v>
      </c>
      <c r="B12" s="2" t="s">
        <v>93</v>
      </c>
      <c r="C12">
        <v>72.222221000000005</v>
      </c>
      <c r="D12">
        <v>0.92914799999999997</v>
      </c>
      <c r="E12" t="s">
        <v>217</v>
      </c>
      <c r="F12">
        <v>33</v>
      </c>
      <c r="G12">
        <v>81</v>
      </c>
      <c r="H12">
        <v>27</v>
      </c>
      <c r="I12">
        <v>75</v>
      </c>
      <c r="J12">
        <v>0.48076923076923</v>
      </c>
      <c r="K12">
        <v>0.73529411764705799</v>
      </c>
      <c r="L12">
        <v>0.581395348837209</v>
      </c>
      <c r="M12">
        <v>0.77597179222566204</v>
      </c>
      <c r="N12">
        <v>0.73712916260653405</v>
      </c>
    </row>
    <row r="13" spans="1:26" x14ac:dyDescent="0.45">
      <c r="A13" t="s">
        <v>42</v>
      </c>
      <c r="B13" s="2" t="s">
        <v>94</v>
      </c>
      <c r="C13">
        <v>69.444441999999995</v>
      </c>
      <c r="D13">
        <v>1.347162</v>
      </c>
      <c r="E13" t="s">
        <v>216</v>
      </c>
      <c r="F13">
        <v>48</v>
      </c>
      <c r="G13">
        <v>66</v>
      </c>
      <c r="H13">
        <v>18</v>
      </c>
      <c r="I13">
        <v>84</v>
      </c>
      <c r="J13">
        <v>0.56000000000000005</v>
      </c>
      <c r="K13">
        <v>0.82352941176470495</v>
      </c>
      <c r="L13">
        <v>0.66666666666666596</v>
      </c>
      <c r="M13">
        <v>0.76805985552115497</v>
      </c>
      <c r="N13">
        <v>0.73888553760861198</v>
      </c>
      <c r="Q13" s="1" t="s">
        <v>53</v>
      </c>
      <c r="R13" s="1" t="s">
        <v>54</v>
      </c>
      <c r="S13" s="1" t="s">
        <v>233</v>
      </c>
      <c r="T13" s="1" t="s">
        <v>248</v>
      </c>
      <c r="U13" s="1" t="s">
        <v>249</v>
      </c>
      <c r="V13" s="1" t="s">
        <v>250</v>
      </c>
      <c r="W13" s="1" t="s">
        <v>251</v>
      </c>
      <c r="X13" s="1" t="s">
        <v>252</v>
      </c>
      <c r="Y13" s="3" t="s">
        <v>253</v>
      </c>
      <c r="Z13" s="3" t="s">
        <v>254</v>
      </c>
    </row>
    <row r="14" spans="1:26" x14ac:dyDescent="0.45">
      <c r="A14" t="s">
        <v>42</v>
      </c>
      <c r="B14" s="2" t="s">
        <v>91</v>
      </c>
      <c r="C14">
        <v>68.981481000000002</v>
      </c>
      <c r="D14">
        <v>1.6020319999999999</v>
      </c>
      <c r="E14" t="s">
        <v>214</v>
      </c>
      <c r="F14">
        <v>31</v>
      </c>
      <c r="G14">
        <v>83</v>
      </c>
      <c r="H14">
        <v>36</v>
      </c>
      <c r="I14">
        <v>66</v>
      </c>
      <c r="J14">
        <v>0.44295302013422799</v>
      </c>
      <c r="K14">
        <v>0.64705882352941102</v>
      </c>
      <c r="L14">
        <v>0.52589641434262901</v>
      </c>
      <c r="M14">
        <v>0.76685586515307802</v>
      </c>
      <c r="N14">
        <v>0.71756265272360398</v>
      </c>
      <c r="Q14" s="1" t="s">
        <v>255</v>
      </c>
      <c r="R14" s="1">
        <v>1604</v>
      </c>
      <c r="S14" s="1">
        <v>79.605262999999994</v>
      </c>
      <c r="T14" s="1">
        <v>0.50714400000000004</v>
      </c>
      <c r="U14" s="1" t="s">
        <v>257</v>
      </c>
      <c r="V14" s="1">
        <v>0.30991735537190002</v>
      </c>
      <c r="W14" s="1">
        <v>0.68181818181818099</v>
      </c>
      <c r="X14" s="1">
        <v>0.42613636363636298</v>
      </c>
      <c r="Y14" s="1">
        <v>0.82961574507966196</v>
      </c>
      <c r="Z14" s="1">
        <v>0.76936428436883497</v>
      </c>
    </row>
    <row r="15" spans="1:26" x14ac:dyDescent="0.45">
      <c r="A15" t="s">
        <v>42</v>
      </c>
      <c r="B15" s="2" t="s">
        <v>87</v>
      </c>
      <c r="C15">
        <v>63.425927999999999</v>
      </c>
      <c r="D15">
        <v>0.720441</v>
      </c>
      <c r="E15" t="s">
        <v>210</v>
      </c>
      <c r="F15">
        <v>29</v>
      </c>
      <c r="G15">
        <v>85</v>
      </c>
      <c r="H15">
        <v>50</v>
      </c>
      <c r="I15">
        <v>52</v>
      </c>
      <c r="J15">
        <v>0.37956204379561997</v>
      </c>
      <c r="K15">
        <v>0.50980392156862697</v>
      </c>
      <c r="L15">
        <v>0.43514644351464399</v>
      </c>
      <c r="M15">
        <v>0.69659442724458198</v>
      </c>
      <c r="N15">
        <v>0.64216397056261598</v>
      </c>
      <c r="Q15" s="1" t="s">
        <v>256</v>
      </c>
      <c r="R15" s="1">
        <v>1446</v>
      </c>
      <c r="S15" s="1">
        <v>72.222221000000005</v>
      </c>
      <c r="T15" s="1">
        <v>0.92914799999999997</v>
      </c>
      <c r="U15" s="10" t="s">
        <v>93</v>
      </c>
      <c r="V15" s="1">
        <v>0.48076923076923</v>
      </c>
      <c r="W15" s="1">
        <v>0.73529411764705799</v>
      </c>
      <c r="X15" s="1">
        <v>0.581395348837209</v>
      </c>
      <c r="Y15" s="1">
        <v>0.77597179222566204</v>
      </c>
      <c r="Z15" s="1">
        <v>0.73712916260653405</v>
      </c>
    </row>
    <row r="16" spans="1:26" x14ac:dyDescent="0.45">
      <c r="A16" t="s">
        <v>42</v>
      </c>
      <c r="B16" s="2" t="s">
        <v>86</v>
      </c>
      <c r="C16">
        <v>58.796298999999998</v>
      </c>
      <c r="D16">
        <v>3.2609330000000001</v>
      </c>
      <c r="E16" t="s">
        <v>209</v>
      </c>
      <c r="F16">
        <v>53</v>
      </c>
      <c r="G16">
        <v>61</v>
      </c>
      <c r="H16">
        <v>34</v>
      </c>
      <c r="I16">
        <v>66</v>
      </c>
      <c r="J16">
        <v>0.51968503937007804</v>
      </c>
      <c r="K16">
        <v>0.64705882352941102</v>
      </c>
      <c r="L16">
        <v>0.57641921397379903</v>
      </c>
      <c r="M16">
        <v>0.624742002063983</v>
      </c>
      <c r="N16">
        <v>0.60751413176783098</v>
      </c>
    </row>
    <row r="17" spans="1:20" x14ac:dyDescent="0.45">
      <c r="A17" t="s">
        <v>42</v>
      </c>
      <c r="B17" s="2" t="s">
        <v>89</v>
      </c>
      <c r="C17">
        <v>57.870370000000001</v>
      </c>
      <c r="D17">
        <v>1.4189529999999999</v>
      </c>
      <c r="E17" t="s">
        <v>212</v>
      </c>
      <c r="F17">
        <v>23</v>
      </c>
      <c r="G17">
        <v>91</v>
      </c>
      <c r="H17">
        <v>68</v>
      </c>
      <c r="I17">
        <v>34</v>
      </c>
      <c r="J17">
        <v>0.27200000000000002</v>
      </c>
      <c r="K17">
        <v>0.33333333333333298</v>
      </c>
      <c r="L17">
        <v>0.29955947136563799</v>
      </c>
      <c r="M17">
        <v>0.58522531819745405</v>
      </c>
      <c r="N17">
        <v>0.57539479976265895</v>
      </c>
      <c r="R17" t="s">
        <v>247</v>
      </c>
      <c r="S17">
        <f>AVERAGE(S14:S15)</f>
        <v>75.913741999999999</v>
      </c>
      <c r="T17">
        <f>AVERAGE(T14:T15)</f>
        <v>0.71814599999999995</v>
      </c>
    </row>
    <row r="18" spans="1:20" x14ac:dyDescent="0.45">
      <c r="A18" t="s">
        <v>42</v>
      </c>
      <c r="B18" s="2" t="s">
        <v>88</v>
      </c>
      <c r="C18">
        <v>55.555557999999998</v>
      </c>
      <c r="D18">
        <v>0.76008299999999995</v>
      </c>
      <c r="E18" t="s">
        <v>211</v>
      </c>
      <c r="F18">
        <v>52</v>
      </c>
      <c r="G18">
        <v>62</v>
      </c>
      <c r="H18">
        <v>44</v>
      </c>
      <c r="I18">
        <v>58</v>
      </c>
      <c r="J18">
        <v>0.483333333333333</v>
      </c>
      <c r="K18">
        <v>0.56862745098039202</v>
      </c>
      <c r="L18">
        <v>0.52252252252252196</v>
      </c>
      <c r="M18">
        <v>0.59416924664602599</v>
      </c>
      <c r="N18">
        <v>0.54010434385747796</v>
      </c>
    </row>
    <row r="19" spans="1:20" x14ac:dyDescent="0.45">
      <c r="A19" t="s">
        <v>42</v>
      </c>
      <c r="B19" s="2" t="s">
        <v>78</v>
      </c>
      <c r="C19">
        <v>54.166668999999999</v>
      </c>
      <c r="D19">
        <v>0.83326999999999996</v>
      </c>
      <c r="E19" t="s">
        <v>208</v>
      </c>
      <c r="F19">
        <v>57</v>
      </c>
      <c r="G19">
        <v>57</v>
      </c>
      <c r="H19">
        <v>42</v>
      </c>
      <c r="I19">
        <v>60</v>
      </c>
      <c r="J19">
        <v>0.512820512820512</v>
      </c>
      <c r="K19">
        <v>0.58823529411764697</v>
      </c>
      <c r="L19">
        <v>0.54794520547945202</v>
      </c>
      <c r="M19">
        <v>0.62349501203990298</v>
      </c>
      <c r="N19">
        <v>0.62732795470270397</v>
      </c>
    </row>
    <row r="20" spans="1:20" x14ac:dyDescent="0.45">
      <c r="A20" t="s">
        <v>42</v>
      </c>
      <c r="B20" s="2" t="s">
        <v>92</v>
      </c>
      <c r="C20">
        <v>54.166668999999999</v>
      </c>
      <c r="D20">
        <v>5.2987479999999998</v>
      </c>
      <c r="E20" t="s">
        <v>215</v>
      </c>
      <c r="F20">
        <v>56</v>
      </c>
      <c r="G20">
        <v>58</v>
      </c>
      <c r="H20">
        <v>43</v>
      </c>
      <c r="I20">
        <v>59</v>
      </c>
      <c r="J20">
        <v>0.50427350427350404</v>
      </c>
      <c r="K20">
        <v>0.578431372549019</v>
      </c>
      <c r="L20">
        <v>0.53881278538812705</v>
      </c>
      <c r="M20">
        <v>0.54837461300309598</v>
      </c>
      <c r="N20">
        <v>0.51389348692152703</v>
      </c>
    </row>
    <row r="21" spans="1:20" x14ac:dyDescent="0.45">
      <c r="A21" t="s">
        <v>42</v>
      </c>
      <c r="B21" s="2" t="s">
        <v>90</v>
      </c>
      <c r="C21">
        <v>52.777779000000002</v>
      </c>
      <c r="D21">
        <v>1.236729</v>
      </c>
      <c r="E21" t="s">
        <v>213</v>
      </c>
      <c r="F21">
        <v>34</v>
      </c>
      <c r="G21">
        <v>80</v>
      </c>
      <c r="H21">
        <v>68</v>
      </c>
      <c r="I21">
        <v>34</v>
      </c>
      <c r="J21">
        <v>0.29824561403508698</v>
      </c>
      <c r="K21">
        <v>0.33333333333333298</v>
      </c>
      <c r="L21">
        <v>0.31481481481481399</v>
      </c>
      <c r="M21">
        <v>0.50636394908840698</v>
      </c>
      <c r="N21">
        <v>0.48677717754222299</v>
      </c>
    </row>
    <row r="22" spans="1:20" x14ac:dyDescent="0.45">
      <c r="A22" t="s">
        <v>62</v>
      </c>
      <c r="B22" s="2" t="s">
        <v>78</v>
      </c>
    </row>
    <row r="23" spans="1:20" x14ac:dyDescent="0.45">
      <c r="A23" t="s">
        <v>62</v>
      </c>
      <c r="B23" s="2" t="s">
        <v>86</v>
      </c>
    </row>
    <row r="24" spans="1:20" x14ac:dyDescent="0.45">
      <c r="A24" t="s">
        <v>62</v>
      </c>
      <c r="B24" s="2" t="s">
        <v>87</v>
      </c>
    </row>
    <row r="25" spans="1:20" x14ac:dyDescent="0.45">
      <c r="A25" t="s">
        <v>62</v>
      </c>
      <c r="B25" s="2" t="s">
        <v>88</v>
      </c>
    </row>
    <row r="26" spans="1:20" x14ac:dyDescent="0.45">
      <c r="A26" t="s">
        <v>62</v>
      </c>
      <c r="B26" s="2" t="s">
        <v>89</v>
      </c>
    </row>
    <row r="27" spans="1:20" x14ac:dyDescent="0.45">
      <c r="A27" t="s">
        <v>62</v>
      </c>
      <c r="B27" s="2" t="s">
        <v>90</v>
      </c>
    </row>
    <row r="28" spans="1:20" x14ac:dyDescent="0.45">
      <c r="A28" t="s">
        <v>62</v>
      </c>
      <c r="B28" s="2" t="s">
        <v>91</v>
      </c>
    </row>
    <row r="29" spans="1:20" x14ac:dyDescent="0.45">
      <c r="A29" t="s">
        <v>62</v>
      </c>
      <c r="B29" s="2" t="s">
        <v>92</v>
      </c>
    </row>
    <row r="30" spans="1:20" x14ac:dyDescent="0.45">
      <c r="A30" t="s">
        <v>62</v>
      </c>
      <c r="B30" s="2" t="s">
        <v>94</v>
      </c>
    </row>
    <row r="31" spans="1:20" x14ac:dyDescent="0.45">
      <c r="A31" t="s">
        <v>62</v>
      </c>
      <c r="B31" s="2" t="s">
        <v>93</v>
      </c>
    </row>
    <row r="32" spans="1:20" x14ac:dyDescent="0.45">
      <c r="A32" t="s">
        <v>63</v>
      </c>
      <c r="B32" s="2" t="s">
        <v>78</v>
      </c>
    </row>
    <row r="33" spans="1:2" x14ac:dyDescent="0.45">
      <c r="A33" t="s">
        <v>63</v>
      </c>
      <c r="B33" s="2" t="s">
        <v>86</v>
      </c>
    </row>
    <row r="34" spans="1:2" x14ac:dyDescent="0.45">
      <c r="A34" t="s">
        <v>63</v>
      </c>
      <c r="B34" s="2" t="s">
        <v>87</v>
      </c>
    </row>
    <row r="35" spans="1:2" x14ac:dyDescent="0.45">
      <c r="A35" t="s">
        <v>63</v>
      </c>
      <c r="B35" s="2" t="s">
        <v>88</v>
      </c>
    </row>
    <row r="36" spans="1:2" x14ac:dyDescent="0.45">
      <c r="A36" t="s">
        <v>63</v>
      </c>
      <c r="B36" s="2" t="s">
        <v>89</v>
      </c>
    </row>
    <row r="37" spans="1:2" x14ac:dyDescent="0.45">
      <c r="A37" t="s">
        <v>63</v>
      </c>
      <c r="B37" s="2" t="s">
        <v>90</v>
      </c>
    </row>
    <row r="38" spans="1:2" x14ac:dyDescent="0.45">
      <c r="A38" t="s">
        <v>63</v>
      </c>
      <c r="B38" s="2" t="s">
        <v>91</v>
      </c>
    </row>
    <row r="39" spans="1:2" x14ac:dyDescent="0.45">
      <c r="A39" t="s">
        <v>63</v>
      </c>
      <c r="B39" s="2" t="s">
        <v>92</v>
      </c>
    </row>
    <row r="40" spans="1:2" x14ac:dyDescent="0.45">
      <c r="A40" t="s">
        <v>63</v>
      </c>
      <c r="B40" s="2" t="s">
        <v>94</v>
      </c>
    </row>
    <row r="41" spans="1:2" x14ac:dyDescent="0.45">
      <c r="A41" t="s">
        <v>63</v>
      </c>
      <c r="B41" s="2" t="s">
        <v>93</v>
      </c>
    </row>
    <row r="42" spans="1:2" x14ac:dyDescent="0.45">
      <c r="A42" t="s">
        <v>34</v>
      </c>
      <c r="B42" s="2" t="s">
        <v>78</v>
      </c>
    </row>
    <row r="43" spans="1:2" x14ac:dyDescent="0.45">
      <c r="A43" t="s">
        <v>34</v>
      </c>
      <c r="B43" s="2" t="s">
        <v>86</v>
      </c>
    </row>
    <row r="44" spans="1:2" x14ac:dyDescent="0.45">
      <c r="A44" t="s">
        <v>34</v>
      </c>
      <c r="B44" s="2" t="s">
        <v>87</v>
      </c>
    </row>
    <row r="45" spans="1:2" x14ac:dyDescent="0.45">
      <c r="A45" t="s">
        <v>34</v>
      </c>
      <c r="B45" s="2" t="s">
        <v>88</v>
      </c>
    </row>
    <row r="46" spans="1:2" x14ac:dyDescent="0.45">
      <c r="A46" t="s">
        <v>34</v>
      </c>
      <c r="B46" s="2" t="s">
        <v>89</v>
      </c>
    </row>
    <row r="47" spans="1:2" x14ac:dyDescent="0.45">
      <c r="A47" t="s">
        <v>34</v>
      </c>
      <c r="B47" s="2" t="s">
        <v>90</v>
      </c>
    </row>
    <row r="48" spans="1:2" x14ac:dyDescent="0.45">
      <c r="A48" t="s">
        <v>34</v>
      </c>
      <c r="B48" s="2" t="s">
        <v>91</v>
      </c>
    </row>
    <row r="49" spans="1:2" x14ac:dyDescent="0.45">
      <c r="A49" t="s">
        <v>34</v>
      </c>
      <c r="B49" s="2" t="s">
        <v>92</v>
      </c>
    </row>
    <row r="50" spans="1:2" x14ac:dyDescent="0.45">
      <c r="A50" t="s">
        <v>34</v>
      </c>
      <c r="B50" s="2" t="s">
        <v>94</v>
      </c>
    </row>
    <row r="51" spans="1:2" x14ac:dyDescent="0.45">
      <c r="A51" t="s">
        <v>34</v>
      </c>
      <c r="B51" s="2" t="s">
        <v>93</v>
      </c>
    </row>
    <row r="52" spans="1:2" x14ac:dyDescent="0.45">
      <c r="A52" t="s">
        <v>46</v>
      </c>
      <c r="B52" s="2" t="s">
        <v>78</v>
      </c>
    </row>
    <row r="53" spans="1:2" x14ac:dyDescent="0.45">
      <c r="A53" t="s">
        <v>46</v>
      </c>
      <c r="B53" s="2" t="s">
        <v>86</v>
      </c>
    </row>
    <row r="54" spans="1:2" x14ac:dyDescent="0.45">
      <c r="A54" t="s">
        <v>46</v>
      </c>
      <c r="B54" s="2" t="s">
        <v>87</v>
      </c>
    </row>
    <row r="55" spans="1:2" x14ac:dyDescent="0.45">
      <c r="A55" t="s">
        <v>46</v>
      </c>
      <c r="B55" s="2" t="s">
        <v>88</v>
      </c>
    </row>
    <row r="56" spans="1:2" x14ac:dyDescent="0.45">
      <c r="A56" t="s">
        <v>46</v>
      </c>
      <c r="B56" s="2" t="s">
        <v>89</v>
      </c>
    </row>
    <row r="57" spans="1:2" x14ac:dyDescent="0.45">
      <c r="A57" t="s">
        <v>46</v>
      </c>
      <c r="B57" s="2" t="s">
        <v>90</v>
      </c>
    </row>
    <row r="58" spans="1:2" x14ac:dyDescent="0.45">
      <c r="A58" t="s">
        <v>46</v>
      </c>
      <c r="B58" s="2" t="s">
        <v>91</v>
      </c>
    </row>
    <row r="59" spans="1:2" x14ac:dyDescent="0.45">
      <c r="A59" t="s">
        <v>46</v>
      </c>
      <c r="B59" s="2" t="s">
        <v>92</v>
      </c>
    </row>
    <row r="60" spans="1:2" x14ac:dyDescent="0.45">
      <c r="A60" t="s">
        <v>46</v>
      </c>
      <c r="B60" s="2" t="s">
        <v>94</v>
      </c>
    </row>
    <row r="61" spans="1:2" x14ac:dyDescent="0.45">
      <c r="A61" t="s">
        <v>46</v>
      </c>
      <c r="B61" s="2" t="s">
        <v>93</v>
      </c>
    </row>
    <row r="62" spans="1:2" x14ac:dyDescent="0.45">
      <c r="A62" t="s">
        <v>49</v>
      </c>
      <c r="B62" s="2" t="s">
        <v>78</v>
      </c>
    </row>
    <row r="63" spans="1:2" x14ac:dyDescent="0.45">
      <c r="A63" t="s">
        <v>49</v>
      </c>
      <c r="B63" s="2" t="s">
        <v>86</v>
      </c>
    </row>
    <row r="64" spans="1:2" x14ac:dyDescent="0.45">
      <c r="A64" t="s">
        <v>49</v>
      </c>
      <c r="B64" s="2" t="s">
        <v>87</v>
      </c>
    </row>
    <row r="65" spans="1:2" x14ac:dyDescent="0.45">
      <c r="A65" t="s">
        <v>49</v>
      </c>
      <c r="B65" s="2" t="s">
        <v>88</v>
      </c>
    </row>
    <row r="66" spans="1:2" x14ac:dyDescent="0.45">
      <c r="A66" t="s">
        <v>49</v>
      </c>
      <c r="B66" s="2" t="s">
        <v>89</v>
      </c>
    </row>
    <row r="67" spans="1:2" x14ac:dyDescent="0.45">
      <c r="A67" t="s">
        <v>49</v>
      </c>
      <c r="B67" s="2" t="s">
        <v>90</v>
      </c>
    </row>
    <row r="68" spans="1:2" x14ac:dyDescent="0.45">
      <c r="A68" t="s">
        <v>49</v>
      </c>
      <c r="B68" s="2" t="s">
        <v>91</v>
      </c>
    </row>
    <row r="69" spans="1:2" x14ac:dyDescent="0.45">
      <c r="A69" t="s">
        <v>49</v>
      </c>
      <c r="B69" s="2" t="s">
        <v>92</v>
      </c>
    </row>
    <row r="70" spans="1:2" x14ac:dyDescent="0.45">
      <c r="A70" t="s">
        <v>49</v>
      </c>
      <c r="B70" s="2" t="s">
        <v>94</v>
      </c>
    </row>
    <row r="71" spans="1:2" x14ac:dyDescent="0.45">
      <c r="A71" t="s">
        <v>49</v>
      </c>
      <c r="B71" s="2" t="s">
        <v>93</v>
      </c>
    </row>
    <row r="72" spans="1:2" x14ac:dyDescent="0.45">
      <c r="A72" t="s">
        <v>52</v>
      </c>
      <c r="B72" s="2" t="s">
        <v>78</v>
      </c>
    </row>
    <row r="73" spans="1:2" x14ac:dyDescent="0.45">
      <c r="A73" t="s">
        <v>52</v>
      </c>
      <c r="B73" s="2" t="s">
        <v>86</v>
      </c>
    </row>
    <row r="74" spans="1:2" x14ac:dyDescent="0.45">
      <c r="A74" t="s">
        <v>52</v>
      </c>
      <c r="B74" s="2" t="s">
        <v>87</v>
      </c>
    </row>
    <row r="75" spans="1:2" x14ac:dyDescent="0.45">
      <c r="A75" t="s">
        <v>52</v>
      </c>
      <c r="B75" s="2" t="s">
        <v>88</v>
      </c>
    </row>
    <row r="76" spans="1:2" x14ac:dyDescent="0.45">
      <c r="A76" t="s">
        <v>52</v>
      </c>
      <c r="B76" s="2" t="s">
        <v>89</v>
      </c>
    </row>
    <row r="77" spans="1:2" x14ac:dyDescent="0.45">
      <c r="A77" t="s">
        <v>52</v>
      </c>
      <c r="B77" s="2" t="s">
        <v>90</v>
      </c>
    </row>
    <row r="78" spans="1:2" x14ac:dyDescent="0.45">
      <c r="A78" t="s">
        <v>52</v>
      </c>
      <c r="B78" s="2" t="s">
        <v>91</v>
      </c>
    </row>
    <row r="79" spans="1:2" x14ac:dyDescent="0.45">
      <c r="A79" t="s">
        <v>52</v>
      </c>
      <c r="B79" s="2" t="s">
        <v>92</v>
      </c>
    </row>
    <row r="80" spans="1:2" x14ac:dyDescent="0.45">
      <c r="A80" t="s">
        <v>52</v>
      </c>
      <c r="B80" s="2" t="s">
        <v>94</v>
      </c>
    </row>
    <row r="81" spans="1:2" x14ac:dyDescent="0.45">
      <c r="A81" t="s">
        <v>52</v>
      </c>
      <c r="B81" s="2" t="s">
        <v>93</v>
      </c>
    </row>
  </sheetData>
  <sortState ref="A2:N81">
    <sortCondition descending="1" ref="C1"/>
  </sortState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9"/>
  <sheetViews>
    <sheetView workbookViewId="0"/>
  </sheetViews>
  <sheetFormatPr defaultRowHeight="18" x14ac:dyDescent="0.45"/>
  <cols>
    <col min="1" max="1" width="7.8984375" bestFit="1" customWidth="1"/>
    <col min="2" max="2" width="18.3984375" bestFit="1" customWidth="1"/>
    <col min="3" max="3" width="12.69921875" bestFit="1" customWidth="1"/>
    <col min="4" max="4" width="18.59765625" bestFit="1" customWidth="1"/>
    <col min="5" max="5" width="12.796875" bestFit="1" customWidth="1"/>
    <col min="6" max="6" width="18.69921875" bestFit="1" customWidth="1"/>
    <col min="7" max="7" width="12.796875" bestFit="1" customWidth="1"/>
    <col min="8" max="8" width="18.69921875" bestFit="1" customWidth="1"/>
    <col min="9" max="9" width="12.8984375" bestFit="1" customWidth="1"/>
    <col min="10" max="10" width="18.796875" bestFit="1" customWidth="1"/>
  </cols>
  <sheetData>
    <row r="1" spans="1:10" x14ac:dyDescent="0.45">
      <c r="A1" t="s">
        <v>64</v>
      </c>
      <c r="B1" t="s">
        <v>98</v>
      </c>
      <c r="C1" t="s">
        <v>80</v>
      </c>
      <c r="D1" t="s">
        <v>82</v>
      </c>
      <c r="E1" t="s">
        <v>79</v>
      </c>
      <c r="F1" t="s">
        <v>83</v>
      </c>
      <c r="G1" t="s">
        <v>197</v>
      </c>
      <c r="H1" t="s">
        <v>81</v>
      </c>
      <c r="I1" t="s">
        <v>84</v>
      </c>
      <c r="J1" t="s">
        <v>85</v>
      </c>
    </row>
    <row r="2" spans="1:10" x14ac:dyDescent="0.45">
      <c r="A2" t="s">
        <v>65</v>
      </c>
      <c r="B2" s="2" t="s">
        <v>78</v>
      </c>
      <c r="C2" s="2"/>
      <c r="D2" s="2"/>
      <c r="E2" s="2"/>
      <c r="F2" s="2"/>
      <c r="G2" s="2"/>
      <c r="H2" s="2"/>
      <c r="I2" s="2"/>
      <c r="J2" s="2"/>
    </row>
    <row r="3" spans="1:10" x14ac:dyDescent="0.45">
      <c r="A3" t="s">
        <v>65</v>
      </c>
      <c r="B3" s="2" t="s">
        <v>86</v>
      </c>
      <c r="C3" s="2"/>
      <c r="D3" s="2"/>
      <c r="E3" s="2"/>
      <c r="F3" s="2"/>
      <c r="G3" s="2"/>
      <c r="H3" s="2"/>
      <c r="I3" s="2"/>
      <c r="J3" s="2"/>
    </row>
    <row r="4" spans="1:10" x14ac:dyDescent="0.45">
      <c r="A4" t="s">
        <v>65</v>
      </c>
      <c r="B4" s="2" t="s">
        <v>87</v>
      </c>
      <c r="C4" s="2"/>
      <c r="D4" s="2"/>
      <c r="E4" s="2"/>
      <c r="F4" s="2"/>
      <c r="G4" s="2"/>
      <c r="H4" s="2"/>
      <c r="I4" s="2"/>
      <c r="J4" s="2"/>
    </row>
    <row r="5" spans="1:10" x14ac:dyDescent="0.45">
      <c r="A5" t="s">
        <v>65</v>
      </c>
      <c r="B5" s="2" t="s">
        <v>88</v>
      </c>
      <c r="C5" s="2"/>
      <c r="D5" s="2"/>
      <c r="E5" s="2"/>
      <c r="F5" s="2"/>
      <c r="G5" s="2"/>
      <c r="H5" s="2"/>
      <c r="I5" s="2"/>
      <c r="J5" s="2"/>
    </row>
    <row r="6" spans="1:10" x14ac:dyDescent="0.45">
      <c r="A6" t="s">
        <v>65</v>
      </c>
      <c r="B6" s="2" t="s">
        <v>89</v>
      </c>
      <c r="C6" s="2"/>
      <c r="D6" s="2"/>
      <c r="E6" s="2"/>
      <c r="F6" s="2"/>
      <c r="G6" s="2"/>
      <c r="H6" s="2"/>
      <c r="I6" s="2"/>
      <c r="J6" s="2"/>
    </row>
    <row r="7" spans="1:10" x14ac:dyDescent="0.45">
      <c r="A7" t="s">
        <v>65</v>
      </c>
      <c r="B7" s="2" t="s">
        <v>90</v>
      </c>
      <c r="C7" s="2"/>
      <c r="D7" s="2"/>
      <c r="E7" s="2"/>
      <c r="F7" s="2"/>
      <c r="G7" s="2"/>
      <c r="H7" s="2"/>
      <c r="I7" s="2"/>
      <c r="J7" s="2"/>
    </row>
    <row r="8" spans="1:10" x14ac:dyDescent="0.45">
      <c r="A8" t="s">
        <v>65</v>
      </c>
      <c r="B8" s="2" t="s">
        <v>91</v>
      </c>
      <c r="C8" s="2"/>
      <c r="D8" s="2"/>
      <c r="E8" s="2"/>
      <c r="F8" s="2"/>
      <c r="G8" s="2"/>
      <c r="H8" s="2"/>
      <c r="I8" s="2"/>
      <c r="J8" s="2"/>
    </row>
    <row r="9" spans="1:10" x14ac:dyDescent="0.45">
      <c r="A9" t="s">
        <v>65</v>
      </c>
      <c r="B9" s="2" t="s">
        <v>92</v>
      </c>
      <c r="C9" s="2"/>
      <c r="D9" s="2"/>
      <c r="E9" s="2"/>
      <c r="F9" s="2"/>
      <c r="G9" s="2"/>
      <c r="H9" s="2"/>
      <c r="I9" s="2"/>
      <c r="J9" s="2"/>
    </row>
    <row r="10" spans="1:10" x14ac:dyDescent="0.45">
      <c r="A10" t="s">
        <v>65</v>
      </c>
      <c r="B10" s="2" t="s">
        <v>94</v>
      </c>
      <c r="C10" s="2"/>
      <c r="D10" s="2"/>
      <c r="E10" s="2"/>
      <c r="F10" s="2"/>
      <c r="G10" s="2"/>
      <c r="H10" s="2"/>
      <c r="I10" s="2"/>
      <c r="J10" s="2"/>
    </row>
    <row r="11" spans="1:10" x14ac:dyDescent="0.45">
      <c r="A11" t="s">
        <v>65</v>
      </c>
      <c r="B11" s="2" t="s">
        <v>93</v>
      </c>
      <c r="C11" s="2"/>
      <c r="D11" s="2"/>
      <c r="E11" s="2"/>
      <c r="F11" s="2"/>
      <c r="G11" s="2"/>
      <c r="H11" s="2"/>
      <c r="I11" s="2"/>
      <c r="J11" s="2"/>
    </row>
    <row r="12" spans="1:10" x14ac:dyDescent="0.45">
      <c r="A12" t="s">
        <v>65</v>
      </c>
      <c r="B12" s="2" t="s">
        <v>95</v>
      </c>
      <c r="C12" s="2"/>
      <c r="D12" s="2"/>
      <c r="E12" s="2"/>
      <c r="F12" s="2"/>
      <c r="G12" s="2"/>
      <c r="H12" s="2"/>
      <c r="I12" s="2"/>
      <c r="J12" s="2"/>
    </row>
    <row r="13" spans="1:10" x14ac:dyDescent="0.45">
      <c r="A13" t="s">
        <v>62</v>
      </c>
      <c r="B13" s="2" t="s">
        <v>78</v>
      </c>
      <c r="C13" s="2"/>
      <c r="D13" s="2"/>
      <c r="E13" s="2"/>
      <c r="F13" s="2"/>
      <c r="G13" s="2"/>
      <c r="H13" s="2"/>
      <c r="I13" s="2"/>
      <c r="J13" s="2"/>
    </row>
    <row r="14" spans="1:10" x14ac:dyDescent="0.45">
      <c r="A14" t="s">
        <v>62</v>
      </c>
      <c r="B14" s="2" t="s">
        <v>86</v>
      </c>
      <c r="C14" s="2"/>
      <c r="D14" s="2"/>
      <c r="E14" s="2"/>
      <c r="F14" s="2"/>
      <c r="G14" s="2"/>
      <c r="H14" s="2"/>
      <c r="I14" s="2"/>
      <c r="J14" s="2"/>
    </row>
    <row r="15" spans="1:10" x14ac:dyDescent="0.45">
      <c r="A15" t="s">
        <v>62</v>
      </c>
      <c r="B15" s="2" t="s">
        <v>87</v>
      </c>
      <c r="C15" s="2"/>
      <c r="D15" s="2"/>
      <c r="E15" s="2"/>
      <c r="F15" s="2"/>
      <c r="G15" s="2"/>
      <c r="H15" s="2"/>
      <c r="I15" s="2"/>
      <c r="J15" s="2"/>
    </row>
    <row r="16" spans="1:10" x14ac:dyDescent="0.45">
      <c r="A16" t="s">
        <v>62</v>
      </c>
      <c r="B16" s="2" t="s">
        <v>88</v>
      </c>
      <c r="C16" s="2"/>
      <c r="D16" s="2"/>
      <c r="E16" s="2"/>
      <c r="F16" s="2"/>
      <c r="G16" s="2"/>
      <c r="H16" s="2"/>
      <c r="I16" s="2"/>
      <c r="J16" s="2"/>
    </row>
    <row r="17" spans="1:10" x14ac:dyDescent="0.45">
      <c r="A17" t="s">
        <v>62</v>
      </c>
      <c r="B17" s="2" t="s">
        <v>89</v>
      </c>
      <c r="C17" s="2"/>
      <c r="D17" s="2"/>
      <c r="E17" s="2"/>
      <c r="F17" s="2"/>
      <c r="G17" s="2"/>
      <c r="H17" s="2"/>
      <c r="I17" s="2"/>
      <c r="J17" s="2"/>
    </row>
    <row r="18" spans="1:10" x14ac:dyDescent="0.45">
      <c r="A18" t="s">
        <v>62</v>
      </c>
      <c r="B18" s="2" t="s">
        <v>90</v>
      </c>
      <c r="C18" s="2"/>
      <c r="D18" s="2"/>
      <c r="E18" s="2"/>
      <c r="F18" s="2"/>
      <c r="G18" s="2"/>
      <c r="H18" s="2"/>
      <c r="I18" s="2"/>
      <c r="J18" s="2"/>
    </row>
    <row r="19" spans="1:10" x14ac:dyDescent="0.45">
      <c r="A19" t="s">
        <v>62</v>
      </c>
      <c r="B19" s="2" t="s">
        <v>91</v>
      </c>
      <c r="C19" s="2"/>
      <c r="D19" s="2"/>
      <c r="E19" s="2"/>
      <c r="F19" s="2"/>
      <c r="G19" s="2"/>
      <c r="H19" s="2"/>
      <c r="I19" s="2"/>
      <c r="J19" s="2"/>
    </row>
    <row r="20" spans="1:10" x14ac:dyDescent="0.45">
      <c r="A20" t="s">
        <v>62</v>
      </c>
      <c r="B20" s="2" t="s">
        <v>92</v>
      </c>
      <c r="C20" s="2"/>
      <c r="D20" s="2"/>
      <c r="E20" s="2"/>
      <c r="F20" s="2"/>
      <c r="G20" s="2"/>
      <c r="H20" s="2"/>
      <c r="I20" s="2"/>
      <c r="J20" s="2"/>
    </row>
    <row r="21" spans="1:10" x14ac:dyDescent="0.45">
      <c r="A21" t="s">
        <v>62</v>
      </c>
      <c r="B21" s="2" t="s">
        <v>94</v>
      </c>
      <c r="C21" s="2"/>
      <c r="D21" s="2"/>
      <c r="E21" s="2"/>
      <c r="F21" s="2"/>
      <c r="G21" s="2"/>
      <c r="H21" s="2"/>
      <c r="I21" s="2"/>
      <c r="J21" s="2"/>
    </row>
    <row r="22" spans="1:10" x14ac:dyDescent="0.45">
      <c r="A22" t="s">
        <v>62</v>
      </c>
      <c r="B22" s="2" t="s">
        <v>93</v>
      </c>
      <c r="C22" s="2"/>
      <c r="D22" s="2"/>
      <c r="E22" s="2"/>
      <c r="F22" s="2"/>
      <c r="G22" s="2"/>
      <c r="H22" s="2"/>
      <c r="I22" s="2"/>
      <c r="J22" s="2"/>
    </row>
    <row r="23" spans="1:10" x14ac:dyDescent="0.45">
      <c r="A23" t="s">
        <v>62</v>
      </c>
      <c r="B23" s="2" t="s">
        <v>95</v>
      </c>
      <c r="C23" s="2"/>
      <c r="D23" s="2"/>
      <c r="E23" s="2"/>
      <c r="F23" s="2"/>
      <c r="G23" s="2"/>
      <c r="H23" s="2"/>
      <c r="I23" s="2"/>
      <c r="J23" s="2"/>
    </row>
    <row r="24" spans="1:10" x14ac:dyDescent="0.45">
      <c r="A24" t="s">
        <v>28</v>
      </c>
      <c r="B24" s="2" t="s">
        <v>78</v>
      </c>
      <c r="C24" s="2"/>
      <c r="D24" s="2"/>
      <c r="E24" s="2"/>
      <c r="F24" s="2"/>
      <c r="G24" s="2"/>
      <c r="H24" s="2"/>
      <c r="I24" s="2"/>
      <c r="J24" s="2"/>
    </row>
    <row r="25" spans="1:10" x14ac:dyDescent="0.45">
      <c r="A25" t="s">
        <v>28</v>
      </c>
      <c r="B25" s="2" t="s">
        <v>86</v>
      </c>
      <c r="C25" s="2"/>
      <c r="D25" s="2"/>
      <c r="E25" s="2"/>
      <c r="F25" s="2"/>
      <c r="G25" s="2"/>
      <c r="H25" s="2"/>
      <c r="I25" s="2"/>
      <c r="J25" s="2"/>
    </row>
    <row r="26" spans="1:10" x14ac:dyDescent="0.45">
      <c r="A26" t="s">
        <v>28</v>
      </c>
      <c r="B26" s="2" t="s">
        <v>87</v>
      </c>
      <c r="C26" s="2"/>
      <c r="D26" s="2"/>
      <c r="E26" s="2"/>
      <c r="F26" s="2"/>
      <c r="G26" s="2"/>
      <c r="H26" s="2"/>
      <c r="I26" s="2"/>
      <c r="J26" s="2"/>
    </row>
    <row r="27" spans="1:10" x14ac:dyDescent="0.45">
      <c r="A27" t="s">
        <v>28</v>
      </c>
      <c r="B27" s="2" t="s">
        <v>88</v>
      </c>
      <c r="C27" s="2"/>
      <c r="D27" s="2"/>
      <c r="E27" s="2"/>
      <c r="F27" s="2"/>
      <c r="G27" s="2"/>
      <c r="H27" s="2"/>
      <c r="I27" s="2"/>
      <c r="J27" s="2"/>
    </row>
    <row r="28" spans="1:10" x14ac:dyDescent="0.45">
      <c r="A28" t="s">
        <v>28</v>
      </c>
      <c r="B28" s="2" t="s">
        <v>89</v>
      </c>
      <c r="C28" s="2"/>
      <c r="D28" s="2"/>
      <c r="E28" s="2"/>
      <c r="F28" s="2"/>
      <c r="G28" s="2"/>
      <c r="H28" s="2"/>
      <c r="I28" s="2"/>
      <c r="J28" s="2"/>
    </row>
    <row r="29" spans="1:10" x14ac:dyDescent="0.45">
      <c r="A29" t="s">
        <v>28</v>
      </c>
      <c r="B29" s="2" t="s">
        <v>90</v>
      </c>
      <c r="C29" s="2"/>
      <c r="D29" s="2"/>
      <c r="E29" s="2"/>
      <c r="F29" s="2"/>
      <c r="G29" s="2"/>
      <c r="H29" s="2"/>
      <c r="I29" s="2"/>
      <c r="J29" s="2"/>
    </row>
    <row r="30" spans="1:10" x14ac:dyDescent="0.45">
      <c r="A30" t="s">
        <v>28</v>
      </c>
      <c r="B30" s="2" t="s">
        <v>91</v>
      </c>
      <c r="C30" s="2"/>
      <c r="D30" s="2"/>
      <c r="E30" s="2"/>
      <c r="F30" s="2"/>
      <c r="G30" s="2"/>
      <c r="H30" s="2"/>
      <c r="I30" s="2"/>
      <c r="J30" s="2"/>
    </row>
    <row r="31" spans="1:10" x14ac:dyDescent="0.45">
      <c r="A31" t="s">
        <v>28</v>
      </c>
      <c r="B31" s="2" t="s">
        <v>92</v>
      </c>
      <c r="C31" s="2"/>
      <c r="D31" s="2"/>
      <c r="E31" s="2"/>
      <c r="F31" s="2"/>
      <c r="G31" s="2"/>
      <c r="H31" s="2"/>
      <c r="I31" s="2"/>
      <c r="J31" s="2"/>
    </row>
    <row r="32" spans="1:10" x14ac:dyDescent="0.45">
      <c r="A32" t="s">
        <v>28</v>
      </c>
      <c r="B32" s="2" t="s">
        <v>94</v>
      </c>
      <c r="C32" s="2"/>
      <c r="D32" s="2"/>
      <c r="E32" s="2"/>
      <c r="F32" s="2"/>
      <c r="G32" s="2"/>
      <c r="H32" s="2"/>
      <c r="I32" s="2"/>
      <c r="J32" s="2"/>
    </row>
    <row r="33" spans="1:10" x14ac:dyDescent="0.45">
      <c r="A33" t="s">
        <v>28</v>
      </c>
      <c r="B33" s="2" t="s">
        <v>93</v>
      </c>
      <c r="C33" s="2"/>
      <c r="D33" s="2"/>
      <c r="E33" s="2"/>
      <c r="F33" s="2"/>
      <c r="G33" s="2"/>
      <c r="H33" s="2"/>
      <c r="I33" s="2"/>
      <c r="J33" s="2"/>
    </row>
    <row r="34" spans="1:10" x14ac:dyDescent="0.45">
      <c r="A34" t="s">
        <v>28</v>
      </c>
      <c r="B34" s="2" t="s">
        <v>95</v>
      </c>
      <c r="C34" s="2"/>
      <c r="D34" s="2"/>
      <c r="E34" s="2"/>
      <c r="F34" s="2"/>
      <c r="G34" s="2"/>
      <c r="H34" s="2"/>
      <c r="I34" s="2"/>
      <c r="J34" s="2"/>
    </row>
    <row r="35" spans="1:10" x14ac:dyDescent="0.45">
      <c r="A35" t="s">
        <v>34</v>
      </c>
      <c r="B35" s="2" t="s">
        <v>78</v>
      </c>
      <c r="C35" s="2"/>
      <c r="D35" s="2"/>
      <c r="E35" s="2"/>
      <c r="F35" s="2"/>
      <c r="G35" s="2"/>
      <c r="H35" s="2"/>
      <c r="I35" s="2"/>
      <c r="J35" s="2"/>
    </row>
    <row r="36" spans="1:10" x14ac:dyDescent="0.45">
      <c r="A36" t="s">
        <v>34</v>
      </c>
      <c r="B36" s="2" t="s">
        <v>86</v>
      </c>
      <c r="C36" s="2"/>
      <c r="D36" s="2"/>
      <c r="E36" s="2"/>
      <c r="F36" s="2"/>
      <c r="G36" s="2"/>
      <c r="H36" s="2"/>
      <c r="I36" s="2"/>
      <c r="J36" s="2"/>
    </row>
    <row r="37" spans="1:10" x14ac:dyDescent="0.45">
      <c r="A37" t="s">
        <v>34</v>
      </c>
      <c r="B37" s="2" t="s">
        <v>87</v>
      </c>
      <c r="C37" s="2"/>
      <c r="D37" s="2"/>
      <c r="E37" s="2"/>
      <c r="F37" s="2"/>
      <c r="G37" s="2"/>
      <c r="H37" s="2"/>
      <c r="I37" s="2"/>
      <c r="J37" s="2"/>
    </row>
    <row r="38" spans="1:10" x14ac:dyDescent="0.45">
      <c r="A38" t="s">
        <v>34</v>
      </c>
      <c r="B38" s="2" t="s">
        <v>88</v>
      </c>
      <c r="C38" s="2"/>
      <c r="D38" s="2"/>
      <c r="E38" s="2"/>
      <c r="F38" s="2"/>
      <c r="G38" s="2"/>
      <c r="H38" s="2"/>
      <c r="I38" s="2"/>
      <c r="J38" s="2"/>
    </row>
    <row r="39" spans="1:10" x14ac:dyDescent="0.45">
      <c r="A39" t="s">
        <v>34</v>
      </c>
      <c r="B39" s="2" t="s">
        <v>89</v>
      </c>
      <c r="C39" s="2"/>
      <c r="D39" s="2"/>
      <c r="E39" s="2"/>
      <c r="F39" s="2"/>
      <c r="G39" s="2"/>
      <c r="H39" s="2"/>
      <c r="I39" s="2"/>
      <c r="J39" s="2"/>
    </row>
    <row r="40" spans="1:10" x14ac:dyDescent="0.45">
      <c r="A40" t="s">
        <v>34</v>
      </c>
      <c r="B40" s="2" t="s">
        <v>90</v>
      </c>
      <c r="C40" s="2"/>
      <c r="D40" s="2"/>
      <c r="E40" s="2"/>
      <c r="F40" s="2"/>
      <c r="G40" s="2"/>
      <c r="H40" s="2"/>
      <c r="I40" s="2"/>
      <c r="J40" s="2"/>
    </row>
    <row r="41" spans="1:10" x14ac:dyDescent="0.45">
      <c r="A41" t="s">
        <v>34</v>
      </c>
      <c r="B41" s="2" t="s">
        <v>91</v>
      </c>
      <c r="C41" s="2"/>
      <c r="D41" s="2"/>
      <c r="E41" s="2"/>
      <c r="F41" s="2"/>
      <c r="G41" s="2"/>
      <c r="H41" s="2"/>
      <c r="I41" s="2"/>
      <c r="J41" s="2"/>
    </row>
    <row r="42" spans="1:10" x14ac:dyDescent="0.45">
      <c r="A42" t="s">
        <v>34</v>
      </c>
      <c r="B42" s="2" t="s">
        <v>92</v>
      </c>
      <c r="C42" s="2"/>
      <c r="D42" s="2"/>
      <c r="E42" s="2"/>
      <c r="F42" s="2"/>
      <c r="G42" s="2"/>
      <c r="H42" s="2"/>
      <c r="I42" s="2"/>
      <c r="J42" s="2"/>
    </row>
    <row r="43" spans="1:10" x14ac:dyDescent="0.45">
      <c r="A43" t="s">
        <v>34</v>
      </c>
      <c r="B43" s="2" t="s">
        <v>94</v>
      </c>
      <c r="C43" s="2"/>
      <c r="D43" s="2"/>
      <c r="E43" s="2"/>
      <c r="F43" s="2"/>
      <c r="G43" s="2"/>
      <c r="H43" s="2"/>
      <c r="I43" s="2"/>
      <c r="J43" s="2"/>
    </row>
    <row r="44" spans="1:10" x14ac:dyDescent="0.45">
      <c r="A44" t="s">
        <v>34</v>
      </c>
      <c r="B44" s="2" t="s">
        <v>93</v>
      </c>
      <c r="C44" s="2"/>
      <c r="D44" s="2"/>
      <c r="E44" s="2"/>
      <c r="F44" s="2"/>
      <c r="G44" s="2"/>
      <c r="H44" s="2"/>
      <c r="I44" s="2"/>
      <c r="J44" s="2"/>
    </row>
    <row r="45" spans="1:10" x14ac:dyDescent="0.45">
      <c r="A45" t="s">
        <v>34</v>
      </c>
      <c r="B45" s="2" t="s">
        <v>95</v>
      </c>
      <c r="C45" s="2"/>
      <c r="D45" s="2"/>
      <c r="E45" s="2"/>
      <c r="F45" s="2"/>
      <c r="G45" s="2"/>
      <c r="H45" s="2"/>
      <c r="I45" s="2"/>
      <c r="J45" s="2"/>
    </row>
    <row r="46" spans="1:10" x14ac:dyDescent="0.45">
      <c r="A46" t="s">
        <v>42</v>
      </c>
      <c r="B46" s="2" t="s">
        <v>78</v>
      </c>
      <c r="C46" s="2"/>
      <c r="D46" s="2"/>
      <c r="E46" s="2"/>
      <c r="F46" s="2"/>
      <c r="G46" s="2"/>
      <c r="H46" s="2"/>
      <c r="I46" s="2"/>
      <c r="J46" s="2"/>
    </row>
    <row r="47" spans="1:10" x14ac:dyDescent="0.45">
      <c r="A47" t="s">
        <v>42</v>
      </c>
      <c r="B47" s="2" t="s">
        <v>86</v>
      </c>
      <c r="C47" s="2"/>
      <c r="D47" s="2"/>
      <c r="E47" s="2"/>
      <c r="F47" s="2"/>
      <c r="G47" s="2"/>
      <c r="H47" s="2"/>
      <c r="I47" s="2"/>
      <c r="J47" s="2"/>
    </row>
    <row r="48" spans="1:10" x14ac:dyDescent="0.45">
      <c r="A48" t="s">
        <v>42</v>
      </c>
      <c r="B48" s="2" t="s">
        <v>87</v>
      </c>
      <c r="C48" s="2"/>
      <c r="D48" s="2"/>
      <c r="E48" s="2"/>
      <c r="F48" s="2"/>
      <c r="G48" s="2"/>
      <c r="H48" s="2"/>
      <c r="I48" s="2"/>
      <c r="J48" s="2"/>
    </row>
    <row r="49" spans="1:10" x14ac:dyDescent="0.45">
      <c r="A49" t="s">
        <v>42</v>
      </c>
      <c r="B49" s="2" t="s">
        <v>88</v>
      </c>
      <c r="C49" s="2"/>
      <c r="D49" s="2"/>
      <c r="E49" s="2"/>
      <c r="F49" s="2"/>
      <c r="G49" s="2"/>
      <c r="H49" s="2"/>
      <c r="I49" s="2"/>
      <c r="J49" s="2"/>
    </row>
    <row r="50" spans="1:10" x14ac:dyDescent="0.45">
      <c r="A50" t="s">
        <v>42</v>
      </c>
      <c r="B50" s="2" t="s">
        <v>89</v>
      </c>
      <c r="C50" s="2"/>
      <c r="D50" s="2"/>
      <c r="E50" s="2"/>
      <c r="F50" s="2"/>
      <c r="G50" s="2"/>
      <c r="H50" s="2"/>
      <c r="I50" s="2"/>
      <c r="J50" s="2"/>
    </row>
    <row r="51" spans="1:10" x14ac:dyDescent="0.45">
      <c r="A51" t="s">
        <v>42</v>
      </c>
      <c r="B51" s="2" t="s">
        <v>90</v>
      </c>
      <c r="C51" s="2"/>
      <c r="D51" s="2"/>
      <c r="E51" s="2"/>
      <c r="F51" s="2"/>
      <c r="G51" s="2"/>
      <c r="H51" s="2"/>
      <c r="I51" s="2"/>
      <c r="J51" s="2"/>
    </row>
    <row r="52" spans="1:10" x14ac:dyDescent="0.45">
      <c r="A52" t="s">
        <v>42</v>
      </c>
      <c r="B52" s="2" t="s">
        <v>91</v>
      </c>
      <c r="C52" s="2"/>
      <c r="D52" s="2"/>
      <c r="E52" s="2"/>
      <c r="F52" s="2"/>
      <c r="G52" s="2"/>
      <c r="H52" s="2"/>
      <c r="I52" s="2"/>
      <c r="J52" s="2"/>
    </row>
    <row r="53" spans="1:10" x14ac:dyDescent="0.45">
      <c r="A53" t="s">
        <v>42</v>
      </c>
      <c r="B53" s="2" t="s">
        <v>92</v>
      </c>
      <c r="C53" s="2"/>
      <c r="D53" s="2"/>
      <c r="E53" s="2"/>
      <c r="F53" s="2"/>
      <c r="G53" s="2"/>
      <c r="H53" s="2"/>
      <c r="I53" s="2"/>
      <c r="J53" s="2"/>
    </row>
    <row r="54" spans="1:10" x14ac:dyDescent="0.45">
      <c r="A54" t="s">
        <v>42</v>
      </c>
      <c r="B54" s="2" t="s">
        <v>94</v>
      </c>
      <c r="C54" s="2"/>
      <c r="D54" s="2"/>
      <c r="E54" s="2"/>
      <c r="F54" s="2"/>
      <c r="G54" s="2"/>
      <c r="H54" s="2"/>
      <c r="I54" s="2"/>
      <c r="J54" s="2"/>
    </row>
    <row r="55" spans="1:10" x14ac:dyDescent="0.45">
      <c r="A55" t="s">
        <v>42</v>
      </c>
      <c r="B55" s="2" t="s">
        <v>93</v>
      </c>
      <c r="C55" s="2"/>
      <c r="D55" s="2"/>
      <c r="E55" s="2"/>
      <c r="F55" s="2"/>
      <c r="G55" s="2"/>
      <c r="H55" s="2"/>
      <c r="I55" s="2"/>
      <c r="J55" s="2"/>
    </row>
    <row r="56" spans="1:10" x14ac:dyDescent="0.45">
      <c r="A56" t="s">
        <v>42</v>
      </c>
      <c r="B56" s="2" t="s">
        <v>95</v>
      </c>
      <c r="C56" s="2"/>
      <c r="D56" s="2"/>
      <c r="E56" s="2"/>
      <c r="F56" s="2"/>
      <c r="G56" s="2"/>
      <c r="H56" s="2"/>
      <c r="I56" s="2"/>
      <c r="J56" s="2"/>
    </row>
    <row r="57" spans="1:10" x14ac:dyDescent="0.45">
      <c r="A57" t="s">
        <v>46</v>
      </c>
      <c r="B57" s="2" t="s">
        <v>78</v>
      </c>
      <c r="C57" s="2"/>
      <c r="D57" s="2"/>
      <c r="E57" s="2"/>
      <c r="F57" s="2"/>
      <c r="G57" s="2"/>
      <c r="H57" s="2"/>
      <c r="I57" s="2"/>
      <c r="J57" s="2"/>
    </row>
    <row r="58" spans="1:10" x14ac:dyDescent="0.45">
      <c r="A58" t="s">
        <v>46</v>
      </c>
      <c r="B58" s="2" t="s">
        <v>86</v>
      </c>
      <c r="C58" s="2"/>
      <c r="D58" s="2"/>
      <c r="E58" s="2"/>
      <c r="F58" s="2"/>
      <c r="G58" s="2"/>
      <c r="H58" s="2"/>
      <c r="I58" s="2"/>
      <c r="J58" s="2"/>
    </row>
    <row r="59" spans="1:10" x14ac:dyDescent="0.45">
      <c r="A59" t="s">
        <v>46</v>
      </c>
      <c r="B59" s="2" t="s">
        <v>87</v>
      </c>
      <c r="C59" s="2"/>
      <c r="D59" s="2"/>
      <c r="E59" s="2"/>
      <c r="F59" s="2"/>
      <c r="G59" s="2"/>
      <c r="H59" s="2"/>
      <c r="I59" s="2"/>
      <c r="J59" s="2"/>
    </row>
    <row r="60" spans="1:10" x14ac:dyDescent="0.45">
      <c r="A60" t="s">
        <v>46</v>
      </c>
      <c r="B60" s="2" t="s">
        <v>88</v>
      </c>
      <c r="C60" s="2"/>
      <c r="D60" s="2"/>
      <c r="E60" s="2"/>
      <c r="F60" s="2"/>
      <c r="G60" s="2"/>
      <c r="H60" s="2"/>
      <c r="I60" s="2"/>
      <c r="J60" s="2"/>
    </row>
    <row r="61" spans="1:10" x14ac:dyDescent="0.45">
      <c r="A61" t="s">
        <v>46</v>
      </c>
      <c r="B61" s="2" t="s">
        <v>89</v>
      </c>
      <c r="C61" s="2"/>
      <c r="D61" s="2"/>
      <c r="E61" s="2"/>
      <c r="F61" s="2"/>
      <c r="G61" s="2"/>
      <c r="H61" s="2"/>
      <c r="I61" s="2"/>
      <c r="J61" s="2"/>
    </row>
    <row r="62" spans="1:10" x14ac:dyDescent="0.45">
      <c r="A62" t="s">
        <v>46</v>
      </c>
      <c r="B62" s="2" t="s">
        <v>90</v>
      </c>
      <c r="C62" s="2"/>
      <c r="D62" s="2"/>
      <c r="E62" s="2"/>
      <c r="F62" s="2"/>
      <c r="G62" s="2"/>
      <c r="H62" s="2"/>
      <c r="I62" s="2"/>
      <c r="J62" s="2"/>
    </row>
    <row r="63" spans="1:10" x14ac:dyDescent="0.45">
      <c r="A63" t="s">
        <v>46</v>
      </c>
      <c r="B63" s="2" t="s">
        <v>91</v>
      </c>
      <c r="C63" s="2"/>
      <c r="D63" s="2"/>
      <c r="E63" s="2"/>
      <c r="F63" s="2"/>
      <c r="G63" s="2"/>
      <c r="H63" s="2"/>
      <c r="I63" s="2"/>
      <c r="J63" s="2"/>
    </row>
    <row r="64" spans="1:10" x14ac:dyDescent="0.45">
      <c r="A64" t="s">
        <v>46</v>
      </c>
      <c r="B64" s="2" t="s">
        <v>92</v>
      </c>
      <c r="C64" s="2"/>
      <c r="D64" s="2"/>
      <c r="E64" s="2"/>
      <c r="F64" s="2"/>
      <c r="G64" s="2"/>
      <c r="H64" s="2"/>
      <c r="I64" s="2"/>
      <c r="J64" s="2"/>
    </row>
    <row r="65" spans="1:10" x14ac:dyDescent="0.45">
      <c r="A65" t="s">
        <v>46</v>
      </c>
      <c r="B65" s="2" t="s">
        <v>94</v>
      </c>
      <c r="C65" s="2"/>
      <c r="D65" s="2"/>
      <c r="E65" s="2"/>
      <c r="F65" s="2"/>
      <c r="G65" s="2"/>
      <c r="H65" s="2"/>
      <c r="I65" s="2"/>
      <c r="J65" s="2"/>
    </row>
    <row r="66" spans="1:10" x14ac:dyDescent="0.45">
      <c r="A66" t="s">
        <v>46</v>
      </c>
      <c r="B66" s="2" t="s">
        <v>93</v>
      </c>
      <c r="C66" s="2"/>
      <c r="D66" s="2"/>
      <c r="E66" s="2"/>
      <c r="F66" s="2"/>
      <c r="G66" s="2"/>
      <c r="H66" s="2"/>
      <c r="I66" s="2"/>
      <c r="J66" s="2"/>
    </row>
    <row r="67" spans="1:10" x14ac:dyDescent="0.45">
      <c r="A67" t="s">
        <v>46</v>
      </c>
      <c r="B67" s="2" t="s">
        <v>95</v>
      </c>
      <c r="C67" s="2"/>
      <c r="D67" s="2"/>
      <c r="E67" s="2"/>
      <c r="F67" s="2"/>
      <c r="G67" s="2"/>
      <c r="H67" s="2"/>
      <c r="I67" s="2"/>
      <c r="J67" s="2"/>
    </row>
    <row r="68" spans="1:10" x14ac:dyDescent="0.45">
      <c r="A68" t="s">
        <v>49</v>
      </c>
      <c r="B68" s="2" t="s">
        <v>78</v>
      </c>
      <c r="C68" s="2"/>
      <c r="D68" s="2"/>
      <c r="E68" s="2"/>
      <c r="F68" s="2"/>
      <c r="G68" s="2"/>
      <c r="H68" s="2"/>
      <c r="I68" s="2"/>
      <c r="J68" s="2"/>
    </row>
    <row r="69" spans="1:10" x14ac:dyDescent="0.45">
      <c r="A69" t="s">
        <v>49</v>
      </c>
      <c r="B69" s="2" t="s">
        <v>86</v>
      </c>
      <c r="C69" s="2"/>
      <c r="D69" s="2"/>
      <c r="E69" s="2"/>
      <c r="F69" s="2"/>
      <c r="G69" s="2"/>
      <c r="H69" s="2"/>
      <c r="I69" s="2"/>
      <c r="J69" s="2"/>
    </row>
    <row r="70" spans="1:10" x14ac:dyDescent="0.45">
      <c r="A70" t="s">
        <v>49</v>
      </c>
      <c r="B70" s="2" t="s">
        <v>87</v>
      </c>
      <c r="C70" s="2"/>
      <c r="D70" s="2"/>
      <c r="E70" s="2"/>
      <c r="F70" s="2"/>
      <c r="G70" s="2"/>
      <c r="H70" s="2"/>
      <c r="I70" s="2"/>
      <c r="J70" s="2"/>
    </row>
    <row r="71" spans="1:10" x14ac:dyDescent="0.45">
      <c r="A71" t="s">
        <v>49</v>
      </c>
      <c r="B71" s="2" t="s">
        <v>88</v>
      </c>
      <c r="C71" s="2"/>
      <c r="D71" s="2"/>
      <c r="E71" s="2"/>
      <c r="F71" s="2"/>
      <c r="G71" s="2"/>
      <c r="H71" s="2"/>
      <c r="I71" s="2"/>
      <c r="J71" s="2"/>
    </row>
    <row r="72" spans="1:10" x14ac:dyDescent="0.45">
      <c r="A72" t="s">
        <v>49</v>
      </c>
      <c r="B72" s="2" t="s">
        <v>89</v>
      </c>
      <c r="C72" s="2"/>
      <c r="D72" s="2"/>
      <c r="E72" s="2"/>
      <c r="F72" s="2"/>
      <c r="G72" s="2"/>
      <c r="H72" s="2"/>
      <c r="I72" s="2"/>
      <c r="J72" s="2"/>
    </row>
    <row r="73" spans="1:10" x14ac:dyDescent="0.45">
      <c r="A73" t="s">
        <v>49</v>
      </c>
      <c r="B73" s="2" t="s">
        <v>90</v>
      </c>
      <c r="C73" s="2"/>
      <c r="D73" s="2"/>
      <c r="E73" s="2"/>
      <c r="F73" s="2"/>
      <c r="G73" s="2"/>
      <c r="H73" s="2"/>
      <c r="I73" s="2"/>
      <c r="J73" s="2"/>
    </row>
    <row r="74" spans="1:10" x14ac:dyDescent="0.45">
      <c r="A74" t="s">
        <v>49</v>
      </c>
      <c r="B74" s="2" t="s">
        <v>91</v>
      </c>
      <c r="C74" s="2"/>
      <c r="D74" s="2"/>
      <c r="E74" s="2"/>
      <c r="F74" s="2"/>
      <c r="G74" s="2"/>
      <c r="H74" s="2"/>
      <c r="I74" s="2"/>
      <c r="J74" s="2"/>
    </row>
    <row r="75" spans="1:10" x14ac:dyDescent="0.45">
      <c r="A75" t="s">
        <v>49</v>
      </c>
      <c r="B75" s="2" t="s">
        <v>92</v>
      </c>
      <c r="C75" s="2"/>
      <c r="D75" s="2"/>
      <c r="E75" s="2"/>
      <c r="F75" s="2"/>
      <c r="G75" s="2"/>
      <c r="H75" s="2"/>
      <c r="I75" s="2"/>
      <c r="J75" s="2"/>
    </row>
    <row r="76" spans="1:10" x14ac:dyDescent="0.45">
      <c r="A76" t="s">
        <v>49</v>
      </c>
      <c r="B76" s="2" t="s">
        <v>94</v>
      </c>
      <c r="C76" s="2"/>
      <c r="D76" s="2"/>
      <c r="E76" s="2"/>
      <c r="F76" s="2"/>
      <c r="G76" s="2"/>
      <c r="H76" s="2"/>
      <c r="I76" s="2"/>
      <c r="J76" s="2"/>
    </row>
    <row r="77" spans="1:10" x14ac:dyDescent="0.45">
      <c r="A77" t="s">
        <v>49</v>
      </c>
      <c r="B77" s="2" t="s">
        <v>93</v>
      </c>
      <c r="C77" s="2"/>
      <c r="D77" s="2"/>
      <c r="E77" s="2"/>
      <c r="F77" s="2"/>
      <c r="G77" s="2"/>
      <c r="H77" s="2"/>
      <c r="I77" s="2"/>
      <c r="J77" s="2"/>
    </row>
    <row r="78" spans="1:10" x14ac:dyDescent="0.45">
      <c r="A78" t="s">
        <v>49</v>
      </c>
      <c r="B78" s="2" t="s">
        <v>95</v>
      </c>
      <c r="C78" s="2"/>
      <c r="D78" s="2"/>
      <c r="E78" s="2"/>
      <c r="F78" s="2"/>
      <c r="G78" s="2"/>
      <c r="H78" s="2"/>
      <c r="I78" s="2"/>
      <c r="J78" s="2"/>
    </row>
    <row r="79" spans="1:10" x14ac:dyDescent="0.45">
      <c r="A79" t="s">
        <v>52</v>
      </c>
      <c r="B79" s="2" t="s">
        <v>78</v>
      </c>
      <c r="C79" s="2"/>
      <c r="D79" s="2"/>
      <c r="E79" s="2"/>
      <c r="F79" s="2"/>
      <c r="G79" s="2"/>
      <c r="H79" s="2"/>
      <c r="I79" s="2"/>
      <c r="J79" s="2"/>
    </row>
    <row r="80" spans="1:10" x14ac:dyDescent="0.45">
      <c r="A80" t="s">
        <v>52</v>
      </c>
      <c r="B80" s="2" t="s">
        <v>86</v>
      </c>
      <c r="C80" s="2"/>
      <c r="D80" s="2"/>
      <c r="E80" s="2"/>
      <c r="F80" s="2"/>
      <c r="G80" s="2"/>
      <c r="H80" s="2"/>
      <c r="I80" s="2"/>
      <c r="J80" s="2"/>
    </row>
    <row r="81" spans="1:10" x14ac:dyDescent="0.45">
      <c r="A81" t="s">
        <v>52</v>
      </c>
      <c r="B81" s="2" t="s">
        <v>87</v>
      </c>
      <c r="C81" s="2"/>
      <c r="D81" s="2"/>
      <c r="E81" s="2"/>
      <c r="F81" s="2"/>
      <c r="G81" s="2"/>
      <c r="H81" s="2"/>
      <c r="I81" s="2"/>
      <c r="J81" s="2"/>
    </row>
    <row r="82" spans="1:10" x14ac:dyDescent="0.45">
      <c r="A82" t="s">
        <v>52</v>
      </c>
      <c r="B82" s="2" t="s">
        <v>88</v>
      </c>
      <c r="C82" s="2"/>
      <c r="D82" s="2"/>
      <c r="E82" s="2"/>
      <c r="F82" s="2"/>
      <c r="G82" s="2"/>
      <c r="H82" s="2"/>
      <c r="I82" s="2"/>
      <c r="J82" s="2"/>
    </row>
    <row r="83" spans="1:10" x14ac:dyDescent="0.45">
      <c r="A83" t="s">
        <v>52</v>
      </c>
      <c r="B83" s="2" t="s">
        <v>89</v>
      </c>
      <c r="C83" s="2"/>
      <c r="D83" s="2"/>
      <c r="E83" s="2"/>
      <c r="F83" s="2"/>
      <c r="G83" s="2"/>
      <c r="H83" s="2"/>
      <c r="I83" s="2"/>
      <c r="J83" s="2"/>
    </row>
    <row r="84" spans="1:10" x14ac:dyDescent="0.45">
      <c r="A84" t="s">
        <v>52</v>
      </c>
      <c r="B84" s="2" t="s">
        <v>90</v>
      </c>
      <c r="C84" s="2"/>
      <c r="D84" s="2"/>
      <c r="E84" s="2"/>
      <c r="F84" s="2"/>
      <c r="G84" s="2"/>
      <c r="H84" s="2"/>
      <c r="I84" s="2"/>
      <c r="J84" s="2"/>
    </row>
    <row r="85" spans="1:10" x14ac:dyDescent="0.45">
      <c r="A85" t="s">
        <v>52</v>
      </c>
      <c r="B85" s="2" t="s">
        <v>91</v>
      </c>
      <c r="C85" s="2"/>
      <c r="D85" s="2"/>
      <c r="E85" s="2"/>
      <c r="F85" s="2"/>
      <c r="G85" s="2"/>
      <c r="H85" s="2"/>
      <c r="I85" s="2"/>
      <c r="J85" s="2"/>
    </row>
    <row r="86" spans="1:10" x14ac:dyDescent="0.45">
      <c r="A86" t="s">
        <v>52</v>
      </c>
      <c r="B86" s="2" t="s">
        <v>92</v>
      </c>
      <c r="C86" s="2"/>
      <c r="D86" s="2"/>
      <c r="E86" s="2"/>
      <c r="F86" s="2"/>
      <c r="G86" s="2"/>
      <c r="H86" s="2"/>
      <c r="I86" s="2"/>
      <c r="J86" s="2"/>
    </row>
    <row r="87" spans="1:10" x14ac:dyDescent="0.45">
      <c r="A87" t="s">
        <v>52</v>
      </c>
      <c r="B87" s="2" t="s">
        <v>94</v>
      </c>
      <c r="C87" s="2"/>
      <c r="D87" s="2"/>
      <c r="E87" s="2"/>
      <c r="F87" s="2"/>
      <c r="G87" s="2"/>
      <c r="H87" s="2"/>
      <c r="I87" s="2"/>
      <c r="J87" s="2"/>
    </row>
    <row r="88" spans="1:10" x14ac:dyDescent="0.45">
      <c r="A88" t="s">
        <v>52</v>
      </c>
      <c r="B88" s="2" t="s">
        <v>93</v>
      </c>
      <c r="C88" s="2"/>
      <c r="D88" s="2"/>
      <c r="E88" s="2"/>
      <c r="F88" s="2"/>
      <c r="G88" s="2"/>
      <c r="H88" s="2"/>
      <c r="I88" s="2"/>
      <c r="J88" s="2"/>
    </row>
    <row r="89" spans="1:10" x14ac:dyDescent="0.45">
      <c r="A89" t="s">
        <v>52</v>
      </c>
      <c r="B89" s="2" t="s">
        <v>95</v>
      </c>
      <c r="C89" s="2"/>
      <c r="D89" s="2"/>
      <c r="E89" s="2"/>
      <c r="F89" s="2"/>
      <c r="G89" s="2"/>
      <c r="H89" s="2"/>
      <c r="I89" s="2"/>
      <c r="J89" s="2"/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1"/>
  <sheetViews>
    <sheetView tabSelected="1" workbookViewId="0"/>
  </sheetViews>
  <sheetFormatPr defaultRowHeight="18" x14ac:dyDescent="0.45"/>
  <cols>
    <col min="1" max="1" width="7.8984375" bestFit="1" customWidth="1"/>
    <col min="2" max="2" width="18.3984375" bestFit="1" customWidth="1"/>
    <col min="3" max="3" width="8.19921875" bestFit="1" customWidth="1"/>
    <col min="4" max="4" width="6.796875" bestFit="1" customWidth="1"/>
    <col min="5" max="5" width="10.5" bestFit="1" customWidth="1"/>
    <col min="6" max="9" width="3" bestFit="1" customWidth="1"/>
    <col min="10" max="10" width="8.8984375" bestFit="1" customWidth="1"/>
    <col min="11" max="11" width="6" bestFit="1" customWidth="1"/>
    <col min="12" max="12" width="8" bestFit="1" customWidth="1"/>
    <col min="13" max="13" width="12.59765625" bestFit="1" customWidth="1"/>
    <col min="14" max="14" width="11.59765625" bestFit="1" customWidth="1"/>
    <col min="15" max="15" width="8.8984375" customWidth="1"/>
  </cols>
  <sheetData>
    <row r="1" spans="1:25" x14ac:dyDescent="0.45">
      <c r="A1" t="s">
        <v>64</v>
      </c>
      <c r="B1" t="s">
        <v>0</v>
      </c>
      <c r="C1" t="s">
        <v>110</v>
      </c>
      <c r="D1" t="s">
        <v>99</v>
      </c>
      <c r="E1" t="s">
        <v>97</v>
      </c>
      <c r="F1" t="s">
        <v>103</v>
      </c>
      <c r="G1" t="s">
        <v>104</v>
      </c>
      <c r="H1" t="s">
        <v>105</v>
      </c>
      <c r="I1" t="s">
        <v>106</v>
      </c>
      <c r="J1" t="s">
        <v>107</v>
      </c>
      <c r="K1" t="s">
        <v>101</v>
      </c>
      <c r="L1" t="s">
        <v>102</v>
      </c>
      <c r="M1" t="s">
        <v>108</v>
      </c>
      <c r="N1" t="s">
        <v>109</v>
      </c>
    </row>
    <row r="2" spans="1:25" x14ac:dyDescent="0.45">
      <c r="A2" t="s">
        <v>15</v>
      </c>
      <c r="B2" s="2" t="s">
        <v>88</v>
      </c>
    </row>
    <row r="3" spans="1:25" x14ac:dyDescent="0.45">
      <c r="A3" t="s">
        <v>15</v>
      </c>
      <c r="B3" s="2" t="s">
        <v>87</v>
      </c>
    </row>
    <row r="4" spans="1:25" x14ac:dyDescent="0.45">
      <c r="A4" t="s">
        <v>15</v>
      </c>
      <c r="B4" s="2" t="s">
        <v>78</v>
      </c>
    </row>
    <row r="5" spans="1:25" x14ac:dyDescent="0.45">
      <c r="A5" t="s">
        <v>15</v>
      </c>
      <c r="B5" s="2" t="s">
        <v>91</v>
      </c>
    </row>
    <row r="6" spans="1:25" x14ac:dyDescent="0.45">
      <c r="A6" t="s">
        <v>15</v>
      </c>
      <c r="B6" s="2" t="s">
        <v>92</v>
      </c>
    </row>
    <row r="7" spans="1:25" x14ac:dyDescent="0.45">
      <c r="A7" t="s">
        <v>15</v>
      </c>
      <c r="B7" s="2" t="s">
        <v>89</v>
      </c>
    </row>
    <row r="8" spans="1:25" x14ac:dyDescent="0.45">
      <c r="A8" t="s">
        <v>15</v>
      </c>
      <c r="B8" s="2" t="s">
        <v>93</v>
      </c>
    </row>
    <row r="9" spans="1:25" x14ac:dyDescent="0.45">
      <c r="A9" t="s">
        <v>15</v>
      </c>
      <c r="B9" s="2" t="s">
        <v>94</v>
      </c>
    </row>
    <row r="10" spans="1:25" x14ac:dyDescent="0.45">
      <c r="A10" t="s">
        <v>15</v>
      </c>
      <c r="B10" s="2" t="s">
        <v>86</v>
      </c>
    </row>
    <row r="11" spans="1:25" x14ac:dyDescent="0.45">
      <c r="A11" t="s">
        <v>15</v>
      </c>
      <c r="B11" s="2" t="s">
        <v>90</v>
      </c>
    </row>
    <row r="12" spans="1:25" x14ac:dyDescent="0.45">
      <c r="A12" t="s">
        <v>62</v>
      </c>
      <c r="B12" s="2" t="s">
        <v>78</v>
      </c>
    </row>
    <row r="13" spans="1:25" x14ac:dyDescent="0.45">
      <c r="A13" t="s">
        <v>62</v>
      </c>
      <c r="B13" s="2" t="s">
        <v>86</v>
      </c>
      <c r="P13" s="1" t="s">
        <v>53</v>
      </c>
      <c r="Q13" s="1" t="s">
        <v>54</v>
      </c>
      <c r="R13" s="1" t="s">
        <v>233</v>
      </c>
      <c r="S13" s="1" t="s">
        <v>234</v>
      </c>
      <c r="T13" s="1" t="s">
        <v>235</v>
      </c>
      <c r="U13" s="1" t="s">
        <v>236</v>
      </c>
      <c r="V13" s="1" t="s">
        <v>237</v>
      </c>
      <c r="W13" s="1" t="s">
        <v>238</v>
      </c>
      <c r="X13" s="3" t="s">
        <v>253</v>
      </c>
      <c r="Y13" s="3" t="s">
        <v>254</v>
      </c>
    </row>
    <row r="14" spans="1:25" x14ac:dyDescent="0.45">
      <c r="A14" t="s">
        <v>62</v>
      </c>
      <c r="B14" s="2" t="s">
        <v>87</v>
      </c>
      <c r="P14" s="1" t="s">
        <v>258</v>
      </c>
      <c r="Q14" s="1"/>
      <c r="R14" s="1"/>
      <c r="S14" s="1"/>
      <c r="T14" s="1"/>
      <c r="U14" s="1"/>
      <c r="V14" s="1"/>
      <c r="W14" s="1"/>
      <c r="X14" s="1"/>
      <c r="Y14" s="1"/>
    </row>
    <row r="15" spans="1:25" x14ac:dyDescent="0.45">
      <c r="A15" t="s">
        <v>62</v>
      </c>
      <c r="B15" s="2" t="s">
        <v>88</v>
      </c>
      <c r="P15" s="1" t="s">
        <v>62</v>
      </c>
      <c r="Q15" s="1"/>
      <c r="R15" s="1"/>
      <c r="S15" s="1"/>
      <c r="T15" s="10"/>
      <c r="U15" s="1"/>
      <c r="V15" s="1"/>
      <c r="W15" s="1"/>
      <c r="X15" s="1"/>
      <c r="Y15" s="1"/>
    </row>
    <row r="16" spans="1:25" x14ac:dyDescent="0.45">
      <c r="A16" t="s">
        <v>62</v>
      </c>
      <c r="B16" s="2" t="s">
        <v>89</v>
      </c>
      <c r="P16" s="3" t="s">
        <v>28</v>
      </c>
      <c r="Q16" s="1"/>
      <c r="R16" s="1"/>
      <c r="S16" s="1"/>
      <c r="T16" s="1"/>
      <c r="U16" s="1"/>
      <c r="V16" s="1"/>
      <c r="W16" s="1"/>
      <c r="X16" s="1"/>
      <c r="Y16" s="1"/>
    </row>
    <row r="17" spans="1:25" x14ac:dyDescent="0.45">
      <c r="A17" t="s">
        <v>62</v>
      </c>
      <c r="B17" s="2" t="s">
        <v>90</v>
      </c>
      <c r="P17" s="3" t="s">
        <v>34</v>
      </c>
      <c r="Q17" s="1"/>
      <c r="R17" s="1"/>
      <c r="S17" s="1"/>
      <c r="T17" s="1"/>
      <c r="U17" s="1"/>
      <c r="V17" s="1"/>
      <c r="W17" s="1"/>
      <c r="X17" s="1"/>
      <c r="Y17" s="1"/>
    </row>
    <row r="18" spans="1:25" x14ac:dyDescent="0.45">
      <c r="A18" t="s">
        <v>62</v>
      </c>
      <c r="B18" s="2" t="s">
        <v>91</v>
      </c>
      <c r="P18" s="3" t="s">
        <v>42</v>
      </c>
      <c r="Q18" s="1"/>
      <c r="R18" s="1"/>
      <c r="S18" s="1"/>
      <c r="T18" s="1"/>
      <c r="U18" s="1"/>
      <c r="V18" s="1"/>
      <c r="W18" s="1"/>
      <c r="X18" s="1"/>
      <c r="Y18" s="1"/>
    </row>
    <row r="19" spans="1:25" x14ac:dyDescent="0.45">
      <c r="A19" t="s">
        <v>62</v>
      </c>
      <c r="B19" s="2" t="s">
        <v>92</v>
      </c>
      <c r="P19" s="3" t="s">
        <v>46</v>
      </c>
      <c r="Q19" s="1"/>
      <c r="R19" s="1"/>
      <c r="S19" s="1"/>
      <c r="T19" s="1"/>
      <c r="U19" s="1"/>
      <c r="V19" s="1"/>
      <c r="W19" s="1"/>
      <c r="X19" s="1"/>
      <c r="Y19" s="1"/>
    </row>
    <row r="20" spans="1:25" x14ac:dyDescent="0.45">
      <c r="A20" t="s">
        <v>62</v>
      </c>
      <c r="B20" s="2" t="s">
        <v>94</v>
      </c>
      <c r="P20" s="3" t="s">
        <v>49</v>
      </c>
      <c r="Q20" s="1"/>
      <c r="R20" s="1"/>
      <c r="S20" s="1"/>
      <c r="T20" s="1"/>
      <c r="U20" s="1"/>
      <c r="V20" s="1"/>
      <c r="W20" s="1"/>
      <c r="X20" s="1"/>
      <c r="Y20" s="1"/>
    </row>
    <row r="21" spans="1:25" x14ac:dyDescent="0.45">
      <c r="A21" t="s">
        <v>62</v>
      </c>
      <c r="B21" s="2" t="s">
        <v>93</v>
      </c>
      <c r="P21" s="3" t="s">
        <v>52</v>
      </c>
      <c r="Q21" s="1"/>
      <c r="R21" s="1"/>
      <c r="S21" s="1"/>
      <c r="T21" s="1"/>
      <c r="U21" s="1"/>
      <c r="V21" s="1"/>
      <c r="W21" s="1"/>
      <c r="X21" s="1"/>
      <c r="Y21" s="1"/>
    </row>
    <row r="22" spans="1:25" x14ac:dyDescent="0.45">
      <c r="A22" t="s">
        <v>28</v>
      </c>
      <c r="B22" s="2" t="s">
        <v>78</v>
      </c>
    </row>
    <row r="23" spans="1:25" x14ac:dyDescent="0.45">
      <c r="A23" t="s">
        <v>28</v>
      </c>
      <c r="B23" s="2" t="s">
        <v>86</v>
      </c>
      <c r="Q23" t="s">
        <v>247</v>
      </c>
      <c r="R23" t="e">
        <f>AVERAGE(R14:R21)</f>
        <v>#DIV/0!</v>
      </c>
      <c r="S23" t="e">
        <f>AVERAGE(S14:S21)</f>
        <v>#DIV/0!</v>
      </c>
    </row>
    <row r="24" spans="1:25" x14ac:dyDescent="0.45">
      <c r="A24" t="s">
        <v>28</v>
      </c>
      <c r="B24" s="2" t="s">
        <v>87</v>
      </c>
    </row>
    <row r="25" spans="1:25" x14ac:dyDescent="0.45">
      <c r="A25" t="s">
        <v>28</v>
      </c>
      <c r="B25" s="2" t="s">
        <v>88</v>
      </c>
    </row>
    <row r="26" spans="1:25" x14ac:dyDescent="0.45">
      <c r="A26" t="s">
        <v>28</v>
      </c>
      <c r="B26" s="2" t="s">
        <v>89</v>
      </c>
    </row>
    <row r="27" spans="1:25" x14ac:dyDescent="0.45">
      <c r="A27" t="s">
        <v>28</v>
      </c>
      <c r="B27" s="2" t="s">
        <v>90</v>
      </c>
    </row>
    <row r="28" spans="1:25" x14ac:dyDescent="0.45">
      <c r="A28" t="s">
        <v>28</v>
      </c>
      <c r="B28" s="2" t="s">
        <v>91</v>
      </c>
    </row>
    <row r="29" spans="1:25" x14ac:dyDescent="0.45">
      <c r="A29" t="s">
        <v>28</v>
      </c>
      <c r="B29" s="2" t="s">
        <v>92</v>
      </c>
    </row>
    <row r="30" spans="1:25" x14ac:dyDescent="0.45">
      <c r="A30" t="s">
        <v>28</v>
      </c>
      <c r="B30" s="2" t="s">
        <v>94</v>
      </c>
    </row>
    <row r="31" spans="1:25" x14ac:dyDescent="0.45">
      <c r="A31" t="s">
        <v>28</v>
      </c>
      <c r="B31" s="2" t="s">
        <v>93</v>
      </c>
    </row>
    <row r="32" spans="1:25" x14ac:dyDescent="0.45">
      <c r="A32" t="s">
        <v>34</v>
      </c>
      <c r="B32" s="2" t="s">
        <v>78</v>
      </c>
    </row>
    <row r="33" spans="1:2" x14ac:dyDescent="0.45">
      <c r="A33" t="s">
        <v>34</v>
      </c>
      <c r="B33" s="2" t="s">
        <v>86</v>
      </c>
    </row>
    <row r="34" spans="1:2" x14ac:dyDescent="0.45">
      <c r="A34" t="s">
        <v>34</v>
      </c>
      <c r="B34" s="2" t="s">
        <v>87</v>
      </c>
    </row>
    <row r="35" spans="1:2" x14ac:dyDescent="0.45">
      <c r="A35" t="s">
        <v>34</v>
      </c>
      <c r="B35" s="2" t="s">
        <v>88</v>
      </c>
    </row>
    <row r="36" spans="1:2" x14ac:dyDescent="0.45">
      <c r="A36" t="s">
        <v>34</v>
      </c>
      <c r="B36" s="2" t="s">
        <v>89</v>
      </c>
    </row>
    <row r="37" spans="1:2" x14ac:dyDescent="0.45">
      <c r="A37" t="s">
        <v>34</v>
      </c>
      <c r="B37" s="2" t="s">
        <v>90</v>
      </c>
    </row>
    <row r="38" spans="1:2" x14ac:dyDescent="0.45">
      <c r="A38" t="s">
        <v>34</v>
      </c>
      <c r="B38" s="2" t="s">
        <v>91</v>
      </c>
    </row>
    <row r="39" spans="1:2" x14ac:dyDescent="0.45">
      <c r="A39" t="s">
        <v>34</v>
      </c>
      <c r="B39" s="2" t="s">
        <v>92</v>
      </c>
    </row>
    <row r="40" spans="1:2" x14ac:dyDescent="0.45">
      <c r="A40" t="s">
        <v>34</v>
      </c>
      <c r="B40" s="2" t="s">
        <v>94</v>
      </c>
    </row>
    <row r="41" spans="1:2" x14ac:dyDescent="0.45">
      <c r="A41" t="s">
        <v>34</v>
      </c>
      <c r="B41" s="2" t="s">
        <v>93</v>
      </c>
    </row>
    <row r="42" spans="1:2" x14ac:dyDescent="0.45">
      <c r="A42" t="s">
        <v>42</v>
      </c>
      <c r="B42" s="2" t="s">
        <v>93</v>
      </c>
    </row>
    <row r="43" spans="1:2" x14ac:dyDescent="0.45">
      <c r="A43" t="s">
        <v>42</v>
      </c>
      <c r="B43" s="2" t="s">
        <v>94</v>
      </c>
    </row>
    <row r="44" spans="1:2" x14ac:dyDescent="0.45">
      <c r="A44" t="s">
        <v>42</v>
      </c>
      <c r="B44" s="2" t="s">
        <v>91</v>
      </c>
    </row>
    <row r="45" spans="1:2" x14ac:dyDescent="0.45">
      <c r="A45" t="s">
        <v>42</v>
      </c>
      <c r="B45" s="2" t="s">
        <v>87</v>
      </c>
    </row>
    <row r="46" spans="1:2" x14ac:dyDescent="0.45">
      <c r="A46" t="s">
        <v>42</v>
      </c>
      <c r="B46" s="2" t="s">
        <v>86</v>
      </c>
    </row>
    <row r="47" spans="1:2" x14ac:dyDescent="0.45">
      <c r="A47" t="s">
        <v>42</v>
      </c>
      <c r="B47" s="2" t="s">
        <v>89</v>
      </c>
    </row>
    <row r="48" spans="1:2" x14ac:dyDescent="0.45">
      <c r="A48" t="s">
        <v>42</v>
      </c>
      <c r="B48" s="2" t="s">
        <v>88</v>
      </c>
    </row>
    <row r="49" spans="1:2" x14ac:dyDescent="0.45">
      <c r="A49" t="s">
        <v>42</v>
      </c>
      <c r="B49" s="2" t="s">
        <v>78</v>
      </c>
    </row>
    <row r="50" spans="1:2" x14ac:dyDescent="0.45">
      <c r="A50" t="s">
        <v>42</v>
      </c>
      <c r="B50" s="2" t="s">
        <v>92</v>
      </c>
    </row>
    <row r="51" spans="1:2" x14ac:dyDescent="0.45">
      <c r="A51" t="s">
        <v>42</v>
      </c>
      <c r="B51" s="2" t="s">
        <v>90</v>
      </c>
    </row>
    <row r="52" spans="1:2" x14ac:dyDescent="0.45">
      <c r="A52" t="s">
        <v>46</v>
      </c>
      <c r="B52" s="2" t="s">
        <v>78</v>
      </c>
    </row>
    <row r="53" spans="1:2" x14ac:dyDescent="0.45">
      <c r="A53" t="s">
        <v>46</v>
      </c>
      <c r="B53" s="2" t="s">
        <v>86</v>
      </c>
    </row>
    <row r="54" spans="1:2" x14ac:dyDescent="0.45">
      <c r="A54" t="s">
        <v>46</v>
      </c>
      <c r="B54" s="2" t="s">
        <v>87</v>
      </c>
    </row>
    <row r="55" spans="1:2" x14ac:dyDescent="0.45">
      <c r="A55" t="s">
        <v>46</v>
      </c>
      <c r="B55" s="2" t="s">
        <v>88</v>
      </c>
    </row>
    <row r="56" spans="1:2" x14ac:dyDescent="0.45">
      <c r="A56" t="s">
        <v>46</v>
      </c>
      <c r="B56" s="2" t="s">
        <v>89</v>
      </c>
    </row>
    <row r="57" spans="1:2" x14ac:dyDescent="0.45">
      <c r="A57" t="s">
        <v>46</v>
      </c>
      <c r="B57" s="2" t="s">
        <v>90</v>
      </c>
    </row>
    <row r="58" spans="1:2" x14ac:dyDescent="0.45">
      <c r="A58" t="s">
        <v>46</v>
      </c>
      <c r="B58" s="2" t="s">
        <v>91</v>
      </c>
    </row>
    <row r="59" spans="1:2" x14ac:dyDescent="0.45">
      <c r="A59" t="s">
        <v>46</v>
      </c>
      <c r="B59" s="2" t="s">
        <v>92</v>
      </c>
    </row>
    <row r="60" spans="1:2" x14ac:dyDescent="0.45">
      <c r="A60" t="s">
        <v>46</v>
      </c>
      <c r="B60" s="2" t="s">
        <v>94</v>
      </c>
    </row>
    <row r="61" spans="1:2" x14ac:dyDescent="0.45">
      <c r="A61" t="s">
        <v>46</v>
      </c>
      <c r="B61" s="2" t="s">
        <v>93</v>
      </c>
    </row>
    <row r="62" spans="1:2" x14ac:dyDescent="0.45">
      <c r="A62" t="s">
        <v>49</v>
      </c>
      <c r="B62" s="2" t="s">
        <v>78</v>
      </c>
    </row>
    <row r="63" spans="1:2" x14ac:dyDescent="0.45">
      <c r="A63" t="s">
        <v>49</v>
      </c>
      <c r="B63" s="2" t="s">
        <v>86</v>
      </c>
    </row>
    <row r="64" spans="1:2" x14ac:dyDescent="0.45">
      <c r="A64" t="s">
        <v>49</v>
      </c>
      <c r="B64" s="2" t="s">
        <v>87</v>
      </c>
    </row>
    <row r="65" spans="1:2" x14ac:dyDescent="0.45">
      <c r="A65" t="s">
        <v>49</v>
      </c>
      <c r="B65" s="2" t="s">
        <v>88</v>
      </c>
    </row>
    <row r="66" spans="1:2" x14ac:dyDescent="0.45">
      <c r="A66" t="s">
        <v>49</v>
      </c>
      <c r="B66" s="2" t="s">
        <v>89</v>
      </c>
    </row>
    <row r="67" spans="1:2" x14ac:dyDescent="0.45">
      <c r="A67" t="s">
        <v>49</v>
      </c>
      <c r="B67" s="2" t="s">
        <v>90</v>
      </c>
    </row>
    <row r="68" spans="1:2" x14ac:dyDescent="0.45">
      <c r="A68" t="s">
        <v>49</v>
      </c>
      <c r="B68" s="2" t="s">
        <v>91</v>
      </c>
    </row>
    <row r="69" spans="1:2" x14ac:dyDescent="0.45">
      <c r="A69" t="s">
        <v>49</v>
      </c>
      <c r="B69" s="2" t="s">
        <v>92</v>
      </c>
    </row>
    <row r="70" spans="1:2" x14ac:dyDescent="0.45">
      <c r="A70" t="s">
        <v>49</v>
      </c>
      <c r="B70" s="2" t="s">
        <v>94</v>
      </c>
    </row>
    <row r="71" spans="1:2" x14ac:dyDescent="0.45">
      <c r="A71" t="s">
        <v>49</v>
      </c>
      <c r="B71" s="2" t="s">
        <v>93</v>
      </c>
    </row>
    <row r="72" spans="1:2" x14ac:dyDescent="0.45">
      <c r="A72" t="s">
        <v>52</v>
      </c>
      <c r="B72" s="2" t="s">
        <v>78</v>
      </c>
    </row>
    <row r="73" spans="1:2" x14ac:dyDescent="0.45">
      <c r="A73" t="s">
        <v>52</v>
      </c>
      <c r="B73" s="2" t="s">
        <v>86</v>
      </c>
    </row>
    <row r="74" spans="1:2" x14ac:dyDescent="0.45">
      <c r="A74" t="s">
        <v>52</v>
      </c>
      <c r="B74" s="2" t="s">
        <v>87</v>
      </c>
    </row>
    <row r="75" spans="1:2" x14ac:dyDescent="0.45">
      <c r="A75" t="s">
        <v>52</v>
      </c>
      <c r="B75" s="2" t="s">
        <v>88</v>
      </c>
    </row>
    <row r="76" spans="1:2" x14ac:dyDescent="0.45">
      <c r="A76" t="s">
        <v>52</v>
      </c>
      <c r="B76" s="2" t="s">
        <v>89</v>
      </c>
    </row>
    <row r="77" spans="1:2" x14ac:dyDescent="0.45">
      <c r="A77" t="s">
        <v>52</v>
      </c>
      <c r="B77" s="2" t="s">
        <v>90</v>
      </c>
    </row>
    <row r="78" spans="1:2" x14ac:dyDescent="0.45">
      <c r="A78" t="s">
        <v>52</v>
      </c>
      <c r="B78" s="2" t="s">
        <v>91</v>
      </c>
    </row>
    <row r="79" spans="1:2" x14ac:dyDescent="0.45">
      <c r="A79" t="s">
        <v>52</v>
      </c>
      <c r="B79" s="2" t="s">
        <v>92</v>
      </c>
    </row>
    <row r="80" spans="1:2" x14ac:dyDescent="0.45">
      <c r="A80" t="s">
        <v>52</v>
      </c>
      <c r="B80" s="2" t="s">
        <v>94</v>
      </c>
    </row>
    <row r="81" spans="1:2" x14ac:dyDescent="0.45">
      <c r="A81" t="s">
        <v>52</v>
      </c>
      <c r="B81" s="2" t="s">
        <v>93</v>
      </c>
    </row>
  </sheetData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8" x14ac:dyDescent="0.4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Data</vt:lpstr>
      <vt:lpstr>Small Tarining Raw</vt:lpstr>
      <vt:lpstr>Small Test Raw</vt:lpstr>
      <vt:lpstr>Small Test Summary</vt:lpstr>
      <vt:lpstr>Big Tarining Raw Old</vt:lpstr>
      <vt:lpstr>Big Test Raw Old</vt:lpstr>
      <vt:lpstr>Big Training Raw</vt:lpstr>
      <vt:lpstr>Big Test Raw</vt:lpstr>
      <vt:lpstr>Big Test 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2021-07-05T10:54:50Z</dcterms:modified>
</cp:coreProperties>
</file>