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41781B45-D91D-BC47-9EFF-9CE8F7422D1F}" xr6:coauthVersionLast="46" xr6:coauthVersionMax="46" xr10:uidLastSave="{00000000-0000-0000-0000-000000000000}"/>
  <bookViews>
    <workbookView xWindow="14400" yWindow="900" windowWidth="20520" windowHeight="15080" xr2:uid="{B0998D18-19B6-A845-A65E-EF44614B0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G7" i="1"/>
  <c r="F7" i="1"/>
  <c r="E7" i="1"/>
  <c r="D7" i="1"/>
  <c r="C7" i="1"/>
  <c r="E6" i="1"/>
  <c r="G6" i="1"/>
  <c r="F6" i="1"/>
  <c r="D6" i="1"/>
  <c r="C6" i="1"/>
  <c r="H2" i="1"/>
  <c r="F5" i="1"/>
  <c r="E5" i="1"/>
  <c r="D5" i="1"/>
  <c r="C5" i="1"/>
  <c r="G4" i="1" l="1"/>
  <c r="F4" i="1"/>
  <c r="E4" i="1"/>
  <c r="D4" i="1"/>
  <c r="C4" i="1"/>
  <c r="G3" i="1"/>
  <c r="F3" i="1"/>
  <c r="F2" i="1" s="1"/>
  <c r="E3" i="1"/>
  <c r="E2" i="1" s="1"/>
  <c r="D3" i="1"/>
  <c r="D2" i="1" s="1"/>
  <c r="C3" i="1"/>
  <c r="C2" i="1" l="1"/>
  <c r="G2" i="1"/>
</calcChain>
</file>

<file path=xl/sharedStrings.xml><?xml version="1.0" encoding="utf-8"?>
<sst xmlns="http://schemas.openxmlformats.org/spreadsheetml/2006/main" count="12" uniqueCount="12">
  <si>
    <t>me</t>
  </si>
  <si>
    <t>all</t>
  </si>
  <si>
    <t>distance</t>
  </si>
  <si>
    <t>tech</t>
  </si>
  <si>
    <t>spec</t>
  </si>
  <si>
    <t>best</t>
  </si>
  <si>
    <t>FINT</t>
  </si>
  <si>
    <t>CP</t>
  </si>
  <si>
    <t>CM</t>
  </si>
  <si>
    <t>SC</t>
  </si>
  <si>
    <t>US</t>
  </si>
  <si>
    <t>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</si>
</sst>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H8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G8" sqref="G8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C2">
        <f t="shared" ref="C2:H2" si="0">SUM(C3:C999999)</f>
        <v>5872</v>
      </c>
      <c r="D2">
        <f t="shared" si="0"/>
        <v>5286</v>
      </c>
      <c r="E2">
        <f t="shared" si="0"/>
        <v>5612</v>
      </c>
      <c r="F2">
        <f t="shared" si="0"/>
        <v>5756</v>
      </c>
      <c r="G2">
        <f t="shared" si="0"/>
        <v>5756</v>
      </c>
      <c r="H2">
        <f t="shared" si="0"/>
        <v>6450</v>
      </c>
    </row>
    <row r="3" spans="1:8" x14ac:dyDescent="0.2">
      <c r="A3">
        <v>20210105</v>
      </c>
      <c r="B3" t="s">
        <v>6</v>
      </c>
      <c r="C3">
        <f>(50+46+43+34+32+30+15+13)+(50+46+40+30+37+24+20+11)</f>
        <v>521</v>
      </c>
      <c r="D3">
        <f>(30+43+37+13+32+46+11+5)+(10+43+50+46+37+0+3+0)</f>
        <v>406</v>
      </c>
      <c r="E3">
        <f>(30+43+13+32+9+46+11+5)+(10+43+50+30+37+20+0+3)</f>
        <v>382</v>
      </c>
      <c r="F3">
        <f>(50+30+13+32+46+15+34+5)+(43+50+40+30+20+24+14)</f>
        <v>446</v>
      </c>
      <c r="G3">
        <f>(50+30+13+32+46+15+34+5)+(43+50+40+30+20+24+14)</f>
        <v>446</v>
      </c>
      <c r="H3">
        <v>608</v>
      </c>
    </row>
    <row r="4" spans="1:8" x14ac:dyDescent="0.2">
      <c r="A4">
        <v>20210106</v>
      </c>
      <c r="B4" t="s">
        <v>7</v>
      </c>
      <c r="C4">
        <f>(46+40+34+30+43+37+32+9)+(46+37+22+6+43+28+20+2)</f>
        <v>475</v>
      </c>
      <c r="D4">
        <f>(50+46+30+40+43+32+34+24)+(50+46+43+40+37+28+32+13)</f>
        <v>588</v>
      </c>
      <c r="E4">
        <f>(37+46+30+40+32+34+43+24)+(50+46+43+40+37+34+22+13)</f>
        <v>571</v>
      </c>
      <c r="F4">
        <f>(37+46+30+14+40+43+34+32)+(50+46+43+40+37+34+22+32)</f>
        <v>580</v>
      </c>
      <c r="G4">
        <f>(37+46+30+14+40+43+34+32)+(50+46+43+40+37+34+22+32)</f>
        <v>580</v>
      </c>
      <c r="H4">
        <v>604</v>
      </c>
    </row>
    <row r="5" spans="1:8" x14ac:dyDescent="0.2">
      <c r="A5">
        <v>20210108</v>
      </c>
      <c r="B5" t="s">
        <v>8</v>
      </c>
      <c r="C5">
        <f>(50+40+32+11+43+37+26+7)+(46+43+34+32+30+28+26+16)</f>
        <v>501</v>
      </c>
      <c r="D5">
        <f>(32+37+22+7+46+11+0+4)+(28+50+0+30+34+20+15+14)</f>
        <v>350</v>
      </c>
      <c r="E5">
        <f>(32+37+4+22+7+46+11+0)+(43+28+0+30+40+34+46+16)</f>
        <v>396</v>
      </c>
      <c r="F5">
        <f>(32+37+22+7+46+11+0+0)+(50+43+28+30+40+34+46+32)</f>
        <v>458</v>
      </c>
      <c r="G5">
        <v>458</v>
      </c>
      <c r="H5">
        <v>620</v>
      </c>
    </row>
    <row r="6" spans="1:8" x14ac:dyDescent="0.2">
      <c r="A6">
        <v>20210109</v>
      </c>
      <c r="B6" t="s">
        <v>9</v>
      </c>
      <c r="C6">
        <f>(50+46+40+34+28+24+13+2)+(50+46+40+34+32+30+28+18)</f>
        <v>515</v>
      </c>
      <c r="D6">
        <f>(24+20+34+0+18+14+0+16)+(40+26+22+30+34+50+16+32)</f>
        <v>376</v>
      </c>
      <c r="E6">
        <f>(40+46+24+2+34+50+37+9)+(26+28+24+34+10+50+46+32)</f>
        <v>492</v>
      </c>
      <c r="F6">
        <f>(40+46+1+18+16+50+37+13)+(40+26+28+30+34+10+32+18)</f>
        <v>439</v>
      </c>
      <c r="G6">
        <f>(40+46+1+18+16+50+37+13)+(40+26+28+30+34+10+32+18)</f>
        <v>439</v>
      </c>
      <c r="H6">
        <v>618</v>
      </c>
    </row>
    <row r="7" spans="1:8" x14ac:dyDescent="0.2">
      <c r="A7">
        <v>20200110</v>
      </c>
      <c r="B7" t="s">
        <v>10</v>
      </c>
      <c r="C7">
        <f>(50+46+40+37+32+26+14+6)+(50+46+43+40+34+30+22+20)</f>
        <v>536</v>
      </c>
      <c r="D7">
        <f>(37+34+22+14+40+0+50+43)+(24+46+32+40+22+0+0+6)</f>
        <v>410</v>
      </c>
      <c r="E7">
        <f>(37+34+22+14+40+0+50+43)+(24+50+46+20+22+30+34+13)</f>
        <v>479</v>
      </c>
      <c r="F7">
        <f>(46+37+14+40+50+26+43+0)+(50+46+40+20+22+30+34+43)</f>
        <v>541</v>
      </c>
      <c r="G7">
        <f>(46+37+14+40+50+26+43+0)+(50+46+40+20+22+30+34+43)</f>
        <v>541</v>
      </c>
      <c r="H7">
        <v>620</v>
      </c>
    </row>
    <row r="8" spans="1:8" x14ac:dyDescent="0.2">
      <c r="A8">
        <v>20200110</v>
      </c>
      <c r="B8" t="s">
        <v>11</v>
      </c>
      <c r="C8">
        <f>(400+320+240+200+180+160+128+116)+(400+320+200+180+160+128+104+88)</f>
        <v>3324</v>
      </c>
      <c r="D8">
        <f>(400+200+180+128+160+240+116+320)+(144+400+320+180+72+128+88+80)</f>
        <v>3156</v>
      </c>
      <c r="E8">
        <f>(400+200+180+128+160+116+240+320)+(400+160+320+200+180+72+128+88)</f>
        <v>3292</v>
      </c>
      <c r="F8">
        <f>(400+200+180+128+240+116+160+320)+(400+160+320+200+180+72+128+88)</f>
        <v>3292</v>
      </c>
      <c r="G8">
        <f>(400+200+180+128+240+116+160+320)+(400+160+320+200+180+72+128+88)</f>
        <v>3292</v>
      </c>
      <c r="H8">
        <v>3380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2021-01-11T03:51:34Z</dcterms:modified>
</cp:coreProperties>
</file>