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lG\OneDrive - Emory University\SWang_Conticello\"/>
    </mc:Choice>
  </mc:AlternateContent>
  <bookViews>
    <workbookView xWindow="0" yWindow="0" windowWidth="27870" windowHeight="127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2" l="1"/>
  <c r="Z2" i="2" s="1"/>
  <c r="AA2" i="2" s="1"/>
  <c r="AE4" i="2"/>
  <c r="AF4" i="2"/>
  <c r="AE5" i="2"/>
  <c r="AF5" i="2"/>
  <c r="AD5" i="2"/>
  <c r="AD4" i="2"/>
  <c r="AE3" i="2"/>
  <c r="AF3" i="2"/>
  <c r="AD3" i="2"/>
  <c r="AB5" i="1"/>
  <c r="AB6" i="1"/>
  <c r="Z7" i="1"/>
  <c r="Z6" i="1"/>
  <c r="Z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2" i="1"/>
  <c r="Z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2" i="1"/>
  <c r="AA6" i="1"/>
  <c r="AA5" i="1"/>
  <c r="AB4" i="1"/>
  <c r="AA4" i="1"/>
  <c r="AB3" i="1"/>
  <c r="AA3" i="1"/>
  <c r="AB2" i="1"/>
  <c r="AA2" i="1"/>
  <c r="Z3" i="1" l="1"/>
  <c r="Z2" i="1"/>
  <c r="AC10" i="2" l="1"/>
  <c r="AB2" i="2"/>
  <c r="AC6" i="2"/>
  <c r="AC8" i="2" l="1"/>
  <c r="AC7" i="2"/>
  <c r="AC9" i="2"/>
  <c r="AC11" i="2" s="1"/>
</calcChain>
</file>

<file path=xl/sharedStrings.xml><?xml version="1.0" encoding="utf-8"?>
<sst xmlns="http://schemas.openxmlformats.org/spreadsheetml/2006/main" count="221" uniqueCount="32">
  <si>
    <t>TTT</t>
  </si>
  <si>
    <t>Type</t>
  </si>
  <si>
    <t>#</t>
  </si>
  <si>
    <t>M</t>
  </si>
  <si>
    <t>S</t>
  </si>
  <si>
    <t>R</t>
  </si>
  <si>
    <t>L</t>
  </si>
  <si>
    <t>KE</t>
  </si>
  <si>
    <t>x</t>
  </si>
  <si>
    <t>y</t>
  </si>
  <si>
    <t>t</t>
  </si>
  <si>
    <t>xt</t>
  </si>
  <si>
    <t>yt</t>
  </si>
  <si>
    <t>size</t>
  </si>
  <si>
    <t>ht</t>
  </si>
  <si>
    <t>str</t>
  </si>
  <si>
    <t>bkp</t>
  </si>
  <si>
    <t>bkRMS</t>
  </si>
  <si>
    <t>RMS</t>
  </si>
  <si>
    <t>sRMS</t>
  </si>
  <si>
    <t>ML M</t>
  </si>
  <si>
    <t>MLI</t>
  </si>
  <si>
    <t>MLP</t>
  </si>
  <si>
    <t>COUNT</t>
  </si>
  <si>
    <t>AVG</t>
  </si>
  <si>
    <t>STDEV</t>
  </si>
  <si>
    <t>STDEVP</t>
  </si>
  <si>
    <t>STDEVS</t>
  </si>
  <si>
    <t>MLM</t>
  </si>
  <si>
    <t>avg</t>
  </si>
  <si>
    <t>stdevP</t>
  </si>
  <si>
    <t>stdevS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</si>
</sst>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7"/>
  <sheetViews>
    <sheetView topLeftCell="B1" workbookViewId="0">
      <selection activeCell="W2" sqref="W2"/>
    </sheetView>
  </sheetViews>
  <sheetFormatPr defaultRowHeight="15" x14ac:dyDescent="0.25"/>
  <sheetData>
    <row r="1" spans="1:2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21</v>
      </c>
      <c r="I1" t="s">
        <v>22</v>
      </c>
      <c r="J1" t="s">
        <v>20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9" x14ac:dyDescent="0.25">
      <c r="A2" t="s">
        <v>0</v>
      </c>
      <c r="B2">
        <v>170</v>
      </c>
      <c r="C2">
        <v>63</v>
      </c>
      <c r="D2">
        <v>2</v>
      </c>
      <c r="E2">
        <v>9</v>
      </c>
      <c r="F2">
        <v>10</v>
      </c>
      <c r="G2">
        <v>3</v>
      </c>
      <c r="H2">
        <v>21857.3</v>
      </c>
      <c r="I2">
        <v>21857.3</v>
      </c>
      <c r="J2">
        <v>0</v>
      </c>
      <c r="K2">
        <v>23.3</v>
      </c>
      <c r="L2">
        <v>491.4</v>
      </c>
      <c r="M2">
        <v>164.22</v>
      </c>
      <c r="N2">
        <v>0</v>
      </c>
      <c r="O2">
        <v>0</v>
      </c>
      <c r="P2">
        <v>1</v>
      </c>
      <c r="Q2">
        <v>1</v>
      </c>
      <c r="R2">
        <v>0</v>
      </c>
      <c r="S2">
        <v>42.35</v>
      </c>
      <c r="T2">
        <v>0.63800000000000001</v>
      </c>
      <c r="U2">
        <v>0.28599999999999998</v>
      </c>
      <c r="V2">
        <v>0</v>
      </c>
      <c r="W2">
        <f>IF(T2&gt;U2,1,0)</f>
        <v>1</v>
      </c>
      <c r="X2">
        <f>IF(W2=1,H2,"")</f>
        <v>21857.3</v>
      </c>
      <c r="Y2" t="str">
        <f>IF(W2=0,H2,"")</f>
        <v/>
      </c>
      <c r="Z2">
        <f>COUNTIF(W:W,"=1")</f>
        <v>39</v>
      </c>
      <c r="AA2">
        <f>COUNT(V:V)</f>
        <v>166</v>
      </c>
      <c r="AB2">
        <f>335-170</f>
        <v>165</v>
      </c>
      <c r="AC2" t="s">
        <v>23</v>
      </c>
    </row>
    <row r="3" spans="1:29" x14ac:dyDescent="0.25">
      <c r="A3" t="s">
        <v>0</v>
      </c>
      <c r="B3">
        <v>171</v>
      </c>
      <c r="C3">
        <v>63</v>
      </c>
      <c r="D3">
        <v>2</v>
      </c>
      <c r="E3">
        <v>9</v>
      </c>
      <c r="F3">
        <v>10</v>
      </c>
      <c r="G3">
        <v>3</v>
      </c>
      <c r="H3">
        <v>16254.1</v>
      </c>
      <c r="I3">
        <v>16254.1</v>
      </c>
      <c r="J3">
        <v>0</v>
      </c>
      <c r="K3">
        <v>16.600000000000001</v>
      </c>
      <c r="L3">
        <v>487</v>
      </c>
      <c r="M3">
        <v>160.72999999999999</v>
      </c>
      <c r="N3">
        <v>0</v>
      </c>
      <c r="O3">
        <v>0</v>
      </c>
      <c r="P3">
        <v>1</v>
      </c>
      <c r="Q3">
        <v>1</v>
      </c>
      <c r="R3">
        <v>0</v>
      </c>
      <c r="S3">
        <v>42.35</v>
      </c>
      <c r="T3">
        <v>0.16</v>
      </c>
      <c r="U3">
        <v>0.246</v>
      </c>
      <c r="V3">
        <v>0</v>
      </c>
      <c r="W3">
        <f t="shared" ref="W3:W66" si="0">IF(T3&gt;U3,1,0)</f>
        <v>0</v>
      </c>
      <c r="X3" t="str">
        <f t="shared" ref="X3:X66" si="1">IF(W3=1,H3,"")</f>
        <v/>
      </c>
      <c r="Y3">
        <f t="shared" ref="Y3:Y66" si="2">IF(W3=0,H3,"")</f>
        <v>16254.1</v>
      </c>
      <c r="Z3">
        <f>COUNTIF(W:W,"=0")</f>
        <v>127</v>
      </c>
      <c r="AA3">
        <f>AVERAGE(H:H)</f>
        <v>32748.127710843375</v>
      </c>
      <c r="AB3">
        <f>AVERAGE(I:I)</f>
        <v>32748.130722891561</v>
      </c>
      <c r="AC3" t="s">
        <v>24</v>
      </c>
    </row>
    <row r="4" spans="1:29" x14ac:dyDescent="0.25">
      <c r="A4" t="s">
        <v>0</v>
      </c>
      <c r="B4">
        <v>172</v>
      </c>
      <c r="C4">
        <v>63</v>
      </c>
      <c r="D4">
        <v>2</v>
      </c>
      <c r="E4">
        <v>9</v>
      </c>
      <c r="F4">
        <v>10</v>
      </c>
      <c r="G4">
        <v>3</v>
      </c>
      <c r="H4">
        <v>22117</v>
      </c>
      <c r="I4">
        <v>22117</v>
      </c>
      <c r="J4">
        <v>0</v>
      </c>
      <c r="K4">
        <v>19.7</v>
      </c>
      <c r="L4">
        <v>478.8</v>
      </c>
      <c r="M4">
        <v>171.48</v>
      </c>
      <c r="N4">
        <v>0</v>
      </c>
      <c r="O4">
        <v>0</v>
      </c>
      <c r="P4">
        <v>1</v>
      </c>
      <c r="Q4">
        <v>1</v>
      </c>
      <c r="R4">
        <v>0</v>
      </c>
      <c r="S4">
        <v>42.33</v>
      </c>
      <c r="T4">
        <v>0.70599999999999996</v>
      </c>
      <c r="U4">
        <v>0.307</v>
      </c>
      <c r="V4">
        <v>0</v>
      </c>
      <c r="W4">
        <f t="shared" si="0"/>
        <v>1</v>
      </c>
      <c r="X4">
        <f t="shared" si="1"/>
        <v>22117</v>
      </c>
      <c r="Y4" t="str">
        <f t="shared" si="2"/>
        <v/>
      </c>
      <c r="Z4">
        <f>COUNT(X:X)</f>
        <v>39</v>
      </c>
      <c r="AA4">
        <f>STDEV(H:H)</f>
        <v>33403.858939280464</v>
      </c>
      <c r="AB4">
        <f>STDEV(I:I)</f>
        <v>33403.859712682373</v>
      </c>
      <c r="AC4" t="s">
        <v>25</v>
      </c>
    </row>
    <row r="5" spans="1:29" x14ac:dyDescent="0.25">
      <c r="A5" t="s">
        <v>0</v>
      </c>
      <c r="B5">
        <v>173</v>
      </c>
      <c r="C5">
        <v>63</v>
      </c>
      <c r="D5">
        <v>2</v>
      </c>
      <c r="E5">
        <v>9</v>
      </c>
      <c r="F5">
        <v>10</v>
      </c>
      <c r="G5">
        <v>3</v>
      </c>
      <c r="H5">
        <v>19369.099999999999</v>
      </c>
      <c r="I5">
        <v>19369.099999999999</v>
      </c>
      <c r="J5">
        <v>0</v>
      </c>
      <c r="K5">
        <v>15.2</v>
      </c>
      <c r="L5">
        <v>469.5</v>
      </c>
      <c r="M5">
        <v>160.32</v>
      </c>
      <c r="N5">
        <v>0</v>
      </c>
      <c r="O5">
        <v>0</v>
      </c>
      <c r="P5">
        <v>1</v>
      </c>
      <c r="Q5">
        <v>1</v>
      </c>
      <c r="R5">
        <v>0</v>
      </c>
      <c r="S5">
        <v>42.31</v>
      </c>
      <c r="T5">
        <v>0.33700000000000002</v>
      </c>
      <c r="U5">
        <v>0.28299999999999997</v>
      </c>
      <c r="V5">
        <v>0</v>
      </c>
      <c r="W5">
        <f t="shared" si="0"/>
        <v>1</v>
      </c>
      <c r="X5">
        <f t="shared" si="1"/>
        <v>19369.099999999999</v>
      </c>
      <c r="Y5" t="str">
        <f t="shared" si="2"/>
        <v/>
      </c>
      <c r="Z5">
        <f>COUNT(Y:Y)</f>
        <v>127</v>
      </c>
      <c r="AA5">
        <f>_xlfn.STDEV.P(H:H)</f>
        <v>33303.092921039985</v>
      </c>
      <c r="AB5">
        <f>AA5/AA3</f>
        <v>1.0169464714165277</v>
      </c>
      <c r="AC5" t="s">
        <v>26</v>
      </c>
    </row>
    <row r="6" spans="1:29" x14ac:dyDescent="0.25">
      <c r="A6" t="s">
        <v>0</v>
      </c>
      <c r="B6">
        <v>174</v>
      </c>
      <c r="C6">
        <v>63</v>
      </c>
      <c r="D6">
        <v>2</v>
      </c>
      <c r="E6">
        <v>9</v>
      </c>
      <c r="F6">
        <v>10</v>
      </c>
      <c r="G6">
        <v>3</v>
      </c>
      <c r="H6">
        <v>14867.8</v>
      </c>
      <c r="I6">
        <v>14867.8</v>
      </c>
      <c r="J6">
        <v>0</v>
      </c>
      <c r="K6">
        <v>22</v>
      </c>
      <c r="L6">
        <v>464.5</v>
      </c>
      <c r="M6">
        <v>164.06</v>
      </c>
      <c r="N6">
        <v>0</v>
      </c>
      <c r="O6">
        <v>0</v>
      </c>
      <c r="P6">
        <v>1</v>
      </c>
      <c r="Q6">
        <v>1</v>
      </c>
      <c r="R6">
        <v>0</v>
      </c>
      <c r="S6">
        <v>42.3</v>
      </c>
      <c r="T6">
        <v>0.17100000000000001</v>
      </c>
      <c r="U6">
        <v>0.22700000000000001</v>
      </c>
      <c r="V6">
        <v>0</v>
      </c>
      <c r="W6">
        <f t="shared" si="0"/>
        <v>0</v>
      </c>
      <c r="X6" t="str">
        <f t="shared" si="1"/>
        <v/>
      </c>
      <c r="Y6">
        <f t="shared" si="2"/>
        <v>14867.8</v>
      </c>
      <c r="Z6">
        <f>AVERAGE(X:X)</f>
        <v>20122.576923076922</v>
      </c>
      <c r="AA6">
        <f>_xlfn.STDEV.S(H:H)</f>
        <v>33403.858939280464</v>
      </c>
      <c r="AB6">
        <f>AA6/AA3</f>
        <v>1.020023472310448</v>
      </c>
      <c r="AC6" t="s">
        <v>27</v>
      </c>
    </row>
    <row r="7" spans="1:29" x14ac:dyDescent="0.25">
      <c r="A7" t="s">
        <v>0</v>
      </c>
      <c r="B7">
        <v>175</v>
      </c>
      <c r="C7">
        <v>63</v>
      </c>
      <c r="D7">
        <v>2</v>
      </c>
      <c r="E7">
        <v>9</v>
      </c>
      <c r="F7">
        <v>10</v>
      </c>
      <c r="G7">
        <v>3</v>
      </c>
      <c r="H7">
        <v>20727.2</v>
      </c>
      <c r="I7">
        <v>20727.2</v>
      </c>
      <c r="J7">
        <v>0</v>
      </c>
      <c r="K7">
        <v>12.6</v>
      </c>
      <c r="L7">
        <v>459.9</v>
      </c>
      <c r="M7">
        <v>174.49</v>
      </c>
      <c r="N7">
        <v>0</v>
      </c>
      <c r="O7">
        <v>0</v>
      </c>
      <c r="P7">
        <v>1</v>
      </c>
      <c r="Q7">
        <v>1</v>
      </c>
      <c r="R7">
        <v>0</v>
      </c>
      <c r="S7">
        <v>42.29</v>
      </c>
      <c r="T7">
        <v>0.47299999999999998</v>
      </c>
      <c r="U7">
        <v>0.312</v>
      </c>
      <c r="V7">
        <v>0</v>
      </c>
      <c r="W7">
        <f t="shared" si="0"/>
        <v>1</v>
      </c>
      <c r="X7">
        <f t="shared" si="1"/>
        <v>20727.2</v>
      </c>
      <c r="Y7" t="str">
        <f t="shared" si="2"/>
        <v/>
      </c>
      <c r="Z7">
        <f>AVERAGE(Y:Y)</f>
        <v>36625.26535433071</v>
      </c>
    </row>
    <row r="8" spans="1:29" x14ac:dyDescent="0.25">
      <c r="A8" t="s">
        <v>0</v>
      </c>
      <c r="B8">
        <v>176</v>
      </c>
      <c r="C8">
        <v>63</v>
      </c>
      <c r="D8">
        <v>2</v>
      </c>
      <c r="E8">
        <v>9</v>
      </c>
      <c r="F8">
        <v>10</v>
      </c>
      <c r="G8">
        <v>3</v>
      </c>
      <c r="H8">
        <v>21643.200000000001</v>
      </c>
      <c r="I8">
        <v>21643.200000000001</v>
      </c>
      <c r="J8">
        <v>0</v>
      </c>
      <c r="K8">
        <v>12.5</v>
      </c>
      <c r="L8">
        <v>437</v>
      </c>
      <c r="M8">
        <v>25.67</v>
      </c>
      <c r="N8">
        <v>0</v>
      </c>
      <c r="O8">
        <v>0</v>
      </c>
      <c r="P8">
        <v>1</v>
      </c>
      <c r="Q8">
        <v>1</v>
      </c>
      <c r="R8">
        <v>0</v>
      </c>
      <c r="S8">
        <v>42.25</v>
      </c>
      <c r="T8">
        <v>0.17100000000000001</v>
      </c>
      <c r="U8">
        <v>0.29599999999999999</v>
      </c>
      <c r="V8">
        <v>0</v>
      </c>
      <c r="W8">
        <f t="shared" si="0"/>
        <v>0</v>
      </c>
      <c r="X8" t="str">
        <f t="shared" si="1"/>
        <v/>
      </c>
      <c r="Y8">
        <f t="shared" si="2"/>
        <v>21643.200000000001</v>
      </c>
    </row>
    <row r="9" spans="1:29" x14ac:dyDescent="0.25">
      <c r="A9" t="s">
        <v>0</v>
      </c>
      <c r="B9">
        <v>177</v>
      </c>
      <c r="C9">
        <v>63</v>
      </c>
      <c r="D9">
        <v>2</v>
      </c>
      <c r="E9">
        <v>9</v>
      </c>
      <c r="F9">
        <v>10</v>
      </c>
      <c r="G9">
        <v>3</v>
      </c>
      <c r="H9">
        <v>13960.4</v>
      </c>
      <c r="I9">
        <v>13960.4</v>
      </c>
      <c r="J9">
        <v>0</v>
      </c>
      <c r="K9">
        <v>374.8</v>
      </c>
      <c r="L9">
        <v>434.4</v>
      </c>
      <c r="M9">
        <v>75.010000000000005</v>
      </c>
      <c r="N9">
        <v>0</v>
      </c>
      <c r="O9">
        <v>0</v>
      </c>
      <c r="P9">
        <v>1</v>
      </c>
      <c r="Q9">
        <v>1</v>
      </c>
      <c r="R9">
        <v>0</v>
      </c>
      <c r="S9">
        <v>42.34</v>
      </c>
      <c r="T9">
        <v>0.64300000000000002</v>
      </c>
      <c r="U9">
        <v>0.253</v>
      </c>
      <c r="V9">
        <v>0</v>
      </c>
      <c r="W9">
        <f t="shared" si="0"/>
        <v>1</v>
      </c>
      <c r="X9">
        <f t="shared" si="1"/>
        <v>13960.4</v>
      </c>
      <c r="Y9" t="str">
        <f t="shared" si="2"/>
        <v/>
      </c>
    </row>
    <row r="10" spans="1:29" x14ac:dyDescent="0.25">
      <c r="A10" t="s">
        <v>0</v>
      </c>
      <c r="B10">
        <v>178</v>
      </c>
      <c r="C10">
        <v>63</v>
      </c>
      <c r="D10">
        <v>2</v>
      </c>
      <c r="E10">
        <v>9</v>
      </c>
      <c r="F10">
        <v>10</v>
      </c>
      <c r="G10">
        <v>3</v>
      </c>
      <c r="H10">
        <v>13671.2</v>
      </c>
      <c r="I10">
        <v>13671.2</v>
      </c>
      <c r="J10">
        <v>0</v>
      </c>
      <c r="K10">
        <v>385.8</v>
      </c>
      <c r="L10">
        <v>431</v>
      </c>
      <c r="M10">
        <v>70</v>
      </c>
      <c r="N10">
        <v>0</v>
      </c>
      <c r="O10">
        <v>0</v>
      </c>
      <c r="P10">
        <v>1</v>
      </c>
      <c r="Q10">
        <v>1</v>
      </c>
      <c r="R10">
        <v>0</v>
      </c>
      <c r="S10">
        <v>42.32</v>
      </c>
      <c r="T10">
        <v>0.72499999999999998</v>
      </c>
      <c r="U10">
        <v>0.25900000000000001</v>
      </c>
      <c r="V10">
        <v>0</v>
      </c>
      <c r="W10">
        <f t="shared" si="0"/>
        <v>1</v>
      </c>
      <c r="X10">
        <f t="shared" si="1"/>
        <v>13671.2</v>
      </c>
      <c r="Y10" t="str">
        <f t="shared" si="2"/>
        <v/>
      </c>
    </row>
    <row r="11" spans="1:29" x14ac:dyDescent="0.25">
      <c r="A11" t="s">
        <v>0</v>
      </c>
      <c r="B11">
        <v>179</v>
      </c>
      <c r="C11">
        <v>63</v>
      </c>
      <c r="D11">
        <v>2</v>
      </c>
      <c r="E11">
        <v>9</v>
      </c>
      <c r="F11">
        <v>10</v>
      </c>
      <c r="G11">
        <v>3</v>
      </c>
      <c r="H11">
        <v>25423.5</v>
      </c>
      <c r="I11">
        <v>25423.5</v>
      </c>
      <c r="J11">
        <v>0</v>
      </c>
      <c r="K11">
        <v>12.9</v>
      </c>
      <c r="L11">
        <v>426.1</v>
      </c>
      <c r="M11">
        <v>26.14</v>
      </c>
      <c r="N11">
        <v>0</v>
      </c>
      <c r="O11">
        <v>0</v>
      </c>
      <c r="P11">
        <v>1</v>
      </c>
      <c r="Q11">
        <v>1</v>
      </c>
      <c r="R11">
        <v>0</v>
      </c>
      <c r="S11">
        <v>42.22</v>
      </c>
      <c r="T11">
        <v>0.50900000000000001</v>
      </c>
      <c r="U11">
        <v>0.308</v>
      </c>
      <c r="V11">
        <v>0</v>
      </c>
      <c r="W11">
        <f t="shared" si="0"/>
        <v>1</v>
      </c>
      <c r="X11">
        <f t="shared" si="1"/>
        <v>25423.5</v>
      </c>
      <c r="Y11" t="str">
        <f t="shared" si="2"/>
        <v/>
      </c>
    </row>
    <row r="12" spans="1:29" x14ac:dyDescent="0.25">
      <c r="A12" t="s">
        <v>0</v>
      </c>
      <c r="B12">
        <v>180</v>
      </c>
      <c r="C12">
        <v>63</v>
      </c>
      <c r="D12">
        <v>2</v>
      </c>
      <c r="E12">
        <v>9</v>
      </c>
      <c r="F12">
        <v>10</v>
      </c>
      <c r="G12">
        <v>3</v>
      </c>
      <c r="H12">
        <v>12662</v>
      </c>
      <c r="I12">
        <v>12662</v>
      </c>
      <c r="J12">
        <v>0</v>
      </c>
      <c r="K12">
        <v>407.6</v>
      </c>
      <c r="L12">
        <v>423.2</v>
      </c>
      <c r="M12">
        <v>68.48</v>
      </c>
      <c r="N12">
        <v>0</v>
      </c>
      <c r="O12">
        <v>0</v>
      </c>
      <c r="P12">
        <v>1</v>
      </c>
      <c r="Q12">
        <v>1</v>
      </c>
      <c r="R12">
        <v>0</v>
      </c>
      <c r="S12">
        <v>42.18</v>
      </c>
      <c r="T12">
        <v>0.74</v>
      </c>
      <c r="U12">
        <v>0.249</v>
      </c>
      <c r="V12">
        <v>0</v>
      </c>
      <c r="W12">
        <f t="shared" si="0"/>
        <v>1</v>
      </c>
      <c r="X12">
        <f t="shared" si="1"/>
        <v>12662</v>
      </c>
      <c r="Y12" t="str">
        <f t="shared" si="2"/>
        <v/>
      </c>
    </row>
    <row r="13" spans="1:29" x14ac:dyDescent="0.25">
      <c r="A13" t="s">
        <v>0</v>
      </c>
      <c r="B13">
        <v>181</v>
      </c>
      <c r="C13">
        <v>63</v>
      </c>
      <c r="D13">
        <v>2</v>
      </c>
      <c r="E13">
        <v>9</v>
      </c>
      <c r="F13">
        <v>10</v>
      </c>
      <c r="G13">
        <v>3</v>
      </c>
      <c r="H13">
        <v>13975.5</v>
      </c>
      <c r="I13">
        <v>13975.5</v>
      </c>
      <c r="J13">
        <v>0</v>
      </c>
      <c r="K13">
        <v>419.1</v>
      </c>
      <c r="L13">
        <v>419.5</v>
      </c>
      <c r="M13">
        <v>74.989999999999995</v>
      </c>
      <c r="N13">
        <v>0</v>
      </c>
      <c r="O13">
        <v>0</v>
      </c>
      <c r="P13">
        <v>1</v>
      </c>
      <c r="Q13">
        <v>1</v>
      </c>
      <c r="R13">
        <v>0</v>
      </c>
      <c r="S13">
        <v>42.1</v>
      </c>
      <c r="T13">
        <v>0.82499999999999996</v>
      </c>
      <c r="U13">
        <v>0.26</v>
      </c>
      <c r="V13">
        <v>0</v>
      </c>
      <c r="W13">
        <f t="shared" si="0"/>
        <v>1</v>
      </c>
      <c r="X13">
        <f t="shared" si="1"/>
        <v>13975.5</v>
      </c>
      <c r="Y13" t="str">
        <f t="shared" si="2"/>
        <v/>
      </c>
    </row>
    <row r="14" spans="1:29" x14ac:dyDescent="0.25">
      <c r="A14" t="s">
        <v>0</v>
      </c>
      <c r="B14">
        <v>182</v>
      </c>
      <c r="C14">
        <v>63</v>
      </c>
      <c r="D14">
        <v>2</v>
      </c>
      <c r="E14">
        <v>9</v>
      </c>
      <c r="F14">
        <v>10</v>
      </c>
      <c r="G14">
        <v>3</v>
      </c>
      <c r="H14">
        <v>19950.400000000001</v>
      </c>
      <c r="I14">
        <v>19950.400000000001</v>
      </c>
      <c r="J14">
        <v>0</v>
      </c>
      <c r="K14">
        <v>28.6</v>
      </c>
      <c r="L14">
        <v>412.8</v>
      </c>
      <c r="M14">
        <v>41.75</v>
      </c>
      <c r="N14">
        <v>0</v>
      </c>
      <c r="O14">
        <v>0</v>
      </c>
      <c r="P14">
        <v>1</v>
      </c>
      <c r="Q14">
        <v>1</v>
      </c>
      <c r="R14">
        <v>0</v>
      </c>
      <c r="S14">
        <v>42.19</v>
      </c>
      <c r="T14">
        <v>0.66500000000000004</v>
      </c>
      <c r="U14">
        <v>0.28599999999999998</v>
      </c>
      <c r="V14">
        <v>0</v>
      </c>
      <c r="W14">
        <f t="shared" si="0"/>
        <v>1</v>
      </c>
      <c r="X14">
        <f t="shared" si="1"/>
        <v>19950.400000000001</v>
      </c>
      <c r="Y14" t="str">
        <f t="shared" si="2"/>
        <v/>
      </c>
    </row>
    <row r="15" spans="1:29" x14ac:dyDescent="0.25">
      <c r="A15" t="s">
        <v>0</v>
      </c>
      <c r="B15">
        <v>183</v>
      </c>
      <c r="C15">
        <v>63</v>
      </c>
      <c r="D15">
        <v>2</v>
      </c>
      <c r="E15">
        <v>9</v>
      </c>
      <c r="F15">
        <v>10</v>
      </c>
      <c r="G15">
        <v>3</v>
      </c>
      <c r="H15">
        <v>13492.1</v>
      </c>
      <c r="I15">
        <v>13492.1</v>
      </c>
      <c r="J15">
        <v>0</v>
      </c>
      <c r="K15">
        <v>441</v>
      </c>
      <c r="L15">
        <v>412.4</v>
      </c>
      <c r="M15">
        <v>72.959999999999994</v>
      </c>
      <c r="N15">
        <v>0</v>
      </c>
      <c r="O15">
        <v>0</v>
      </c>
      <c r="P15">
        <v>1</v>
      </c>
      <c r="Q15">
        <v>1</v>
      </c>
      <c r="R15">
        <v>0</v>
      </c>
      <c r="S15">
        <v>41.96</v>
      </c>
      <c r="T15">
        <v>0.66600000000000004</v>
      </c>
      <c r="U15">
        <v>0.26100000000000001</v>
      </c>
      <c r="V15">
        <v>0</v>
      </c>
      <c r="W15">
        <f t="shared" si="0"/>
        <v>1</v>
      </c>
      <c r="X15">
        <f t="shared" si="1"/>
        <v>13492.1</v>
      </c>
      <c r="Y15" t="str">
        <f t="shared" si="2"/>
        <v/>
      </c>
    </row>
    <row r="16" spans="1:29" x14ac:dyDescent="0.25">
      <c r="A16" t="s">
        <v>0</v>
      </c>
      <c r="B16">
        <v>184</v>
      </c>
      <c r="C16">
        <v>63</v>
      </c>
      <c r="D16">
        <v>1</v>
      </c>
      <c r="E16">
        <v>9</v>
      </c>
      <c r="F16">
        <v>10</v>
      </c>
      <c r="G16">
        <v>3</v>
      </c>
      <c r="H16">
        <v>56957.1</v>
      </c>
      <c r="I16">
        <v>56957.1</v>
      </c>
      <c r="J16">
        <v>0</v>
      </c>
      <c r="K16">
        <v>238.1</v>
      </c>
      <c r="L16">
        <v>408.8</v>
      </c>
      <c r="M16">
        <v>130.72</v>
      </c>
      <c r="N16">
        <v>0</v>
      </c>
      <c r="O16">
        <v>0</v>
      </c>
      <c r="P16">
        <v>1</v>
      </c>
      <c r="Q16">
        <v>1</v>
      </c>
      <c r="R16">
        <v>0</v>
      </c>
      <c r="S16">
        <v>42.42</v>
      </c>
      <c r="T16">
        <v>2.1999999999999999E-2</v>
      </c>
      <c r="U16">
        <v>0.221</v>
      </c>
      <c r="V16">
        <v>0</v>
      </c>
      <c r="W16">
        <f t="shared" si="0"/>
        <v>0</v>
      </c>
      <c r="X16" t="str">
        <f t="shared" si="1"/>
        <v/>
      </c>
      <c r="Y16">
        <f t="shared" si="2"/>
        <v>56957.1</v>
      </c>
    </row>
    <row r="17" spans="1:25" x14ac:dyDescent="0.25">
      <c r="A17" t="s">
        <v>0</v>
      </c>
      <c r="B17">
        <v>185</v>
      </c>
      <c r="C17">
        <v>63</v>
      </c>
      <c r="D17">
        <v>2</v>
      </c>
      <c r="E17">
        <v>9</v>
      </c>
      <c r="F17">
        <v>10</v>
      </c>
      <c r="G17">
        <v>3</v>
      </c>
      <c r="H17">
        <v>72311.899999999994</v>
      </c>
      <c r="I17">
        <v>72311.899999999994</v>
      </c>
      <c r="J17">
        <v>0</v>
      </c>
      <c r="K17">
        <v>249.2</v>
      </c>
      <c r="L17">
        <v>404.5</v>
      </c>
      <c r="M17">
        <v>64.540000000000006</v>
      </c>
      <c r="N17">
        <v>0</v>
      </c>
      <c r="O17">
        <v>0</v>
      </c>
      <c r="P17">
        <v>1</v>
      </c>
      <c r="Q17">
        <v>1</v>
      </c>
      <c r="R17">
        <v>0</v>
      </c>
      <c r="S17">
        <v>42.47</v>
      </c>
      <c r="T17">
        <v>1.7999999999999999E-2</v>
      </c>
      <c r="U17">
        <v>0.214</v>
      </c>
      <c r="V17">
        <v>0</v>
      </c>
      <c r="W17">
        <f t="shared" si="0"/>
        <v>0</v>
      </c>
      <c r="X17" t="str">
        <f t="shared" si="1"/>
        <v/>
      </c>
      <c r="Y17">
        <f t="shared" si="2"/>
        <v>72311.899999999994</v>
      </c>
    </row>
    <row r="18" spans="1:25" x14ac:dyDescent="0.25">
      <c r="A18" t="s">
        <v>0</v>
      </c>
      <c r="B18">
        <v>186</v>
      </c>
      <c r="C18">
        <v>63</v>
      </c>
      <c r="D18">
        <v>2</v>
      </c>
      <c r="E18">
        <v>9</v>
      </c>
      <c r="F18">
        <v>10</v>
      </c>
      <c r="G18">
        <v>3</v>
      </c>
      <c r="H18">
        <v>16158.5</v>
      </c>
      <c r="I18">
        <v>16158.5</v>
      </c>
      <c r="J18">
        <v>0</v>
      </c>
      <c r="K18">
        <v>29</v>
      </c>
      <c r="L18">
        <v>403.8</v>
      </c>
      <c r="M18">
        <v>47.9</v>
      </c>
      <c r="N18">
        <v>0</v>
      </c>
      <c r="O18">
        <v>0</v>
      </c>
      <c r="P18">
        <v>1</v>
      </c>
      <c r="Q18">
        <v>1</v>
      </c>
      <c r="R18">
        <v>0</v>
      </c>
      <c r="S18">
        <v>42.17</v>
      </c>
      <c r="T18">
        <v>0.19800000000000001</v>
      </c>
      <c r="U18">
        <v>0.253</v>
      </c>
      <c r="V18">
        <v>0</v>
      </c>
      <c r="W18">
        <f t="shared" si="0"/>
        <v>0</v>
      </c>
      <c r="X18" t="str">
        <f t="shared" si="1"/>
        <v/>
      </c>
      <c r="Y18">
        <f t="shared" si="2"/>
        <v>16158.5</v>
      </c>
    </row>
    <row r="19" spans="1:25" x14ac:dyDescent="0.25">
      <c r="A19" t="s">
        <v>0</v>
      </c>
      <c r="B19">
        <v>187</v>
      </c>
      <c r="C19">
        <v>63</v>
      </c>
      <c r="D19">
        <v>2</v>
      </c>
      <c r="E19">
        <v>9</v>
      </c>
      <c r="F19">
        <v>10</v>
      </c>
      <c r="G19">
        <v>3</v>
      </c>
      <c r="H19">
        <v>19284.8</v>
      </c>
      <c r="I19">
        <v>19284.8</v>
      </c>
      <c r="J19">
        <v>0</v>
      </c>
      <c r="K19">
        <v>42.6</v>
      </c>
      <c r="L19">
        <v>401.5</v>
      </c>
      <c r="M19">
        <v>62.39</v>
      </c>
      <c r="N19">
        <v>0</v>
      </c>
      <c r="O19">
        <v>0</v>
      </c>
      <c r="P19">
        <v>1</v>
      </c>
      <c r="Q19">
        <v>1</v>
      </c>
      <c r="R19">
        <v>0</v>
      </c>
      <c r="S19">
        <v>42.16</v>
      </c>
      <c r="T19">
        <v>0.63300000000000001</v>
      </c>
      <c r="U19">
        <v>0.30199999999999999</v>
      </c>
      <c r="V19">
        <v>0</v>
      </c>
      <c r="W19">
        <f t="shared" si="0"/>
        <v>1</v>
      </c>
      <c r="X19">
        <f t="shared" si="1"/>
        <v>19284.8</v>
      </c>
      <c r="Y19" t="str">
        <f t="shared" si="2"/>
        <v/>
      </c>
    </row>
    <row r="20" spans="1:25" x14ac:dyDescent="0.25">
      <c r="A20" t="s">
        <v>0</v>
      </c>
      <c r="B20">
        <v>188</v>
      </c>
      <c r="C20">
        <v>63</v>
      </c>
      <c r="D20">
        <v>2</v>
      </c>
      <c r="E20">
        <v>9</v>
      </c>
      <c r="F20">
        <v>10</v>
      </c>
      <c r="G20">
        <v>3</v>
      </c>
      <c r="H20">
        <v>81033.2</v>
      </c>
      <c r="I20">
        <v>81033.2</v>
      </c>
      <c r="J20">
        <v>0</v>
      </c>
      <c r="K20">
        <v>233</v>
      </c>
      <c r="L20">
        <v>399</v>
      </c>
      <c r="M20">
        <v>176.22</v>
      </c>
      <c r="N20">
        <v>0</v>
      </c>
      <c r="O20">
        <v>0</v>
      </c>
      <c r="P20">
        <v>1</v>
      </c>
      <c r="Q20">
        <v>1</v>
      </c>
      <c r="R20">
        <v>0</v>
      </c>
      <c r="S20">
        <v>42.4</v>
      </c>
      <c r="T20">
        <v>0.02</v>
      </c>
      <c r="U20">
        <v>0.186</v>
      </c>
      <c r="V20">
        <v>0</v>
      </c>
      <c r="W20">
        <f t="shared" si="0"/>
        <v>0</v>
      </c>
      <c r="X20" t="str">
        <f t="shared" si="1"/>
        <v/>
      </c>
      <c r="Y20">
        <f t="shared" si="2"/>
        <v>81033.2</v>
      </c>
    </row>
    <row r="21" spans="1:25" x14ac:dyDescent="0.25">
      <c r="A21" t="s">
        <v>0</v>
      </c>
      <c r="B21">
        <v>189</v>
      </c>
      <c r="C21">
        <v>63</v>
      </c>
      <c r="D21">
        <v>2</v>
      </c>
      <c r="E21">
        <v>9</v>
      </c>
      <c r="F21">
        <v>10</v>
      </c>
      <c r="G21">
        <v>3</v>
      </c>
      <c r="H21">
        <v>129545.4</v>
      </c>
      <c r="I21">
        <v>129545.4</v>
      </c>
      <c r="J21">
        <v>0</v>
      </c>
      <c r="K21">
        <v>255.9</v>
      </c>
      <c r="L21">
        <v>393.3</v>
      </c>
      <c r="M21">
        <v>36.57</v>
      </c>
      <c r="N21">
        <v>0</v>
      </c>
      <c r="O21">
        <v>0</v>
      </c>
      <c r="P21">
        <v>1</v>
      </c>
      <c r="Q21">
        <v>1</v>
      </c>
      <c r="R21">
        <v>0</v>
      </c>
      <c r="S21">
        <v>42.39</v>
      </c>
      <c r="T21">
        <v>1.7999999999999999E-2</v>
      </c>
      <c r="U21">
        <v>0.13400000000000001</v>
      </c>
      <c r="V21">
        <v>0</v>
      </c>
      <c r="W21">
        <f t="shared" si="0"/>
        <v>0</v>
      </c>
      <c r="X21" t="str">
        <f t="shared" si="1"/>
        <v/>
      </c>
      <c r="Y21">
        <f t="shared" si="2"/>
        <v>129545.4</v>
      </c>
    </row>
    <row r="22" spans="1:25" x14ac:dyDescent="0.25">
      <c r="A22" t="s">
        <v>0</v>
      </c>
      <c r="B22">
        <v>190</v>
      </c>
      <c r="C22">
        <v>63</v>
      </c>
      <c r="D22">
        <v>2</v>
      </c>
      <c r="E22">
        <v>9</v>
      </c>
      <c r="F22">
        <v>10</v>
      </c>
      <c r="G22">
        <v>3</v>
      </c>
      <c r="H22">
        <v>45636</v>
      </c>
      <c r="I22">
        <v>45636</v>
      </c>
      <c r="J22">
        <v>0</v>
      </c>
      <c r="K22">
        <v>228.7</v>
      </c>
      <c r="L22">
        <v>387.9</v>
      </c>
      <c r="M22">
        <v>163.72</v>
      </c>
      <c r="N22">
        <v>0</v>
      </c>
      <c r="O22">
        <v>0</v>
      </c>
      <c r="P22">
        <v>1</v>
      </c>
      <c r="Q22">
        <v>1</v>
      </c>
      <c r="R22">
        <v>0</v>
      </c>
      <c r="S22">
        <v>42.39</v>
      </c>
      <c r="T22">
        <v>1.7999999999999999E-2</v>
      </c>
      <c r="U22">
        <v>0.20699999999999999</v>
      </c>
      <c r="V22">
        <v>0</v>
      </c>
      <c r="W22">
        <f t="shared" si="0"/>
        <v>0</v>
      </c>
      <c r="X22" t="str">
        <f t="shared" si="1"/>
        <v/>
      </c>
      <c r="Y22">
        <f t="shared" si="2"/>
        <v>45636</v>
      </c>
    </row>
    <row r="23" spans="1:25" x14ac:dyDescent="0.25">
      <c r="A23" t="s">
        <v>0</v>
      </c>
      <c r="B23">
        <v>191</v>
      </c>
      <c r="C23">
        <v>63</v>
      </c>
      <c r="D23">
        <v>2</v>
      </c>
      <c r="E23">
        <v>9</v>
      </c>
      <c r="F23">
        <v>10</v>
      </c>
      <c r="G23">
        <v>3</v>
      </c>
      <c r="H23">
        <v>173380.8</v>
      </c>
      <c r="I23">
        <v>173380.8</v>
      </c>
      <c r="J23">
        <v>0</v>
      </c>
      <c r="K23">
        <v>243.3</v>
      </c>
      <c r="L23">
        <v>384.4</v>
      </c>
      <c r="M23">
        <v>161.1</v>
      </c>
      <c r="N23">
        <v>0</v>
      </c>
      <c r="O23">
        <v>0</v>
      </c>
      <c r="P23">
        <v>1</v>
      </c>
      <c r="Q23">
        <v>1</v>
      </c>
      <c r="R23">
        <v>0</v>
      </c>
      <c r="S23">
        <v>42.45</v>
      </c>
      <c r="T23">
        <v>1.7000000000000001E-2</v>
      </c>
      <c r="U23">
        <v>0.13200000000000001</v>
      </c>
      <c r="V23">
        <v>0</v>
      </c>
      <c r="W23">
        <f t="shared" si="0"/>
        <v>0</v>
      </c>
      <c r="X23" t="str">
        <f t="shared" si="1"/>
        <v/>
      </c>
      <c r="Y23">
        <f t="shared" si="2"/>
        <v>173380.8</v>
      </c>
    </row>
    <row r="24" spans="1:25" x14ac:dyDescent="0.25">
      <c r="A24" t="s">
        <v>0</v>
      </c>
      <c r="B24">
        <v>192</v>
      </c>
      <c r="C24">
        <v>63</v>
      </c>
      <c r="D24">
        <v>2</v>
      </c>
      <c r="E24">
        <v>9</v>
      </c>
      <c r="F24">
        <v>10</v>
      </c>
      <c r="G24">
        <v>3</v>
      </c>
      <c r="H24">
        <v>100069.9</v>
      </c>
      <c r="I24">
        <v>100069.9</v>
      </c>
      <c r="J24">
        <v>0</v>
      </c>
      <c r="K24">
        <v>263</v>
      </c>
      <c r="L24">
        <v>382.4</v>
      </c>
      <c r="M24">
        <v>11.5</v>
      </c>
      <c r="N24">
        <v>0</v>
      </c>
      <c r="O24">
        <v>0</v>
      </c>
      <c r="P24">
        <v>1</v>
      </c>
      <c r="Q24">
        <v>1</v>
      </c>
      <c r="R24">
        <v>0</v>
      </c>
      <c r="S24">
        <v>42.52</v>
      </c>
      <c r="T24">
        <v>1.7999999999999999E-2</v>
      </c>
      <c r="U24">
        <v>0.157</v>
      </c>
      <c r="V24">
        <v>0</v>
      </c>
      <c r="W24">
        <f t="shared" si="0"/>
        <v>0</v>
      </c>
      <c r="X24" t="str">
        <f t="shared" si="1"/>
        <v/>
      </c>
      <c r="Y24">
        <f t="shared" si="2"/>
        <v>100069.9</v>
      </c>
    </row>
    <row r="25" spans="1:25" x14ac:dyDescent="0.25">
      <c r="A25" t="s">
        <v>0</v>
      </c>
      <c r="B25">
        <v>193</v>
      </c>
      <c r="C25">
        <v>63</v>
      </c>
      <c r="D25">
        <v>2</v>
      </c>
      <c r="E25">
        <v>9</v>
      </c>
      <c r="F25">
        <v>10</v>
      </c>
      <c r="G25">
        <v>3</v>
      </c>
      <c r="H25">
        <v>129082.4</v>
      </c>
      <c r="I25">
        <v>129082.4</v>
      </c>
      <c r="J25">
        <v>0</v>
      </c>
      <c r="K25">
        <v>234.5</v>
      </c>
      <c r="L25">
        <v>379.9</v>
      </c>
      <c r="M25">
        <v>150.54</v>
      </c>
      <c r="N25">
        <v>0</v>
      </c>
      <c r="O25">
        <v>0</v>
      </c>
      <c r="P25">
        <v>1</v>
      </c>
      <c r="Q25">
        <v>1</v>
      </c>
      <c r="R25">
        <v>0</v>
      </c>
      <c r="S25">
        <v>42.33</v>
      </c>
      <c r="T25">
        <v>1.7999999999999999E-2</v>
      </c>
      <c r="U25">
        <v>0.13800000000000001</v>
      </c>
      <c r="V25">
        <v>0</v>
      </c>
      <c r="W25">
        <f t="shared" si="0"/>
        <v>0</v>
      </c>
      <c r="X25" t="str">
        <f t="shared" si="1"/>
        <v/>
      </c>
      <c r="Y25">
        <f t="shared" si="2"/>
        <v>129082.4</v>
      </c>
    </row>
    <row r="26" spans="1:25" x14ac:dyDescent="0.25">
      <c r="A26" t="s">
        <v>0</v>
      </c>
      <c r="B26">
        <v>194</v>
      </c>
      <c r="C26">
        <v>63</v>
      </c>
      <c r="D26">
        <v>2</v>
      </c>
      <c r="E26">
        <v>9</v>
      </c>
      <c r="F26">
        <v>10</v>
      </c>
      <c r="G26">
        <v>3</v>
      </c>
      <c r="H26">
        <v>72732.2</v>
      </c>
      <c r="I26">
        <v>72732.2</v>
      </c>
      <c r="J26">
        <v>0</v>
      </c>
      <c r="K26">
        <v>266.89999999999998</v>
      </c>
      <c r="L26">
        <v>374.6</v>
      </c>
      <c r="M26">
        <v>12.22</v>
      </c>
      <c r="N26">
        <v>0</v>
      </c>
      <c r="O26">
        <v>0</v>
      </c>
      <c r="P26">
        <v>1</v>
      </c>
      <c r="Q26">
        <v>1</v>
      </c>
      <c r="R26">
        <v>0</v>
      </c>
      <c r="S26">
        <v>42.51</v>
      </c>
      <c r="T26">
        <v>1.7999999999999999E-2</v>
      </c>
      <c r="U26">
        <v>0.22</v>
      </c>
      <c r="V26">
        <v>0</v>
      </c>
      <c r="W26">
        <f t="shared" si="0"/>
        <v>0</v>
      </c>
      <c r="X26" t="str">
        <f t="shared" si="1"/>
        <v/>
      </c>
      <c r="Y26">
        <f t="shared" si="2"/>
        <v>72732.2</v>
      </c>
    </row>
    <row r="27" spans="1:25" x14ac:dyDescent="0.25">
      <c r="A27" t="s">
        <v>0</v>
      </c>
      <c r="B27">
        <v>195</v>
      </c>
      <c r="C27">
        <v>63</v>
      </c>
      <c r="D27">
        <v>2</v>
      </c>
      <c r="E27">
        <v>9</v>
      </c>
      <c r="F27">
        <v>10</v>
      </c>
      <c r="G27">
        <v>3</v>
      </c>
      <c r="H27">
        <v>177909.3</v>
      </c>
      <c r="I27">
        <v>177909.3</v>
      </c>
      <c r="J27">
        <v>0</v>
      </c>
      <c r="K27">
        <v>239.7</v>
      </c>
      <c r="L27">
        <v>371.8</v>
      </c>
      <c r="M27">
        <v>20.98</v>
      </c>
      <c r="N27">
        <v>0</v>
      </c>
      <c r="O27">
        <v>0</v>
      </c>
      <c r="P27">
        <v>1</v>
      </c>
      <c r="Q27">
        <v>1</v>
      </c>
      <c r="R27">
        <v>0</v>
      </c>
      <c r="S27">
        <v>42.34</v>
      </c>
      <c r="T27">
        <v>1.4999999999999999E-2</v>
      </c>
      <c r="U27">
        <v>0.13200000000000001</v>
      </c>
      <c r="V27">
        <v>0</v>
      </c>
      <c r="W27">
        <f t="shared" si="0"/>
        <v>0</v>
      </c>
      <c r="X27" t="str">
        <f t="shared" si="1"/>
        <v/>
      </c>
      <c r="Y27">
        <f t="shared" si="2"/>
        <v>177909.3</v>
      </c>
    </row>
    <row r="28" spans="1:25" x14ac:dyDescent="0.25">
      <c r="A28" t="s">
        <v>0</v>
      </c>
      <c r="B28">
        <v>196</v>
      </c>
      <c r="C28">
        <v>63</v>
      </c>
      <c r="D28">
        <v>2</v>
      </c>
      <c r="E28">
        <v>9</v>
      </c>
      <c r="F28">
        <v>10</v>
      </c>
      <c r="G28">
        <v>3</v>
      </c>
      <c r="H28">
        <v>159522.79999999999</v>
      </c>
      <c r="I28">
        <v>159522.79999999999</v>
      </c>
      <c r="J28">
        <v>0</v>
      </c>
      <c r="K28">
        <v>258.2</v>
      </c>
      <c r="L28">
        <v>370.2</v>
      </c>
      <c r="M28">
        <v>5.69</v>
      </c>
      <c r="N28">
        <v>0</v>
      </c>
      <c r="O28">
        <v>0</v>
      </c>
      <c r="P28">
        <v>1</v>
      </c>
      <c r="Q28">
        <v>1</v>
      </c>
      <c r="R28">
        <v>0</v>
      </c>
      <c r="S28">
        <v>42.48</v>
      </c>
      <c r="T28">
        <v>1.7000000000000001E-2</v>
      </c>
      <c r="U28">
        <v>0.13200000000000001</v>
      </c>
      <c r="V28">
        <v>0</v>
      </c>
      <c r="W28">
        <f t="shared" si="0"/>
        <v>0</v>
      </c>
      <c r="X28" t="str">
        <f t="shared" si="1"/>
        <v/>
      </c>
      <c r="Y28">
        <f t="shared" si="2"/>
        <v>159522.79999999999</v>
      </c>
    </row>
    <row r="29" spans="1:25" x14ac:dyDescent="0.25">
      <c r="A29" t="s">
        <v>0</v>
      </c>
      <c r="B29">
        <v>197</v>
      </c>
      <c r="C29">
        <v>63</v>
      </c>
      <c r="D29">
        <v>2</v>
      </c>
      <c r="E29">
        <v>9</v>
      </c>
      <c r="F29">
        <v>10</v>
      </c>
      <c r="G29">
        <v>3</v>
      </c>
      <c r="H29">
        <v>104623.7</v>
      </c>
      <c r="I29">
        <v>104623.7</v>
      </c>
      <c r="J29">
        <v>0</v>
      </c>
      <c r="K29">
        <v>228.8</v>
      </c>
      <c r="L29">
        <v>369.3</v>
      </c>
      <c r="M29">
        <v>12.69</v>
      </c>
      <c r="N29">
        <v>0</v>
      </c>
      <c r="O29">
        <v>0</v>
      </c>
      <c r="P29">
        <v>1</v>
      </c>
      <c r="Q29">
        <v>1</v>
      </c>
      <c r="R29">
        <v>0</v>
      </c>
      <c r="S29">
        <v>42.32</v>
      </c>
      <c r="T29">
        <v>1.7999999999999999E-2</v>
      </c>
      <c r="U29">
        <v>0.17100000000000001</v>
      </c>
      <c r="V29">
        <v>0</v>
      </c>
      <c r="W29">
        <f t="shared" si="0"/>
        <v>0</v>
      </c>
      <c r="X29" t="str">
        <f t="shared" si="1"/>
        <v/>
      </c>
      <c r="Y29">
        <f t="shared" si="2"/>
        <v>104623.7</v>
      </c>
    </row>
    <row r="30" spans="1:25" x14ac:dyDescent="0.25">
      <c r="A30" t="s">
        <v>0</v>
      </c>
      <c r="B30">
        <v>198</v>
      </c>
      <c r="C30">
        <v>63</v>
      </c>
      <c r="D30">
        <v>2</v>
      </c>
      <c r="E30">
        <v>9</v>
      </c>
      <c r="F30">
        <v>10</v>
      </c>
      <c r="G30">
        <v>3</v>
      </c>
      <c r="H30">
        <v>125331.6</v>
      </c>
      <c r="I30">
        <v>125331.7</v>
      </c>
      <c r="J30">
        <v>0</v>
      </c>
      <c r="K30">
        <v>262.89999999999998</v>
      </c>
      <c r="L30">
        <v>362.6</v>
      </c>
      <c r="M30">
        <v>172.62</v>
      </c>
      <c r="N30">
        <v>0</v>
      </c>
      <c r="O30">
        <v>0</v>
      </c>
      <c r="P30">
        <v>1</v>
      </c>
      <c r="Q30">
        <v>1</v>
      </c>
      <c r="R30">
        <v>0</v>
      </c>
      <c r="S30">
        <v>42.48</v>
      </c>
      <c r="T30">
        <v>1.7999999999999999E-2</v>
      </c>
      <c r="U30">
        <v>0.161</v>
      </c>
      <c r="V30">
        <v>0</v>
      </c>
      <c r="W30">
        <f t="shared" si="0"/>
        <v>0</v>
      </c>
      <c r="X30" t="str">
        <f t="shared" si="1"/>
        <v/>
      </c>
      <c r="Y30">
        <f t="shared" si="2"/>
        <v>125331.6</v>
      </c>
    </row>
    <row r="31" spans="1:25" x14ac:dyDescent="0.25">
      <c r="A31" t="s">
        <v>0</v>
      </c>
      <c r="B31">
        <v>199</v>
      </c>
      <c r="C31">
        <v>63</v>
      </c>
      <c r="D31">
        <v>2</v>
      </c>
      <c r="E31">
        <v>9</v>
      </c>
      <c r="F31">
        <v>10</v>
      </c>
      <c r="G31">
        <v>3</v>
      </c>
      <c r="H31">
        <v>56805.7</v>
      </c>
      <c r="I31">
        <v>56805.7</v>
      </c>
      <c r="J31">
        <v>0</v>
      </c>
      <c r="K31">
        <v>271.39999999999998</v>
      </c>
      <c r="L31">
        <v>363.2</v>
      </c>
      <c r="M31">
        <v>177.33</v>
      </c>
      <c r="N31">
        <v>0</v>
      </c>
      <c r="O31">
        <v>0</v>
      </c>
      <c r="P31">
        <v>1</v>
      </c>
      <c r="Q31">
        <v>1</v>
      </c>
      <c r="R31">
        <v>0</v>
      </c>
      <c r="S31">
        <v>42.5</v>
      </c>
      <c r="T31">
        <v>1.9E-2</v>
      </c>
      <c r="U31">
        <v>0.36199999999999999</v>
      </c>
      <c r="V31">
        <v>0</v>
      </c>
      <c r="W31">
        <f t="shared" si="0"/>
        <v>0</v>
      </c>
      <c r="X31" t="str">
        <f t="shared" si="1"/>
        <v/>
      </c>
      <c r="Y31">
        <f t="shared" si="2"/>
        <v>56805.7</v>
      </c>
    </row>
    <row r="32" spans="1:25" x14ac:dyDescent="0.25">
      <c r="A32" t="s">
        <v>0</v>
      </c>
      <c r="B32">
        <v>200</v>
      </c>
      <c r="C32">
        <v>63</v>
      </c>
      <c r="D32">
        <v>2</v>
      </c>
      <c r="E32">
        <v>9</v>
      </c>
      <c r="F32">
        <v>10</v>
      </c>
      <c r="G32">
        <v>3</v>
      </c>
      <c r="H32">
        <v>136687.70000000001</v>
      </c>
      <c r="I32">
        <v>136687.70000000001</v>
      </c>
      <c r="J32">
        <v>0</v>
      </c>
      <c r="K32">
        <v>233.7</v>
      </c>
      <c r="L32">
        <v>360.8</v>
      </c>
      <c r="M32">
        <v>7.39</v>
      </c>
      <c r="N32">
        <v>0</v>
      </c>
      <c r="O32">
        <v>0</v>
      </c>
      <c r="P32">
        <v>1</v>
      </c>
      <c r="Q32">
        <v>1</v>
      </c>
      <c r="R32">
        <v>0</v>
      </c>
      <c r="S32">
        <v>42.33</v>
      </c>
      <c r="T32">
        <v>1.7999999999999999E-2</v>
      </c>
      <c r="U32">
        <v>0.13400000000000001</v>
      </c>
      <c r="V32">
        <v>0</v>
      </c>
      <c r="W32">
        <f t="shared" si="0"/>
        <v>0</v>
      </c>
      <c r="X32" t="str">
        <f t="shared" si="1"/>
        <v/>
      </c>
      <c r="Y32">
        <f t="shared" si="2"/>
        <v>136687.70000000001</v>
      </c>
    </row>
    <row r="33" spans="1:25" x14ac:dyDescent="0.25">
      <c r="A33" t="s">
        <v>0</v>
      </c>
      <c r="B33">
        <v>201</v>
      </c>
      <c r="C33">
        <v>63</v>
      </c>
      <c r="D33">
        <v>2</v>
      </c>
      <c r="E33">
        <v>9</v>
      </c>
      <c r="F33">
        <v>10</v>
      </c>
      <c r="G33">
        <v>3</v>
      </c>
      <c r="H33">
        <v>173570.4</v>
      </c>
      <c r="I33">
        <v>173570.4</v>
      </c>
      <c r="J33">
        <v>0</v>
      </c>
      <c r="K33">
        <v>247.3</v>
      </c>
      <c r="L33">
        <v>361.4</v>
      </c>
      <c r="M33">
        <v>74.03</v>
      </c>
      <c r="N33">
        <v>0</v>
      </c>
      <c r="O33">
        <v>0</v>
      </c>
      <c r="P33">
        <v>1</v>
      </c>
      <c r="Q33">
        <v>1</v>
      </c>
      <c r="R33">
        <v>0</v>
      </c>
      <c r="S33">
        <v>42.36</v>
      </c>
      <c r="T33">
        <v>1.7000000000000001E-2</v>
      </c>
      <c r="U33">
        <v>0.13200000000000001</v>
      </c>
      <c r="V33">
        <v>0</v>
      </c>
      <c r="W33">
        <f t="shared" si="0"/>
        <v>0</v>
      </c>
      <c r="X33" t="str">
        <f t="shared" si="1"/>
        <v/>
      </c>
      <c r="Y33">
        <f t="shared" si="2"/>
        <v>173570.4</v>
      </c>
    </row>
    <row r="34" spans="1:25" x14ac:dyDescent="0.25">
      <c r="A34" t="s">
        <v>0</v>
      </c>
      <c r="B34">
        <v>202</v>
      </c>
      <c r="C34">
        <v>63</v>
      </c>
      <c r="D34">
        <v>2</v>
      </c>
      <c r="E34">
        <v>9</v>
      </c>
      <c r="F34">
        <v>10</v>
      </c>
      <c r="G34">
        <v>3</v>
      </c>
      <c r="H34">
        <v>18290</v>
      </c>
      <c r="I34">
        <v>18290</v>
      </c>
      <c r="J34">
        <v>0</v>
      </c>
      <c r="K34">
        <v>199.3</v>
      </c>
      <c r="L34">
        <v>358.4</v>
      </c>
      <c r="M34">
        <v>168.79</v>
      </c>
      <c r="N34">
        <v>0</v>
      </c>
      <c r="O34">
        <v>0</v>
      </c>
      <c r="P34">
        <v>1</v>
      </c>
      <c r="Q34">
        <v>1</v>
      </c>
      <c r="R34">
        <v>0</v>
      </c>
      <c r="S34">
        <v>42.25</v>
      </c>
      <c r="T34">
        <v>0.38900000000000001</v>
      </c>
      <c r="U34">
        <v>0.33200000000000002</v>
      </c>
      <c r="V34">
        <v>0</v>
      </c>
      <c r="W34">
        <f t="shared" si="0"/>
        <v>1</v>
      </c>
      <c r="X34">
        <f t="shared" si="1"/>
        <v>18290</v>
      </c>
      <c r="Y34" t="str">
        <f t="shared" si="2"/>
        <v/>
      </c>
    </row>
    <row r="35" spans="1:25" x14ac:dyDescent="0.25">
      <c r="A35" t="s">
        <v>0</v>
      </c>
      <c r="B35">
        <v>203</v>
      </c>
      <c r="C35">
        <v>63</v>
      </c>
      <c r="D35">
        <v>2</v>
      </c>
      <c r="E35">
        <v>9</v>
      </c>
      <c r="F35">
        <v>10</v>
      </c>
      <c r="G35">
        <v>3</v>
      </c>
      <c r="H35">
        <v>167091.6</v>
      </c>
      <c r="I35">
        <v>167091.6</v>
      </c>
      <c r="J35">
        <v>0</v>
      </c>
      <c r="K35">
        <v>255.2</v>
      </c>
      <c r="L35">
        <v>358.5</v>
      </c>
      <c r="M35">
        <v>135.24</v>
      </c>
      <c r="N35">
        <v>0</v>
      </c>
      <c r="O35">
        <v>0</v>
      </c>
      <c r="P35">
        <v>1</v>
      </c>
      <c r="Q35">
        <v>1</v>
      </c>
      <c r="R35">
        <v>0</v>
      </c>
      <c r="S35">
        <v>42.38</v>
      </c>
      <c r="T35">
        <v>1.7000000000000001E-2</v>
      </c>
      <c r="U35">
        <v>0.13300000000000001</v>
      </c>
      <c r="V35">
        <v>0</v>
      </c>
      <c r="W35">
        <f t="shared" si="0"/>
        <v>0</v>
      </c>
      <c r="X35" t="str">
        <f t="shared" si="1"/>
        <v/>
      </c>
      <c r="Y35">
        <f t="shared" si="2"/>
        <v>167091.6</v>
      </c>
    </row>
    <row r="36" spans="1:25" x14ac:dyDescent="0.25">
      <c r="A36" t="s">
        <v>0</v>
      </c>
      <c r="B36">
        <v>204</v>
      </c>
      <c r="C36">
        <v>63</v>
      </c>
      <c r="D36">
        <v>1</v>
      </c>
      <c r="E36">
        <v>9</v>
      </c>
      <c r="F36">
        <v>10</v>
      </c>
      <c r="G36">
        <v>3</v>
      </c>
      <c r="H36">
        <v>101577.60000000001</v>
      </c>
      <c r="I36">
        <v>101577.60000000001</v>
      </c>
      <c r="J36">
        <v>0</v>
      </c>
      <c r="K36">
        <v>258.89999999999998</v>
      </c>
      <c r="L36">
        <v>350.6</v>
      </c>
      <c r="M36">
        <v>143.04</v>
      </c>
      <c r="N36">
        <v>0</v>
      </c>
      <c r="O36">
        <v>0</v>
      </c>
      <c r="P36">
        <v>1</v>
      </c>
      <c r="Q36">
        <v>1</v>
      </c>
      <c r="R36">
        <v>0</v>
      </c>
      <c r="S36">
        <v>42.45</v>
      </c>
      <c r="T36">
        <v>1.7999999999999999E-2</v>
      </c>
      <c r="U36">
        <v>0.245</v>
      </c>
      <c r="V36">
        <v>0</v>
      </c>
      <c r="W36">
        <f t="shared" si="0"/>
        <v>0</v>
      </c>
      <c r="X36" t="str">
        <f t="shared" si="1"/>
        <v/>
      </c>
      <c r="Y36">
        <f t="shared" si="2"/>
        <v>101577.60000000001</v>
      </c>
    </row>
    <row r="37" spans="1:25" x14ac:dyDescent="0.25">
      <c r="A37" t="s">
        <v>0</v>
      </c>
      <c r="B37">
        <v>205</v>
      </c>
      <c r="C37">
        <v>63</v>
      </c>
      <c r="D37">
        <v>2</v>
      </c>
      <c r="E37">
        <v>9</v>
      </c>
      <c r="F37">
        <v>10</v>
      </c>
      <c r="G37">
        <v>3</v>
      </c>
      <c r="H37">
        <v>43076.4</v>
      </c>
      <c r="I37">
        <v>43076.4</v>
      </c>
      <c r="J37">
        <v>0</v>
      </c>
      <c r="K37">
        <v>266.8</v>
      </c>
      <c r="L37">
        <v>351.1</v>
      </c>
      <c r="M37">
        <v>149.38999999999999</v>
      </c>
      <c r="N37">
        <v>0</v>
      </c>
      <c r="O37">
        <v>0</v>
      </c>
      <c r="P37">
        <v>1</v>
      </c>
      <c r="Q37">
        <v>1</v>
      </c>
      <c r="R37">
        <v>0</v>
      </c>
      <c r="S37">
        <v>42.47</v>
      </c>
      <c r="T37">
        <v>1.9E-2</v>
      </c>
      <c r="U37">
        <v>0.317</v>
      </c>
      <c r="V37">
        <v>0</v>
      </c>
      <c r="W37">
        <f t="shared" si="0"/>
        <v>0</v>
      </c>
      <c r="X37" t="str">
        <f t="shared" si="1"/>
        <v/>
      </c>
      <c r="Y37">
        <f t="shared" si="2"/>
        <v>43076.4</v>
      </c>
    </row>
    <row r="38" spans="1:25" x14ac:dyDescent="0.25">
      <c r="A38" t="s">
        <v>0</v>
      </c>
      <c r="B38">
        <v>206</v>
      </c>
      <c r="C38">
        <v>63</v>
      </c>
      <c r="D38">
        <v>2</v>
      </c>
      <c r="E38">
        <v>9</v>
      </c>
      <c r="F38">
        <v>10</v>
      </c>
      <c r="G38">
        <v>3</v>
      </c>
      <c r="H38">
        <v>80433.5</v>
      </c>
      <c r="I38">
        <v>80433.5</v>
      </c>
      <c r="J38">
        <v>0</v>
      </c>
      <c r="K38">
        <v>241.3</v>
      </c>
      <c r="L38">
        <v>350.5</v>
      </c>
      <c r="M38">
        <v>107.54</v>
      </c>
      <c r="N38">
        <v>0</v>
      </c>
      <c r="O38">
        <v>0</v>
      </c>
      <c r="P38">
        <v>1</v>
      </c>
      <c r="Q38">
        <v>1</v>
      </c>
      <c r="R38">
        <v>0</v>
      </c>
      <c r="S38">
        <v>42.35</v>
      </c>
      <c r="T38">
        <v>1.7999999999999999E-2</v>
      </c>
      <c r="U38">
        <v>0.20499999999999999</v>
      </c>
      <c r="V38">
        <v>0</v>
      </c>
      <c r="W38">
        <f t="shared" si="0"/>
        <v>0</v>
      </c>
      <c r="X38" t="str">
        <f t="shared" si="1"/>
        <v/>
      </c>
      <c r="Y38">
        <f t="shared" si="2"/>
        <v>80433.5</v>
      </c>
    </row>
    <row r="39" spans="1:25" x14ac:dyDescent="0.25">
      <c r="A39" t="s">
        <v>0</v>
      </c>
      <c r="B39">
        <v>207</v>
      </c>
      <c r="C39">
        <v>63</v>
      </c>
      <c r="D39">
        <v>2</v>
      </c>
      <c r="E39">
        <v>9</v>
      </c>
      <c r="F39">
        <v>10</v>
      </c>
      <c r="G39">
        <v>3</v>
      </c>
      <c r="H39">
        <v>21117.200000000001</v>
      </c>
      <c r="I39">
        <v>21117.200000000001</v>
      </c>
      <c r="J39">
        <v>0</v>
      </c>
      <c r="K39">
        <v>193.8</v>
      </c>
      <c r="L39">
        <v>349.1</v>
      </c>
      <c r="M39">
        <v>171.54</v>
      </c>
      <c r="N39">
        <v>0</v>
      </c>
      <c r="O39">
        <v>0</v>
      </c>
      <c r="P39">
        <v>1</v>
      </c>
      <c r="Q39">
        <v>1</v>
      </c>
      <c r="R39">
        <v>0</v>
      </c>
      <c r="S39">
        <v>42.25</v>
      </c>
      <c r="T39">
        <v>0.26900000000000002</v>
      </c>
      <c r="U39">
        <v>0.34899999999999998</v>
      </c>
      <c r="V39">
        <v>0</v>
      </c>
      <c r="W39">
        <f t="shared" si="0"/>
        <v>0</v>
      </c>
      <c r="X39" t="str">
        <f t="shared" si="1"/>
        <v/>
      </c>
      <c r="Y39">
        <f t="shared" si="2"/>
        <v>21117.200000000001</v>
      </c>
    </row>
    <row r="40" spans="1:25" x14ac:dyDescent="0.25">
      <c r="A40" t="s">
        <v>0</v>
      </c>
      <c r="B40">
        <v>208</v>
      </c>
      <c r="C40">
        <v>63</v>
      </c>
      <c r="D40">
        <v>1</v>
      </c>
      <c r="E40">
        <v>9</v>
      </c>
      <c r="F40">
        <v>10</v>
      </c>
      <c r="G40">
        <v>3</v>
      </c>
      <c r="H40">
        <v>71647.399999999994</v>
      </c>
      <c r="I40">
        <v>71647.399999999994</v>
      </c>
      <c r="J40">
        <v>0</v>
      </c>
      <c r="K40">
        <v>232.3</v>
      </c>
      <c r="L40">
        <v>348</v>
      </c>
      <c r="M40">
        <v>61.91</v>
      </c>
      <c r="N40">
        <v>0</v>
      </c>
      <c r="O40">
        <v>0</v>
      </c>
      <c r="P40">
        <v>1</v>
      </c>
      <c r="Q40">
        <v>1</v>
      </c>
      <c r="R40">
        <v>0</v>
      </c>
      <c r="S40">
        <v>42.33</v>
      </c>
      <c r="T40">
        <v>1.7999999999999999E-2</v>
      </c>
      <c r="U40">
        <v>0.26</v>
      </c>
      <c r="V40">
        <v>0</v>
      </c>
      <c r="W40">
        <f t="shared" si="0"/>
        <v>0</v>
      </c>
      <c r="X40" t="str">
        <f t="shared" si="1"/>
        <v/>
      </c>
      <c r="Y40">
        <f t="shared" si="2"/>
        <v>71647.399999999994</v>
      </c>
    </row>
    <row r="41" spans="1:25" x14ac:dyDescent="0.25">
      <c r="A41" t="s">
        <v>0</v>
      </c>
      <c r="B41">
        <v>209</v>
      </c>
      <c r="C41">
        <v>63</v>
      </c>
      <c r="D41">
        <v>2</v>
      </c>
      <c r="E41">
        <v>9</v>
      </c>
      <c r="F41">
        <v>10</v>
      </c>
      <c r="G41">
        <v>3</v>
      </c>
      <c r="H41">
        <v>92118.6</v>
      </c>
      <c r="I41">
        <v>92118.6</v>
      </c>
      <c r="J41">
        <v>0</v>
      </c>
      <c r="K41">
        <v>249.5</v>
      </c>
      <c r="L41">
        <v>349.5</v>
      </c>
      <c r="M41">
        <v>65</v>
      </c>
      <c r="N41">
        <v>0</v>
      </c>
      <c r="O41">
        <v>0</v>
      </c>
      <c r="P41">
        <v>1</v>
      </c>
      <c r="Q41">
        <v>1</v>
      </c>
      <c r="R41">
        <v>0</v>
      </c>
      <c r="S41">
        <v>42.37</v>
      </c>
      <c r="T41">
        <v>1.7999999999999999E-2</v>
      </c>
      <c r="U41">
        <v>0.158</v>
      </c>
      <c r="V41">
        <v>0</v>
      </c>
      <c r="W41">
        <f t="shared" si="0"/>
        <v>0</v>
      </c>
      <c r="X41" t="str">
        <f t="shared" si="1"/>
        <v/>
      </c>
      <c r="Y41">
        <f t="shared" si="2"/>
        <v>92118.6</v>
      </c>
    </row>
    <row r="42" spans="1:25" x14ac:dyDescent="0.25">
      <c r="A42" t="s">
        <v>0</v>
      </c>
      <c r="B42">
        <v>210</v>
      </c>
      <c r="C42">
        <v>63</v>
      </c>
      <c r="D42">
        <v>2</v>
      </c>
      <c r="E42">
        <v>9</v>
      </c>
      <c r="F42">
        <v>10</v>
      </c>
      <c r="G42">
        <v>3</v>
      </c>
      <c r="H42">
        <v>21896.5</v>
      </c>
      <c r="I42">
        <v>21896.5</v>
      </c>
      <c r="J42">
        <v>0</v>
      </c>
      <c r="K42">
        <v>193.4</v>
      </c>
      <c r="L42">
        <v>338.3</v>
      </c>
      <c r="M42">
        <v>179.32</v>
      </c>
      <c r="N42">
        <v>0</v>
      </c>
      <c r="O42">
        <v>0</v>
      </c>
      <c r="P42">
        <v>1</v>
      </c>
      <c r="Q42">
        <v>1</v>
      </c>
      <c r="R42">
        <v>0</v>
      </c>
      <c r="S42">
        <v>42.25</v>
      </c>
      <c r="T42">
        <v>0.52800000000000002</v>
      </c>
      <c r="U42">
        <v>0.34499999999999997</v>
      </c>
      <c r="V42">
        <v>0</v>
      </c>
      <c r="W42">
        <f t="shared" si="0"/>
        <v>1</v>
      </c>
      <c r="X42">
        <f t="shared" si="1"/>
        <v>21896.5</v>
      </c>
      <c r="Y42" t="str">
        <f t="shared" si="2"/>
        <v/>
      </c>
    </row>
    <row r="43" spans="1:25" x14ac:dyDescent="0.25">
      <c r="A43" t="s">
        <v>0</v>
      </c>
      <c r="B43">
        <v>211</v>
      </c>
      <c r="C43">
        <v>63</v>
      </c>
      <c r="D43">
        <v>2</v>
      </c>
      <c r="E43">
        <v>9</v>
      </c>
      <c r="F43">
        <v>10</v>
      </c>
      <c r="G43">
        <v>3</v>
      </c>
      <c r="H43">
        <v>18334.2</v>
      </c>
      <c r="I43">
        <v>18334.2</v>
      </c>
      <c r="J43">
        <v>0</v>
      </c>
      <c r="K43">
        <v>200.8</v>
      </c>
      <c r="L43">
        <v>337.1</v>
      </c>
      <c r="M43">
        <v>3.62</v>
      </c>
      <c r="N43">
        <v>0</v>
      </c>
      <c r="O43">
        <v>0</v>
      </c>
      <c r="P43">
        <v>1</v>
      </c>
      <c r="Q43">
        <v>1</v>
      </c>
      <c r="R43">
        <v>0</v>
      </c>
      <c r="S43">
        <v>42.27</v>
      </c>
      <c r="T43">
        <v>0.16200000000000001</v>
      </c>
      <c r="U43">
        <v>0.217</v>
      </c>
      <c r="V43">
        <v>0</v>
      </c>
      <c r="W43">
        <f t="shared" si="0"/>
        <v>0</v>
      </c>
      <c r="X43" t="str">
        <f t="shared" si="1"/>
        <v/>
      </c>
      <c r="Y43">
        <f t="shared" si="2"/>
        <v>18334.2</v>
      </c>
    </row>
    <row r="44" spans="1:25" x14ac:dyDescent="0.25">
      <c r="A44" t="s">
        <v>0</v>
      </c>
      <c r="B44">
        <v>212</v>
      </c>
      <c r="C44">
        <v>63</v>
      </c>
      <c r="D44">
        <v>2</v>
      </c>
      <c r="E44">
        <v>9</v>
      </c>
      <c r="F44">
        <v>10</v>
      </c>
      <c r="G44">
        <v>3</v>
      </c>
      <c r="H44">
        <v>20538.7</v>
      </c>
      <c r="I44">
        <v>20538.7</v>
      </c>
      <c r="J44">
        <v>0</v>
      </c>
      <c r="K44">
        <v>381.6</v>
      </c>
      <c r="L44">
        <v>332</v>
      </c>
      <c r="M44">
        <v>101.91</v>
      </c>
      <c r="N44">
        <v>0</v>
      </c>
      <c r="O44">
        <v>0</v>
      </c>
      <c r="P44">
        <v>1</v>
      </c>
      <c r="Q44">
        <v>1</v>
      </c>
      <c r="R44">
        <v>0</v>
      </c>
      <c r="S44">
        <v>42.34</v>
      </c>
      <c r="T44">
        <v>0.115</v>
      </c>
      <c r="U44">
        <v>0.314</v>
      </c>
      <c r="V44">
        <v>0</v>
      </c>
      <c r="W44">
        <f t="shared" si="0"/>
        <v>0</v>
      </c>
      <c r="X44" t="str">
        <f t="shared" si="1"/>
        <v/>
      </c>
      <c r="Y44">
        <f t="shared" si="2"/>
        <v>20538.7</v>
      </c>
    </row>
    <row r="45" spans="1:25" x14ac:dyDescent="0.25">
      <c r="A45" t="s">
        <v>0</v>
      </c>
      <c r="B45">
        <v>213</v>
      </c>
      <c r="C45">
        <v>63</v>
      </c>
      <c r="D45">
        <v>2</v>
      </c>
      <c r="E45">
        <v>9</v>
      </c>
      <c r="F45">
        <v>10</v>
      </c>
      <c r="G45">
        <v>3</v>
      </c>
      <c r="H45">
        <v>22923.3</v>
      </c>
      <c r="I45">
        <v>22923.3</v>
      </c>
      <c r="J45">
        <v>0</v>
      </c>
      <c r="K45">
        <v>189.7</v>
      </c>
      <c r="L45">
        <v>330.3</v>
      </c>
      <c r="M45">
        <v>152.99</v>
      </c>
      <c r="N45">
        <v>0</v>
      </c>
      <c r="O45">
        <v>0</v>
      </c>
      <c r="P45">
        <v>1</v>
      </c>
      <c r="Q45">
        <v>1</v>
      </c>
      <c r="R45">
        <v>0</v>
      </c>
      <c r="S45">
        <v>42.24</v>
      </c>
      <c r="T45">
        <v>0.14399999999999999</v>
      </c>
      <c r="U45">
        <v>0.26900000000000002</v>
      </c>
      <c r="V45">
        <v>0</v>
      </c>
      <c r="W45">
        <f t="shared" si="0"/>
        <v>0</v>
      </c>
      <c r="X45" t="str">
        <f t="shared" si="1"/>
        <v/>
      </c>
      <c r="Y45">
        <f t="shared" si="2"/>
        <v>22923.3</v>
      </c>
    </row>
    <row r="46" spans="1:25" x14ac:dyDescent="0.25">
      <c r="A46" t="s">
        <v>0</v>
      </c>
      <c r="B46">
        <v>214</v>
      </c>
      <c r="C46">
        <v>63</v>
      </c>
      <c r="D46">
        <v>2</v>
      </c>
      <c r="E46">
        <v>9</v>
      </c>
      <c r="F46">
        <v>10</v>
      </c>
      <c r="G46">
        <v>3</v>
      </c>
      <c r="H46">
        <v>21563</v>
      </c>
      <c r="I46">
        <v>21563</v>
      </c>
      <c r="J46">
        <v>0</v>
      </c>
      <c r="K46">
        <v>393.9</v>
      </c>
      <c r="L46">
        <v>330.2</v>
      </c>
      <c r="M46">
        <v>83.68</v>
      </c>
      <c r="N46">
        <v>0</v>
      </c>
      <c r="O46">
        <v>0</v>
      </c>
      <c r="P46">
        <v>1</v>
      </c>
      <c r="Q46">
        <v>1</v>
      </c>
      <c r="R46">
        <v>0</v>
      </c>
      <c r="S46">
        <v>42.26</v>
      </c>
      <c r="T46">
        <v>0.114</v>
      </c>
      <c r="U46">
        <v>0.314</v>
      </c>
      <c r="V46">
        <v>0</v>
      </c>
      <c r="W46">
        <f t="shared" si="0"/>
        <v>0</v>
      </c>
      <c r="X46" t="str">
        <f t="shared" si="1"/>
        <v/>
      </c>
      <c r="Y46">
        <f t="shared" si="2"/>
        <v>21563</v>
      </c>
    </row>
    <row r="47" spans="1:25" x14ac:dyDescent="0.25">
      <c r="A47" t="s">
        <v>0</v>
      </c>
      <c r="B47">
        <v>215</v>
      </c>
      <c r="C47">
        <v>63</v>
      </c>
      <c r="D47">
        <v>2</v>
      </c>
      <c r="E47">
        <v>9</v>
      </c>
      <c r="F47">
        <v>10</v>
      </c>
      <c r="G47">
        <v>3</v>
      </c>
      <c r="H47">
        <v>21573</v>
      </c>
      <c r="I47">
        <v>21573</v>
      </c>
      <c r="J47">
        <v>0</v>
      </c>
      <c r="K47">
        <v>428</v>
      </c>
      <c r="L47">
        <v>327.2</v>
      </c>
      <c r="M47">
        <v>88.9</v>
      </c>
      <c r="N47">
        <v>0</v>
      </c>
      <c r="O47">
        <v>0</v>
      </c>
      <c r="P47">
        <v>1</v>
      </c>
      <c r="Q47">
        <v>1</v>
      </c>
      <c r="R47">
        <v>0</v>
      </c>
      <c r="S47">
        <v>42.14</v>
      </c>
      <c r="T47">
        <v>0.112</v>
      </c>
      <c r="U47">
        <v>0.312</v>
      </c>
      <c r="V47">
        <v>0</v>
      </c>
      <c r="W47">
        <f t="shared" si="0"/>
        <v>0</v>
      </c>
      <c r="X47" t="str">
        <f t="shared" si="1"/>
        <v/>
      </c>
      <c r="Y47">
        <f t="shared" si="2"/>
        <v>21573</v>
      </c>
    </row>
    <row r="48" spans="1:25" x14ac:dyDescent="0.25">
      <c r="A48" t="s">
        <v>0</v>
      </c>
      <c r="B48">
        <v>216</v>
      </c>
      <c r="C48">
        <v>63</v>
      </c>
      <c r="D48">
        <v>2</v>
      </c>
      <c r="E48">
        <v>9</v>
      </c>
      <c r="F48">
        <v>10</v>
      </c>
      <c r="G48">
        <v>3</v>
      </c>
      <c r="H48">
        <v>18356.8</v>
      </c>
      <c r="I48">
        <v>18356.8</v>
      </c>
      <c r="J48">
        <v>0</v>
      </c>
      <c r="K48">
        <v>439.3</v>
      </c>
      <c r="L48">
        <v>327</v>
      </c>
      <c r="M48">
        <v>83.46</v>
      </c>
      <c r="N48">
        <v>0</v>
      </c>
      <c r="O48">
        <v>0</v>
      </c>
      <c r="P48">
        <v>1</v>
      </c>
      <c r="Q48">
        <v>1</v>
      </c>
      <c r="R48">
        <v>0</v>
      </c>
      <c r="S48">
        <v>42.11</v>
      </c>
      <c r="T48">
        <v>0.11700000000000001</v>
      </c>
      <c r="U48">
        <v>0.27800000000000002</v>
      </c>
      <c r="V48">
        <v>0</v>
      </c>
      <c r="W48">
        <f t="shared" si="0"/>
        <v>0</v>
      </c>
      <c r="X48" t="str">
        <f t="shared" si="1"/>
        <v/>
      </c>
      <c r="Y48">
        <f t="shared" si="2"/>
        <v>18356.8</v>
      </c>
    </row>
    <row r="49" spans="1:25" x14ac:dyDescent="0.25">
      <c r="A49" t="s">
        <v>0</v>
      </c>
      <c r="B49">
        <v>217</v>
      </c>
      <c r="C49">
        <v>63</v>
      </c>
      <c r="D49">
        <v>2</v>
      </c>
      <c r="E49">
        <v>9</v>
      </c>
      <c r="F49">
        <v>10</v>
      </c>
      <c r="G49">
        <v>3</v>
      </c>
      <c r="H49">
        <v>24905.599999999999</v>
      </c>
      <c r="I49">
        <v>24905.599999999999</v>
      </c>
      <c r="J49">
        <v>0</v>
      </c>
      <c r="K49">
        <v>197.5</v>
      </c>
      <c r="L49">
        <v>325.7</v>
      </c>
      <c r="M49">
        <v>155.78</v>
      </c>
      <c r="N49">
        <v>0</v>
      </c>
      <c r="O49">
        <v>0</v>
      </c>
      <c r="P49">
        <v>1</v>
      </c>
      <c r="Q49">
        <v>1</v>
      </c>
      <c r="R49">
        <v>0</v>
      </c>
      <c r="S49">
        <v>42.26</v>
      </c>
      <c r="T49">
        <v>0.20799999999999999</v>
      </c>
      <c r="U49">
        <v>0.35899999999999999</v>
      </c>
      <c r="V49">
        <v>0</v>
      </c>
      <c r="W49">
        <f t="shared" si="0"/>
        <v>0</v>
      </c>
      <c r="X49" t="str">
        <f t="shared" si="1"/>
        <v/>
      </c>
      <c r="Y49">
        <f t="shared" si="2"/>
        <v>24905.599999999999</v>
      </c>
    </row>
    <row r="50" spans="1:25" x14ac:dyDescent="0.25">
      <c r="A50" t="s">
        <v>0</v>
      </c>
      <c r="B50">
        <v>218</v>
      </c>
      <c r="C50">
        <v>63</v>
      </c>
      <c r="D50">
        <v>2</v>
      </c>
      <c r="E50">
        <v>9</v>
      </c>
      <c r="F50">
        <v>10</v>
      </c>
      <c r="G50">
        <v>3</v>
      </c>
      <c r="H50">
        <v>20707.7</v>
      </c>
      <c r="I50">
        <v>20707.7</v>
      </c>
      <c r="J50">
        <v>0</v>
      </c>
      <c r="K50">
        <v>460.8</v>
      </c>
      <c r="L50">
        <v>324.89999999999998</v>
      </c>
      <c r="M50">
        <v>81.510000000000005</v>
      </c>
      <c r="N50">
        <v>0</v>
      </c>
      <c r="O50">
        <v>0</v>
      </c>
      <c r="P50">
        <v>1</v>
      </c>
      <c r="Q50">
        <v>1</v>
      </c>
      <c r="R50">
        <v>0</v>
      </c>
      <c r="S50">
        <v>42.03</v>
      </c>
      <c r="T50">
        <v>0.113</v>
      </c>
      <c r="U50">
        <v>0.32900000000000001</v>
      </c>
      <c r="V50">
        <v>0</v>
      </c>
      <c r="W50">
        <f t="shared" si="0"/>
        <v>0</v>
      </c>
      <c r="X50" t="str">
        <f t="shared" si="1"/>
        <v/>
      </c>
      <c r="Y50">
        <f t="shared" si="2"/>
        <v>20707.7</v>
      </c>
    </row>
    <row r="51" spans="1:25" x14ac:dyDescent="0.25">
      <c r="A51" t="s">
        <v>0</v>
      </c>
      <c r="B51">
        <v>219</v>
      </c>
      <c r="C51">
        <v>63</v>
      </c>
      <c r="D51">
        <v>2</v>
      </c>
      <c r="E51">
        <v>9</v>
      </c>
      <c r="F51">
        <v>10</v>
      </c>
      <c r="G51">
        <v>3</v>
      </c>
      <c r="H51">
        <v>18718.2</v>
      </c>
      <c r="I51">
        <v>18718.2</v>
      </c>
      <c r="J51">
        <v>0</v>
      </c>
      <c r="K51">
        <v>344.2</v>
      </c>
      <c r="L51">
        <v>322.60000000000002</v>
      </c>
      <c r="M51">
        <v>101.41</v>
      </c>
      <c r="N51">
        <v>0</v>
      </c>
      <c r="O51">
        <v>0</v>
      </c>
      <c r="P51">
        <v>1</v>
      </c>
      <c r="Q51">
        <v>1</v>
      </c>
      <c r="R51">
        <v>0</v>
      </c>
      <c r="S51">
        <v>42.45</v>
      </c>
      <c r="T51">
        <v>0.156</v>
      </c>
      <c r="U51">
        <v>0.29399999999999998</v>
      </c>
      <c r="V51">
        <v>0</v>
      </c>
      <c r="W51">
        <f t="shared" si="0"/>
        <v>0</v>
      </c>
      <c r="X51" t="str">
        <f t="shared" si="1"/>
        <v/>
      </c>
      <c r="Y51">
        <f t="shared" si="2"/>
        <v>18718.2</v>
      </c>
    </row>
    <row r="52" spans="1:25" x14ac:dyDescent="0.25">
      <c r="A52" t="s">
        <v>0</v>
      </c>
      <c r="B52">
        <v>220</v>
      </c>
      <c r="C52">
        <v>63</v>
      </c>
      <c r="D52">
        <v>2</v>
      </c>
      <c r="E52">
        <v>9</v>
      </c>
      <c r="F52">
        <v>10</v>
      </c>
      <c r="G52">
        <v>3</v>
      </c>
      <c r="H52">
        <v>21154.1</v>
      </c>
      <c r="I52">
        <v>21154.1</v>
      </c>
      <c r="J52">
        <v>0</v>
      </c>
      <c r="K52">
        <v>472.3</v>
      </c>
      <c r="L52">
        <v>323.5</v>
      </c>
      <c r="M52">
        <v>92.72</v>
      </c>
      <c r="N52">
        <v>0</v>
      </c>
      <c r="O52">
        <v>0</v>
      </c>
      <c r="P52">
        <v>1</v>
      </c>
      <c r="Q52">
        <v>1</v>
      </c>
      <c r="R52">
        <v>0</v>
      </c>
      <c r="S52">
        <v>42</v>
      </c>
      <c r="T52">
        <v>0.10199999999999999</v>
      </c>
      <c r="U52">
        <v>0.33600000000000002</v>
      </c>
      <c r="V52">
        <v>0</v>
      </c>
      <c r="W52">
        <f t="shared" si="0"/>
        <v>0</v>
      </c>
      <c r="X52" t="str">
        <f t="shared" si="1"/>
        <v/>
      </c>
      <c r="Y52">
        <f t="shared" si="2"/>
        <v>21154.1</v>
      </c>
    </row>
    <row r="53" spans="1:25" x14ac:dyDescent="0.25">
      <c r="A53" t="s">
        <v>0</v>
      </c>
      <c r="B53">
        <v>221</v>
      </c>
      <c r="C53">
        <v>63</v>
      </c>
      <c r="D53">
        <v>2</v>
      </c>
      <c r="E53">
        <v>9</v>
      </c>
      <c r="F53">
        <v>10</v>
      </c>
      <c r="G53">
        <v>3</v>
      </c>
      <c r="H53">
        <v>21042.5</v>
      </c>
      <c r="I53">
        <v>21042.5</v>
      </c>
      <c r="J53">
        <v>0</v>
      </c>
      <c r="K53">
        <v>484.2</v>
      </c>
      <c r="L53">
        <v>322.5</v>
      </c>
      <c r="M53">
        <v>81.900000000000006</v>
      </c>
      <c r="N53">
        <v>0</v>
      </c>
      <c r="O53">
        <v>0</v>
      </c>
      <c r="P53">
        <v>1</v>
      </c>
      <c r="Q53">
        <v>1</v>
      </c>
      <c r="R53">
        <v>0</v>
      </c>
      <c r="S53">
        <v>41.96</v>
      </c>
      <c r="T53">
        <v>0.10299999999999999</v>
      </c>
      <c r="U53">
        <v>0.30499999999999999</v>
      </c>
      <c r="V53">
        <v>0</v>
      </c>
      <c r="W53">
        <f t="shared" si="0"/>
        <v>0</v>
      </c>
      <c r="X53" t="str">
        <f t="shared" si="1"/>
        <v/>
      </c>
      <c r="Y53">
        <f t="shared" si="2"/>
        <v>21042.5</v>
      </c>
    </row>
    <row r="54" spans="1:25" x14ac:dyDescent="0.25">
      <c r="A54" t="s">
        <v>0</v>
      </c>
      <c r="B54">
        <v>222</v>
      </c>
      <c r="C54">
        <v>63</v>
      </c>
      <c r="D54">
        <v>2</v>
      </c>
      <c r="E54">
        <v>9</v>
      </c>
      <c r="F54">
        <v>10</v>
      </c>
      <c r="G54">
        <v>3</v>
      </c>
      <c r="H54">
        <v>21844.1</v>
      </c>
      <c r="I54">
        <v>21844.1</v>
      </c>
      <c r="J54">
        <v>0</v>
      </c>
      <c r="K54">
        <v>357.1</v>
      </c>
      <c r="L54">
        <v>320.60000000000002</v>
      </c>
      <c r="M54">
        <v>90.8</v>
      </c>
      <c r="N54">
        <v>0</v>
      </c>
      <c r="O54">
        <v>0</v>
      </c>
      <c r="P54">
        <v>1</v>
      </c>
      <c r="Q54">
        <v>1</v>
      </c>
      <c r="R54">
        <v>0</v>
      </c>
      <c r="S54">
        <v>42.4</v>
      </c>
      <c r="T54">
        <v>0.17499999999999999</v>
      </c>
      <c r="U54">
        <v>0.30399999999999999</v>
      </c>
      <c r="V54">
        <v>0</v>
      </c>
      <c r="W54">
        <f t="shared" si="0"/>
        <v>0</v>
      </c>
      <c r="X54" t="str">
        <f t="shared" si="1"/>
        <v/>
      </c>
      <c r="Y54">
        <f t="shared" si="2"/>
        <v>21844.1</v>
      </c>
    </row>
    <row r="55" spans="1:25" x14ac:dyDescent="0.25">
      <c r="A55" t="s">
        <v>0</v>
      </c>
      <c r="B55">
        <v>223</v>
      </c>
      <c r="C55">
        <v>63</v>
      </c>
      <c r="D55">
        <v>2</v>
      </c>
      <c r="E55">
        <v>9</v>
      </c>
      <c r="F55">
        <v>10</v>
      </c>
      <c r="G55">
        <v>3</v>
      </c>
      <c r="H55">
        <v>25938.799999999999</v>
      </c>
      <c r="I55">
        <v>25938.799999999999</v>
      </c>
      <c r="J55">
        <v>0</v>
      </c>
      <c r="K55">
        <v>376.7</v>
      </c>
      <c r="L55">
        <v>321.39999999999998</v>
      </c>
      <c r="M55">
        <v>150.83000000000001</v>
      </c>
      <c r="N55">
        <v>0</v>
      </c>
      <c r="O55">
        <v>0</v>
      </c>
      <c r="P55">
        <v>1</v>
      </c>
      <c r="Q55">
        <v>1</v>
      </c>
      <c r="R55">
        <v>0</v>
      </c>
      <c r="S55">
        <v>42.34</v>
      </c>
      <c r="T55">
        <v>0.10299999999999999</v>
      </c>
      <c r="U55">
        <v>0.30599999999999999</v>
      </c>
      <c r="V55">
        <v>0</v>
      </c>
      <c r="W55">
        <f t="shared" si="0"/>
        <v>0</v>
      </c>
      <c r="X55" t="str">
        <f t="shared" si="1"/>
        <v/>
      </c>
      <c r="Y55">
        <f t="shared" si="2"/>
        <v>25938.799999999999</v>
      </c>
    </row>
    <row r="56" spans="1:25" x14ac:dyDescent="0.25">
      <c r="A56" t="s">
        <v>0</v>
      </c>
      <c r="B56">
        <v>224</v>
      </c>
      <c r="C56">
        <v>63</v>
      </c>
      <c r="D56">
        <v>2</v>
      </c>
      <c r="E56">
        <v>9</v>
      </c>
      <c r="F56">
        <v>10</v>
      </c>
      <c r="G56">
        <v>3</v>
      </c>
      <c r="H56">
        <v>0</v>
      </c>
      <c r="I56">
        <v>0</v>
      </c>
      <c r="J56">
        <v>0</v>
      </c>
      <c r="K56">
        <v>504.9</v>
      </c>
      <c r="L56">
        <v>320.60000000000002</v>
      </c>
      <c r="M56">
        <v>52.38</v>
      </c>
      <c r="N56">
        <v>0</v>
      </c>
      <c r="O56">
        <v>0</v>
      </c>
      <c r="P56">
        <v>1</v>
      </c>
      <c r="Q56">
        <v>1</v>
      </c>
      <c r="R56">
        <v>0</v>
      </c>
      <c r="S56">
        <v>41.89</v>
      </c>
      <c r="T56">
        <v>7.9000000000000001E-2</v>
      </c>
      <c r="U56">
        <v>0.316</v>
      </c>
      <c r="V56">
        <v>0</v>
      </c>
      <c r="W56">
        <f t="shared" si="0"/>
        <v>0</v>
      </c>
      <c r="X56" t="str">
        <f t="shared" si="1"/>
        <v/>
      </c>
      <c r="Y56">
        <f t="shared" si="2"/>
        <v>0</v>
      </c>
    </row>
    <row r="57" spans="1:25" x14ac:dyDescent="0.25">
      <c r="A57" t="s">
        <v>0</v>
      </c>
      <c r="B57">
        <v>225</v>
      </c>
      <c r="C57">
        <v>63</v>
      </c>
      <c r="D57">
        <v>2</v>
      </c>
      <c r="E57">
        <v>9</v>
      </c>
      <c r="F57">
        <v>10</v>
      </c>
      <c r="G57">
        <v>3</v>
      </c>
      <c r="H57">
        <v>27132.9</v>
      </c>
      <c r="I57">
        <v>27132.9</v>
      </c>
      <c r="J57">
        <v>0</v>
      </c>
      <c r="K57">
        <v>387</v>
      </c>
      <c r="L57">
        <v>319.89999999999998</v>
      </c>
      <c r="M57">
        <v>172.52</v>
      </c>
      <c r="N57">
        <v>0</v>
      </c>
      <c r="O57">
        <v>0</v>
      </c>
      <c r="P57">
        <v>1</v>
      </c>
      <c r="Q57">
        <v>1</v>
      </c>
      <c r="R57">
        <v>0</v>
      </c>
      <c r="S57">
        <v>42.3</v>
      </c>
      <c r="T57">
        <v>7.9000000000000001E-2</v>
      </c>
      <c r="U57">
        <v>0.29699999999999999</v>
      </c>
      <c r="V57">
        <v>0</v>
      </c>
      <c r="W57">
        <f t="shared" si="0"/>
        <v>0</v>
      </c>
      <c r="X57" t="str">
        <f t="shared" si="1"/>
        <v/>
      </c>
      <c r="Y57">
        <f t="shared" si="2"/>
        <v>27132.9</v>
      </c>
    </row>
    <row r="58" spans="1:25" x14ac:dyDescent="0.25">
      <c r="A58" t="s">
        <v>0</v>
      </c>
      <c r="B58">
        <v>226</v>
      </c>
      <c r="C58">
        <v>63</v>
      </c>
      <c r="D58">
        <v>2</v>
      </c>
      <c r="E58">
        <v>9</v>
      </c>
      <c r="F58">
        <v>10</v>
      </c>
      <c r="G58">
        <v>3</v>
      </c>
      <c r="H58">
        <v>22288.2</v>
      </c>
      <c r="I58">
        <v>22288.2</v>
      </c>
      <c r="J58">
        <v>0</v>
      </c>
      <c r="K58">
        <v>187.9</v>
      </c>
      <c r="L58">
        <v>318.39999999999998</v>
      </c>
      <c r="M58">
        <v>174.99</v>
      </c>
      <c r="N58">
        <v>0</v>
      </c>
      <c r="O58">
        <v>0</v>
      </c>
      <c r="P58">
        <v>1</v>
      </c>
      <c r="Q58">
        <v>1</v>
      </c>
      <c r="R58">
        <v>0</v>
      </c>
      <c r="S58">
        <v>42.25</v>
      </c>
      <c r="T58">
        <v>0.14799999999999999</v>
      </c>
      <c r="U58">
        <v>0.377</v>
      </c>
      <c r="V58">
        <v>0</v>
      </c>
      <c r="W58">
        <f t="shared" si="0"/>
        <v>0</v>
      </c>
      <c r="X58" t="str">
        <f t="shared" si="1"/>
        <v/>
      </c>
      <c r="Y58">
        <f t="shared" si="2"/>
        <v>22288.2</v>
      </c>
    </row>
    <row r="59" spans="1:25" x14ac:dyDescent="0.25">
      <c r="A59" t="s">
        <v>0</v>
      </c>
      <c r="B59">
        <v>227</v>
      </c>
      <c r="C59">
        <v>63</v>
      </c>
      <c r="D59">
        <v>1</v>
      </c>
      <c r="E59">
        <v>9</v>
      </c>
      <c r="F59">
        <v>10</v>
      </c>
      <c r="G59">
        <v>3</v>
      </c>
      <c r="H59">
        <v>27712.5</v>
      </c>
      <c r="I59">
        <v>27712.5</v>
      </c>
      <c r="J59">
        <v>0</v>
      </c>
      <c r="K59">
        <v>399.2</v>
      </c>
      <c r="L59">
        <v>318.89999999999998</v>
      </c>
      <c r="M59">
        <v>39.29</v>
      </c>
      <c r="N59">
        <v>0</v>
      </c>
      <c r="O59">
        <v>0</v>
      </c>
      <c r="P59">
        <v>1</v>
      </c>
      <c r="Q59">
        <v>1</v>
      </c>
      <c r="R59">
        <v>0</v>
      </c>
      <c r="S59">
        <v>42.26</v>
      </c>
      <c r="T59">
        <v>7.9000000000000001E-2</v>
      </c>
      <c r="U59">
        <v>0.32200000000000001</v>
      </c>
      <c r="V59">
        <v>0</v>
      </c>
      <c r="W59">
        <f t="shared" si="0"/>
        <v>0</v>
      </c>
      <c r="X59" t="str">
        <f t="shared" si="1"/>
        <v/>
      </c>
      <c r="Y59">
        <f t="shared" si="2"/>
        <v>27712.5</v>
      </c>
    </row>
    <row r="60" spans="1:25" x14ac:dyDescent="0.25">
      <c r="A60" t="s">
        <v>0</v>
      </c>
      <c r="B60">
        <v>228</v>
      </c>
      <c r="C60">
        <v>63</v>
      </c>
      <c r="D60">
        <v>2</v>
      </c>
      <c r="E60">
        <v>9</v>
      </c>
      <c r="F60">
        <v>10</v>
      </c>
      <c r="G60">
        <v>3</v>
      </c>
      <c r="H60">
        <v>27470.7</v>
      </c>
      <c r="I60">
        <v>27470.7</v>
      </c>
      <c r="J60">
        <v>0</v>
      </c>
      <c r="K60">
        <v>422.5</v>
      </c>
      <c r="L60">
        <v>316.8</v>
      </c>
      <c r="M60">
        <v>1.61</v>
      </c>
      <c r="N60">
        <v>0</v>
      </c>
      <c r="O60">
        <v>0</v>
      </c>
      <c r="P60">
        <v>1</v>
      </c>
      <c r="Q60">
        <v>1</v>
      </c>
      <c r="R60">
        <v>0</v>
      </c>
      <c r="S60">
        <v>42.17</v>
      </c>
      <c r="T60">
        <v>8.5999999999999993E-2</v>
      </c>
      <c r="U60">
        <v>0.318</v>
      </c>
      <c r="V60">
        <v>0</v>
      </c>
      <c r="W60">
        <f t="shared" si="0"/>
        <v>0</v>
      </c>
      <c r="X60" t="str">
        <f t="shared" si="1"/>
        <v/>
      </c>
      <c r="Y60">
        <f t="shared" si="2"/>
        <v>27470.7</v>
      </c>
    </row>
    <row r="61" spans="1:25" x14ac:dyDescent="0.25">
      <c r="A61" t="s">
        <v>0</v>
      </c>
      <c r="B61">
        <v>229</v>
      </c>
      <c r="C61">
        <v>63</v>
      </c>
      <c r="D61">
        <v>1</v>
      </c>
      <c r="E61">
        <v>9</v>
      </c>
      <c r="F61">
        <v>10</v>
      </c>
      <c r="G61">
        <v>3</v>
      </c>
      <c r="H61">
        <v>26867.8</v>
      </c>
      <c r="I61">
        <v>26867.8</v>
      </c>
      <c r="J61">
        <v>0</v>
      </c>
      <c r="K61">
        <v>434.2</v>
      </c>
      <c r="L61">
        <v>316.2</v>
      </c>
      <c r="M61">
        <v>96.29</v>
      </c>
      <c r="N61">
        <v>0</v>
      </c>
      <c r="O61">
        <v>0</v>
      </c>
      <c r="P61">
        <v>1</v>
      </c>
      <c r="Q61">
        <v>1</v>
      </c>
      <c r="R61">
        <v>0</v>
      </c>
      <c r="S61">
        <v>42.13</v>
      </c>
      <c r="T61">
        <v>8.5000000000000006E-2</v>
      </c>
      <c r="U61">
        <v>0.26900000000000002</v>
      </c>
      <c r="V61">
        <v>0</v>
      </c>
      <c r="W61">
        <f t="shared" si="0"/>
        <v>0</v>
      </c>
      <c r="X61" t="str">
        <f t="shared" si="1"/>
        <v/>
      </c>
      <c r="Y61">
        <f t="shared" si="2"/>
        <v>26867.8</v>
      </c>
    </row>
    <row r="62" spans="1:25" x14ac:dyDescent="0.25">
      <c r="A62" t="s">
        <v>0</v>
      </c>
      <c r="B62">
        <v>230</v>
      </c>
      <c r="C62">
        <v>63</v>
      </c>
      <c r="D62">
        <v>2</v>
      </c>
      <c r="E62">
        <v>9</v>
      </c>
      <c r="F62">
        <v>10</v>
      </c>
      <c r="G62">
        <v>3</v>
      </c>
      <c r="H62">
        <v>25829.5</v>
      </c>
      <c r="I62">
        <v>25829.5</v>
      </c>
      <c r="J62">
        <v>0</v>
      </c>
      <c r="K62">
        <v>445.2</v>
      </c>
      <c r="L62">
        <v>316</v>
      </c>
      <c r="M62">
        <v>110.2</v>
      </c>
      <c r="N62">
        <v>0</v>
      </c>
      <c r="O62">
        <v>0</v>
      </c>
      <c r="P62">
        <v>1</v>
      </c>
      <c r="Q62">
        <v>1</v>
      </c>
      <c r="R62">
        <v>0</v>
      </c>
      <c r="S62">
        <v>42.1</v>
      </c>
      <c r="T62">
        <v>8.2000000000000003E-2</v>
      </c>
      <c r="U62">
        <v>0.30599999999999999</v>
      </c>
      <c r="V62">
        <v>0</v>
      </c>
      <c r="W62">
        <f t="shared" si="0"/>
        <v>0</v>
      </c>
      <c r="X62" t="str">
        <f t="shared" si="1"/>
        <v/>
      </c>
      <c r="Y62">
        <f t="shared" si="2"/>
        <v>25829.5</v>
      </c>
    </row>
    <row r="63" spans="1:25" x14ac:dyDescent="0.25">
      <c r="A63" t="s">
        <v>0</v>
      </c>
      <c r="B63">
        <v>231</v>
      </c>
      <c r="C63">
        <v>63</v>
      </c>
      <c r="D63">
        <v>2</v>
      </c>
      <c r="E63">
        <v>9</v>
      </c>
      <c r="F63">
        <v>10</v>
      </c>
      <c r="G63">
        <v>3</v>
      </c>
      <c r="H63">
        <v>28530.400000000001</v>
      </c>
      <c r="I63">
        <v>28530.400000000001</v>
      </c>
      <c r="J63">
        <v>0</v>
      </c>
      <c r="K63">
        <v>455.9</v>
      </c>
      <c r="L63">
        <v>314.89999999999998</v>
      </c>
      <c r="M63">
        <v>64.52</v>
      </c>
      <c r="N63">
        <v>0</v>
      </c>
      <c r="O63">
        <v>0</v>
      </c>
      <c r="P63">
        <v>1</v>
      </c>
      <c r="Q63">
        <v>1</v>
      </c>
      <c r="R63">
        <v>0</v>
      </c>
      <c r="S63">
        <v>42.06</v>
      </c>
      <c r="T63">
        <v>7.8E-2</v>
      </c>
      <c r="U63">
        <v>0.308</v>
      </c>
      <c r="V63">
        <v>0</v>
      </c>
      <c r="W63">
        <f t="shared" si="0"/>
        <v>0</v>
      </c>
      <c r="X63" t="str">
        <f t="shared" si="1"/>
        <v/>
      </c>
      <c r="Y63">
        <f t="shared" si="2"/>
        <v>28530.400000000001</v>
      </c>
    </row>
    <row r="64" spans="1:25" x14ac:dyDescent="0.25">
      <c r="A64" t="s">
        <v>0</v>
      </c>
      <c r="B64">
        <v>232</v>
      </c>
      <c r="C64">
        <v>63</v>
      </c>
      <c r="D64">
        <v>2</v>
      </c>
      <c r="E64">
        <v>9</v>
      </c>
      <c r="F64">
        <v>10</v>
      </c>
      <c r="G64">
        <v>3</v>
      </c>
      <c r="H64">
        <v>24122.799999999999</v>
      </c>
      <c r="I64">
        <v>24122.799999999999</v>
      </c>
      <c r="J64">
        <v>0</v>
      </c>
      <c r="K64">
        <v>196.7</v>
      </c>
      <c r="L64">
        <v>313.8</v>
      </c>
      <c r="M64">
        <v>1.44</v>
      </c>
      <c r="N64">
        <v>0</v>
      </c>
      <c r="O64">
        <v>0</v>
      </c>
      <c r="P64">
        <v>1</v>
      </c>
      <c r="Q64">
        <v>1</v>
      </c>
      <c r="R64">
        <v>0</v>
      </c>
      <c r="S64">
        <v>42.28</v>
      </c>
      <c r="T64">
        <v>0.14000000000000001</v>
      </c>
      <c r="U64">
        <v>0.32600000000000001</v>
      </c>
      <c r="V64">
        <v>0</v>
      </c>
      <c r="W64">
        <f t="shared" si="0"/>
        <v>0</v>
      </c>
      <c r="X64" t="str">
        <f t="shared" si="1"/>
        <v/>
      </c>
      <c r="Y64">
        <f t="shared" si="2"/>
        <v>24122.799999999999</v>
      </c>
    </row>
    <row r="65" spans="1:25" x14ac:dyDescent="0.25">
      <c r="A65" t="s">
        <v>0</v>
      </c>
      <c r="B65">
        <v>233</v>
      </c>
      <c r="C65">
        <v>63</v>
      </c>
      <c r="D65">
        <v>2</v>
      </c>
      <c r="E65">
        <v>9</v>
      </c>
      <c r="F65">
        <v>10</v>
      </c>
      <c r="G65">
        <v>3</v>
      </c>
      <c r="H65">
        <v>19624.2</v>
      </c>
      <c r="I65">
        <v>19624.2</v>
      </c>
      <c r="J65">
        <v>0</v>
      </c>
      <c r="K65">
        <v>361.6</v>
      </c>
      <c r="L65">
        <v>312</v>
      </c>
      <c r="M65">
        <v>88.61</v>
      </c>
      <c r="N65">
        <v>0</v>
      </c>
      <c r="O65">
        <v>0</v>
      </c>
      <c r="P65">
        <v>1</v>
      </c>
      <c r="Q65">
        <v>1</v>
      </c>
      <c r="R65">
        <v>0</v>
      </c>
      <c r="S65">
        <v>42.33</v>
      </c>
      <c r="T65">
        <v>0.14099999999999999</v>
      </c>
      <c r="U65">
        <v>0.30399999999999999</v>
      </c>
      <c r="V65">
        <v>0</v>
      </c>
      <c r="W65">
        <f t="shared" si="0"/>
        <v>0</v>
      </c>
      <c r="X65" t="str">
        <f t="shared" si="1"/>
        <v/>
      </c>
      <c r="Y65">
        <f t="shared" si="2"/>
        <v>19624.2</v>
      </c>
    </row>
    <row r="66" spans="1:25" x14ac:dyDescent="0.25">
      <c r="A66" t="s">
        <v>0</v>
      </c>
      <c r="B66">
        <v>234</v>
      </c>
      <c r="C66">
        <v>63</v>
      </c>
      <c r="D66">
        <v>1</v>
      </c>
      <c r="E66">
        <v>9</v>
      </c>
      <c r="F66">
        <v>10</v>
      </c>
      <c r="G66">
        <v>3</v>
      </c>
      <c r="H66">
        <v>30151.7</v>
      </c>
      <c r="I66">
        <v>30151.7</v>
      </c>
      <c r="J66">
        <v>0</v>
      </c>
      <c r="K66">
        <v>471.3</v>
      </c>
      <c r="L66">
        <v>312.39999999999998</v>
      </c>
      <c r="M66">
        <v>56.01</v>
      </c>
      <c r="N66">
        <v>0</v>
      </c>
      <c r="O66">
        <v>0</v>
      </c>
      <c r="P66">
        <v>1</v>
      </c>
      <c r="Q66">
        <v>1</v>
      </c>
      <c r="R66">
        <v>0</v>
      </c>
      <c r="S66">
        <v>42</v>
      </c>
      <c r="T66">
        <v>8.1000000000000003E-2</v>
      </c>
      <c r="U66">
        <v>0.33200000000000002</v>
      </c>
      <c r="V66">
        <v>0</v>
      </c>
      <c r="W66">
        <f t="shared" si="0"/>
        <v>0</v>
      </c>
      <c r="X66" t="str">
        <f t="shared" si="1"/>
        <v/>
      </c>
      <c r="Y66">
        <f t="shared" si="2"/>
        <v>30151.7</v>
      </c>
    </row>
    <row r="67" spans="1:25" x14ac:dyDescent="0.25">
      <c r="A67" t="s">
        <v>0</v>
      </c>
      <c r="B67">
        <v>235</v>
      </c>
      <c r="C67">
        <v>63</v>
      </c>
      <c r="D67">
        <v>2</v>
      </c>
      <c r="E67">
        <v>9</v>
      </c>
      <c r="F67">
        <v>10</v>
      </c>
      <c r="G67">
        <v>3</v>
      </c>
      <c r="H67">
        <v>20935.7</v>
      </c>
      <c r="I67">
        <v>20935.7</v>
      </c>
      <c r="J67">
        <v>0</v>
      </c>
      <c r="K67">
        <v>370.7</v>
      </c>
      <c r="L67">
        <v>311.60000000000002</v>
      </c>
      <c r="M67">
        <v>82.16</v>
      </c>
      <c r="N67">
        <v>0</v>
      </c>
      <c r="O67">
        <v>0</v>
      </c>
      <c r="P67">
        <v>1</v>
      </c>
      <c r="Q67">
        <v>1</v>
      </c>
      <c r="R67">
        <v>0</v>
      </c>
      <c r="S67">
        <v>42.3</v>
      </c>
      <c r="T67">
        <v>0.13300000000000001</v>
      </c>
      <c r="U67">
        <v>0.313</v>
      </c>
      <c r="V67">
        <v>0</v>
      </c>
      <c r="W67">
        <f t="shared" ref="W67:W130" si="3">IF(T67&gt;U67,1,0)</f>
        <v>0</v>
      </c>
      <c r="X67" t="str">
        <f t="shared" ref="X67:X130" si="4">IF(W67=1,H67,"")</f>
        <v/>
      </c>
      <c r="Y67">
        <f t="shared" ref="Y67:Y130" si="5">IF(W67=0,H67,"")</f>
        <v>20935.7</v>
      </c>
    </row>
    <row r="68" spans="1:25" x14ac:dyDescent="0.25">
      <c r="A68" t="s">
        <v>0</v>
      </c>
      <c r="B68">
        <v>236</v>
      </c>
      <c r="C68">
        <v>63</v>
      </c>
      <c r="D68">
        <v>2</v>
      </c>
      <c r="E68">
        <v>9</v>
      </c>
      <c r="F68">
        <v>10</v>
      </c>
      <c r="G68">
        <v>3</v>
      </c>
      <c r="H68">
        <v>29780.400000000001</v>
      </c>
      <c r="I68">
        <v>29780.400000000001</v>
      </c>
      <c r="J68">
        <v>0</v>
      </c>
      <c r="K68">
        <v>483.3</v>
      </c>
      <c r="L68">
        <v>311.39999999999998</v>
      </c>
      <c r="M68">
        <v>105.49</v>
      </c>
      <c r="N68">
        <v>0</v>
      </c>
      <c r="O68">
        <v>0</v>
      </c>
      <c r="P68">
        <v>1</v>
      </c>
      <c r="Q68">
        <v>1</v>
      </c>
      <c r="R68">
        <v>0</v>
      </c>
      <c r="S68">
        <v>41.96</v>
      </c>
      <c r="T68">
        <v>0.08</v>
      </c>
      <c r="U68">
        <v>0.33500000000000002</v>
      </c>
      <c r="V68">
        <v>0</v>
      </c>
      <c r="W68">
        <f t="shared" si="3"/>
        <v>0</v>
      </c>
      <c r="X68" t="str">
        <f t="shared" si="4"/>
        <v/>
      </c>
      <c r="Y68">
        <f t="shared" si="5"/>
        <v>29780.400000000001</v>
      </c>
    </row>
    <row r="69" spans="1:25" x14ac:dyDescent="0.25">
      <c r="A69" t="s">
        <v>0</v>
      </c>
      <c r="B69">
        <v>237</v>
      </c>
      <c r="C69">
        <v>63</v>
      </c>
      <c r="D69">
        <v>2</v>
      </c>
      <c r="E69">
        <v>9</v>
      </c>
      <c r="F69">
        <v>10</v>
      </c>
      <c r="G69">
        <v>3</v>
      </c>
      <c r="H69">
        <v>29599.9</v>
      </c>
      <c r="I69">
        <v>29599.9</v>
      </c>
      <c r="J69">
        <v>0</v>
      </c>
      <c r="K69">
        <v>495.3</v>
      </c>
      <c r="L69">
        <v>311.39999999999998</v>
      </c>
      <c r="M69">
        <v>31.83</v>
      </c>
      <c r="N69">
        <v>0</v>
      </c>
      <c r="O69">
        <v>0</v>
      </c>
      <c r="P69">
        <v>1</v>
      </c>
      <c r="Q69">
        <v>1</v>
      </c>
      <c r="R69">
        <v>0</v>
      </c>
      <c r="S69">
        <v>41.92</v>
      </c>
      <c r="T69">
        <v>7.3999999999999996E-2</v>
      </c>
      <c r="U69">
        <v>0.373</v>
      </c>
      <c r="V69">
        <v>0</v>
      </c>
      <c r="W69">
        <f t="shared" si="3"/>
        <v>0</v>
      </c>
      <c r="X69" t="str">
        <f t="shared" si="4"/>
        <v/>
      </c>
      <c r="Y69">
        <f t="shared" si="5"/>
        <v>29599.9</v>
      </c>
    </row>
    <row r="70" spans="1:25" x14ac:dyDescent="0.25">
      <c r="A70" t="s">
        <v>0</v>
      </c>
      <c r="B70">
        <v>238</v>
      </c>
      <c r="C70">
        <v>63</v>
      </c>
      <c r="D70">
        <v>2</v>
      </c>
      <c r="E70">
        <v>9</v>
      </c>
      <c r="F70">
        <v>10</v>
      </c>
      <c r="G70">
        <v>3</v>
      </c>
      <c r="H70">
        <v>10490.6</v>
      </c>
      <c r="I70">
        <v>10490.6</v>
      </c>
      <c r="J70">
        <v>0</v>
      </c>
      <c r="K70">
        <v>324.39999999999998</v>
      </c>
      <c r="L70">
        <v>310</v>
      </c>
      <c r="M70">
        <v>109.66</v>
      </c>
      <c r="N70">
        <v>0</v>
      </c>
      <c r="O70">
        <v>0</v>
      </c>
      <c r="P70">
        <v>1</v>
      </c>
      <c r="Q70">
        <v>1</v>
      </c>
      <c r="R70">
        <v>0</v>
      </c>
      <c r="S70">
        <v>42.45</v>
      </c>
      <c r="T70">
        <v>0.92500000000000004</v>
      </c>
      <c r="U70">
        <v>0.23400000000000001</v>
      </c>
      <c r="V70">
        <v>0</v>
      </c>
      <c r="W70">
        <f t="shared" si="3"/>
        <v>1</v>
      </c>
      <c r="X70">
        <f t="shared" si="4"/>
        <v>10490.6</v>
      </c>
      <c r="Y70" t="str">
        <f t="shared" si="5"/>
        <v/>
      </c>
    </row>
    <row r="71" spans="1:25" x14ac:dyDescent="0.25">
      <c r="A71" t="s">
        <v>0</v>
      </c>
      <c r="B71">
        <v>239</v>
      </c>
      <c r="C71">
        <v>63</v>
      </c>
      <c r="D71">
        <v>2</v>
      </c>
      <c r="E71">
        <v>9</v>
      </c>
      <c r="F71">
        <v>10</v>
      </c>
      <c r="G71">
        <v>3</v>
      </c>
      <c r="H71">
        <v>19516</v>
      </c>
      <c r="I71">
        <v>19516</v>
      </c>
      <c r="J71">
        <v>0</v>
      </c>
      <c r="K71">
        <v>381.5</v>
      </c>
      <c r="L71">
        <v>309.8</v>
      </c>
      <c r="M71">
        <v>85.68</v>
      </c>
      <c r="N71">
        <v>0</v>
      </c>
      <c r="O71">
        <v>0</v>
      </c>
      <c r="P71">
        <v>1</v>
      </c>
      <c r="Q71">
        <v>1</v>
      </c>
      <c r="R71">
        <v>0</v>
      </c>
      <c r="S71">
        <v>42.25</v>
      </c>
      <c r="T71">
        <v>0.11899999999999999</v>
      </c>
      <c r="U71">
        <v>0.316</v>
      </c>
      <c r="V71">
        <v>0</v>
      </c>
      <c r="W71">
        <f t="shared" si="3"/>
        <v>0</v>
      </c>
      <c r="X71" t="str">
        <f t="shared" si="4"/>
        <v/>
      </c>
      <c r="Y71">
        <f t="shared" si="5"/>
        <v>19516</v>
      </c>
    </row>
    <row r="72" spans="1:25" x14ac:dyDescent="0.25">
      <c r="A72" t="s">
        <v>0</v>
      </c>
      <c r="B72">
        <v>240</v>
      </c>
      <c r="C72">
        <v>63</v>
      </c>
      <c r="D72">
        <v>2</v>
      </c>
      <c r="E72">
        <v>9</v>
      </c>
      <c r="F72">
        <v>10</v>
      </c>
      <c r="G72">
        <v>3</v>
      </c>
      <c r="H72">
        <v>19728.7</v>
      </c>
      <c r="I72">
        <v>19728.8</v>
      </c>
      <c r="J72">
        <v>0</v>
      </c>
      <c r="K72">
        <v>393</v>
      </c>
      <c r="L72">
        <v>309.10000000000002</v>
      </c>
      <c r="M72">
        <v>89.49</v>
      </c>
      <c r="N72">
        <v>0</v>
      </c>
      <c r="O72">
        <v>0</v>
      </c>
      <c r="P72">
        <v>1</v>
      </c>
      <c r="Q72">
        <v>1</v>
      </c>
      <c r="R72">
        <v>0</v>
      </c>
      <c r="S72">
        <v>42.27</v>
      </c>
      <c r="T72">
        <v>0.113</v>
      </c>
      <c r="U72">
        <v>0.27</v>
      </c>
      <c r="V72">
        <v>0</v>
      </c>
      <c r="W72">
        <f t="shared" si="3"/>
        <v>0</v>
      </c>
      <c r="X72" t="str">
        <f t="shared" si="4"/>
        <v/>
      </c>
      <c r="Y72">
        <f t="shared" si="5"/>
        <v>19728.7</v>
      </c>
    </row>
    <row r="73" spans="1:25" x14ac:dyDescent="0.25">
      <c r="A73" t="s">
        <v>0</v>
      </c>
      <c r="B73">
        <v>241</v>
      </c>
      <c r="C73">
        <v>63</v>
      </c>
      <c r="D73">
        <v>2</v>
      </c>
      <c r="E73">
        <v>9</v>
      </c>
      <c r="F73">
        <v>10</v>
      </c>
      <c r="G73">
        <v>3</v>
      </c>
      <c r="H73">
        <v>0</v>
      </c>
      <c r="I73">
        <v>0</v>
      </c>
      <c r="J73">
        <v>0</v>
      </c>
      <c r="K73">
        <v>503.8</v>
      </c>
      <c r="L73">
        <v>309.3</v>
      </c>
      <c r="M73">
        <v>174.48</v>
      </c>
      <c r="N73">
        <v>0</v>
      </c>
      <c r="O73">
        <v>0</v>
      </c>
      <c r="P73">
        <v>1</v>
      </c>
      <c r="Q73">
        <v>1</v>
      </c>
      <c r="R73">
        <v>0</v>
      </c>
      <c r="S73">
        <v>41.89</v>
      </c>
      <c r="T73">
        <v>7.1999999999999995E-2</v>
      </c>
      <c r="U73">
        <v>0.30599999999999999</v>
      </c>
      <c r="V73">
        <v>0</v>
      </c>
      <c r="W73">
        <f t="shared" si="3"/>
        <v>0</v>
      </c>
      <c r="X73" t="str">
        <f t="shared" si="4"/>
        <v/>
      </c>
      <c r="Y73">
        <f t="shared" si="5"/>
        <v>0</v>
      </c>
    </row>
    <row r="74" spans="1:25" x14ac:dyDescent="0.25">
      <c r="A74" t="s">
        <v>0</v>
      </c>
      <c r="B74">
        <v>242</v>
      </c>
      <c r="C74">
        <v>63</v>
      </c>
      <c r="D74">
        <v>2</v>
      </c>
      <c r="E74">
        <v>9</v>
      </c>
      <c r="F74">
        <v>10</v>
      </c>
      <c r="G74">
        <v>3</v>
      </c>
      <c r="H74">
        <v>19876.5</v>
      </c>
      <c r="I74">
        <v>19876.599999999999</v>
      </c>
      <c r="J74">
        <v>0</v>
      </c>
      <c r="K74">
        <v>405.2</v>
      </c>
      <c r="L74">
        <v>307.89999999999998</v>
      </c>
      <c r="M74">
        <v>83.09</v>
      </c>
      <c r="N74">
        <v>0</v>
      </c>
      <c r="O74">
        <v>0</v>
      </c>
      <c r="P74">
        <v>1</v>
      </c>
      <c r="Q74">
        <v>1</v>
      </c>
      <c r="R74">
        <v>0</v>
      </c>
      <c r="S74">
        <v>42.23</v>
      </c>
      <c r="T74">
        <v>0.126</v>
      </c>
      <c r="U74">
        <v>0.30399999999999999</v>
      </c>
      <c r="V74">
        <v>0</v>
      </c>
      <c r="W74">
        <f t="shared" si="3"/>
        <v>0</v>
      </c>
      <c r="X74" t="str">
        <f t="shared" si="4"/>
        <v/>
      </c>
      <c r="Y74">
        <f t="shared" si="5"/>
        <v>19876.5</v>
      </c>
    </row>
    <row r="75" spans="1:25" x14ac:dyDescent="0.25">
      <c r="A75" t="s">
        <v>0</v>
      </c>
      <c r="B75">
        <v>243</v>
      </c>
      <c r="C75">
        <v>63</v>
      </c>
      <c r="D75">
        <v>2</v>
      </c>
      <c r="E75">
        <v>9</v>
      </c>
      <c r="F75">
        <v>10</v>
      </c>
      <c r="G75">
        <v>3</v>
      </c>
      <c r="H75">
        <v>22731.200000000001</v>
      </c>
      <c r="I75">
        <v>22731.200000000001</v>
      </c>
      <c r="J75">
        <v>0</v>
      </c>
      <c r="K75">
        <v>186.4</v>
      </c>
      <c r="L75">
        <v>306.89999999999998</v>
      </c>
      <c r="M75">
        <v>168.64</v>
      </c>
      <c r="N75">
        <v>0</v>
      </c>
      <c r="O75">
        <v>0</v>
      </c>
      <c r="P75">
        <v>1</v>
      </c>
      <c r="Q75">
        <v>1</v>
      </c>
      <c r="R75">
        <v>0</v>
      </c>
      <c r="S75">
        <v>42.28</v>
      </c>
      <c r="T75">
        <v>0.108</v>
      </c>
      <c r="U75">
        <v>0.307</v>
      </c>
      <c r="V75">
        <v>0</v>
      </c>
      <c r="W75">
        <f t="shared" si="3"/>
        <v>0</v>
      </c>
      <c r="X75" t="str">
        <f t="shared" si="4"/>
        <v/>
      </c>
      <c r="Y75">
        <f t="shared" si="5"/>
        <v>22731.200000000001</v>
      </c>
    </row>
    <row r="76" spans="1:25" x14ac:dyDescent="0.25">
      <c r="A76" t="s">
        <v>0</v>
      </c>
      <c r="B76">
        <v>244</v>
      </c>
      <c r="C76">
        <v>63</v>
      </c>
      <c r="D76">
        <v>2</v>
      </c>
      <c r="E76">
        <v>9</v>
      </c>
      <c r="F76">
        <v>10</v>
      </c>
      <c r="G76">
        <v>3</v>
      </c>
      <c r="H76">
        <v>19066.2</v>
      </c>
      <c r="I76">
        <v>19066.3</v>
      </c>
      <c r="J76">
        <v>0</v>
      </c>
      <c r="K76">
        <v>417.1</v>
      </c>
      <c r="L76">
        <v>307.2</v>
      </c>
      <c r="M76">
        <v>84.45</v>
      </c>
      <c r="N76">
        <v>0</v>
      </c>
      <c r="O76">
        <v>0</v>
      </c>
      <c r="P76">
        <v>1</v>
      </c>
      <c r="Q76">
        <v>1</v>
      </c>
      <c r="R76">
        <v>0</v>
      </c>
      <c r="S76">
        <v>42.19</v>
      </c>
      <c r="T76">
        <v>0.11799999999999999</v>
      </c>
      <c r="U76">
        <v>0.28399999999999997</v>
      </c>
      <c r="V76">
        <v>0</v>
      </c>
      <c r="W76">
        <f t="shared" si="3"/>
        <v>0</v>
      </c>
      <c r="X76" t="str">
        <f t="shared" si="4"/>
        <v/>
      </c>
      <c r="Y76">
        <f t="shared" si="5"/>
        <v>19066.2</v>
      </c>
    </row>
    <row r="77" spans="1:25" x14ac:dyDescent="0.25">
      <c r="A77" t="s">
        <v>0</v>
      </c>
      <c r="B77">
        <v>245</v>
      </c>
      <c r="C77">
        <v>63</v>
      </c>
      <c r="D77">
        <v>2</v>
      </c>
      <c r="E77">
        <v>9</v>
      </c>
      <c r="F77">
        <v>10</v>
      </c>
      <c r="G77">
        <v>3</v>
      </c>
      <c r="H77">
        <v>18995.7</v>
      </c>
      <c r="I77">
        <v>18995.7</v>
      </c>
      <c r="J77">
        <v>0</v>
      </c>
      <c r="K77">
        <v>428.7</v>
      </c>
      <c r="L77">
        <v>306</v>
      </c>
      <c r="M77">
        <v>82.27</v>
      </c>
      <c r="N77">
        <v>0</v>
      </c>
      <c r="O77">
        <v>0</v>
      </c>
      <c r="P77">
        <v>1</v>
      </c>
      <c r="Q77">
        <v>1</v>
      </c>
      <c r="R77">
        <v>0</v>
      </c>
      <c r="S77">
        <v>42.14</v>
      </c>
      <c r="T77">
        <v>0.127</v>
      </c>
      <c r="U77">
        <v>0.29499999999999998</v>
      </c>
      <c r="V77">
        <v>0</v>
      </c>
      <c r="W77">
        <f t="shared" si="3"/>
        <v>0</v>
      </c>
      <c r="X77" t="str">
        <f t="shared" si="4"/>
        <v/>
      </c>
      <c r="Y77">
        <f t="shared" si="5"/>
        <v>18995.7</v>
      </c>
    </row>
    <row r="78" spans="1:25" x14ac:dyDescent="0.25">
      <c r="A78" t="s">
        <v>0</v>
      </c>
      <c r="B78">
        <v>246</v>
      </c>
      <c r="C78">
        <v>63</v>
      </c>
      <c r="D78">
        <v>2</v>
      </c>
      <c r="E78">
        <v>9</v>
      </c>
      <c r="F78">
        <v>10</v>
      </c>
      <c r="G78">
        <v>3</v>
      </c>
      <c r="H78">
        <v>21558.7</v>
      </c>
      <c r="I78">
        <v>21558.7</v>
      </c>
      <c r="J78">
        <v>0</v>
      </c>
      <c r="K78">
        <v>440.6</v>
      </c>
      <c r="L78">
        <v>305.5</v>
      </c>
      <c r="M78">
        <v>81.349999999999994</v>
      </c>
      <c r="N78">
        <v>0</v>
      </c>
      <c r="O78">
        <v>0</v>
      </c>
      <c r="P78">
        <v>1</v>
      </c>
      <c r="Q78">
        <v>1</v>
      </c>
      <c r="R78">
        <v>0</v>
      </c>
      <c r="S78">
        <v>42.1</v>
      </c>
      <c r="T78">
        <v>0.125</v>
      </c>
      <c r="U78">
        <v>0.317</v>
      </c>
      <c r="V78">
        <v>0</v>
      </c>
      <c r="W78">
        <f t="shared" si="3"/>
        <v>0</v>
      </c>
      <c r="X78" t="str">
        <f t="shared" si="4"/>
        <v/>
      </c>
      <c r="Y78">
        <f t="shared" si="5"/>
        <v>21558.7</v>
      </c>
    </row>
    <row r="79" spans="1:25" x14ac:dyDescent="0.25">
      <c r="A79" t="s">
        <v>0</v>
      </c>
      <c r="B79">
        <v>247</v>
      </c>
      <c r="C79">
        <v>63</v>
      </c>
      <c r="D79">
        <v>2</v>
      </c>
      <c r="E79">
        <v>9</v>
      </c>
      <c r="F79">
        <v>10</v>
      </c>
      <c r="G79">
        <v>3</v>
      </c>
      <c r="H79">
        <v>20540.7</v>
      </c>
      <c r="I79">
        <v>20540.7</v>
      </c>
      <c r="J79">
        <v>0</v>
      </c>
      <c r="K79">
        <v>450.9</v>
      </c>
      <c r="L79">
        <v>305</v>
      </c>
      <c r="M79">
        <v>87.7</v>
      </c>
      <c r="N79">
        <v>0</v>
      </c>
      <c r="O79">
        <v>0</v>
      </c>
      <c r="P79">
        <v>1</v>
      </c>
      <c r="Q79">
        <v>1</v>
      </c>
      <c r="R79">
        <v>0</v>
      </c>
      <c r="S79">
        <v>42.07</v>
      </c>
      <c r="T79">
        <v>0.104</v>
      </c>
      <c r="U79">
        <v>0.34499999999999997</v>
      </c>
      <c r="V79">
        <v>0</v>
      </c>
      <c r="W79">
        <f t="shared" si="3"/>
        <v>0</v>
      </c>
      <c r="X79" t="str">
        <f t="shared" si="4"/>
        <v/>
      </c>
      <c r="Y79">
        <f t="shared" si="5"/>
        <v>20540.7</v>
      </c>
    </row>
    <row r="80" spans="1:25" x14ac:dyDescent="0.25">
      <c r="A80" t="s">
        <v>0</v>
      </c>
      <c r="B80">
        <v>248</v>
      </c>
      <c r="C80">
        <v>63</v>
      </c>
      <c r="D80">
        <v>2</v>
      </c>
      <c r="E80">
        <v>9</v>
      </c>
      <c r="F80">
        <v>10</v>
      </c>
      <c r="G80">
        <v>3</v>
      </c>
      <c r="H80">
        <v>22061.9</v>
      </c>
      <c r="I80">
        <v>22061.9</v>
      </c>
      <c r="J80">
        <v>0</v>
      </c>
      <c r="K80">
        <v>476.6</v>
      </c>
      <c r="L80">
        <v>303.39999999999998</v>
      </c>
      <c r="M80">
        <v>92.77</v>
      </c>
      <c r="N80">
        <v>0</v>
      </c>
      <c r="O80">
        <v>0</v>
      </c>
      <c r="P80">
        <v>1</v>
      </c>
      <c r="Q80">
        <v>1</v>
      </c>
      <c r="R80">
        <v>0</v>
      </c>
      <c r="S80">
        <v>41.98</v>
      </c>
      <c r="T80">
        <v>7.6999999999999999E-2</v>
      </c>
      <c r="U80">
        <v>0.30099999999999999</v>
      </c>
      <c r="V80">
        <v>0</v>
      </c>
      <c r="W80">
        <f t="shared" si="3"/>
        <v>0</v>
      </c>
      <c r="X80" t="str">
        <f t="shared" si="4"/>
        <v/>
      </c>
      <c r="Y80">
        <f t="shared" si="5"/>
        <v>22061.9</v>
      </c>
    </row>
    <row r="81" spans="1:25" x14ac:dyDescent="0.25">
      <c r="A81" t="s">
        <v>0</v>
      </c>
      <c r="B81">
        <v>249</v>
      </c>
      <c r="C81">
        <v>63</v>
      </c>
      <c r="D81">
        <v>2</v>
      </c>
      <c r="E81">
        <v>9</v>
      </c>
      <c r="F81">
        <v>10</v>
      </c>
      <c r="G81">
        <v>3</v>
      </c>
      <c r="H81">
        <v>27836.6</v>
      </c>
      <c r="I81">
        <v>27836.6</v>
      </c>
      <c r="J81">
        <v>0</v>
      </c>
      <c r="K81">
        <v>490.9</v>
      </c>
      <c r="L81">
        <v>303.10000000000002</v>
      </c>
      <c r="M81">
        <v>59.81</v>
      </c>
      <c r="N81">
        <v>0</v>
      </c>
      <c r="O81">
        <v>0</v>
      </c>
      <c r="P81">
        <v>1</v>
      </c>
      <c r="Q81">
        <v>1</v>
      </c>
      <c r="R81">
        <v>0</v>
      </c>
      <c r="S81">
        <v>41.93</v>
      </c>
      <c r="T81">
        <v>7.6999999999999999E-2</v>
      </c>
      <c r="U81">
        <v>0.315</v>
      </c>
      <c r="V81">
        <v>0</v>
      </c>
      <c r="W81">
        <f t="shared" si="3"/>
        <v>0</v>
      </c>
      <c r="X81" t="str">
        <f t="shared" si="4"/>
        <v/>
      </c>
      <c r="Y81">
        <f t="shared" si="5"/>
        <v>27836.6</v>
      </c>
    </row>
    <row r="82" spans="1:25" x14ac:dyDescent="0.25">
      <c r="A82" t="s">
        <v>0</v>
      </c>
      <c r="B82">
        <v>250</v>
      </c>
      <c r="C82">
        <v>63</v>
      </c>
      <c r="D82">
        <v>2</v>
      </c>
      <c r="E82">
        <v>9</v>
      </c>
      <c r="F82">
        <v>10</v>
      </c>
      <c r="G82">
        <v>3</v>
      </c>
      <c r="H82">
        <v>25825.9</v>
      </c>
      <c r="I82">
        <v>25825.9</v>
      </c>
      <c r="J82">
        <v>0</v>
      </c>
      <c r="K82">
        <v>194.8</v>
      </c>
      <c r="L82">
        <v>301.8</v>
      </c>
      <c r="M82">
        <v>171.13</v>
      </c>
      <c r="N82">
        <v>0</v>
      </c>
      <c r="O82">
        <v>0</v>
      </c>
      <c r="P82">
        <v>1</v>
      </c>
      <c r="Q82">
        <v>1</v>
      </c>
      <c r="R82">
        <v>0</v>
      </c>
      <c r="S82">
        <v>42.31</v>
      </c>
      <c r="T82">
        <v>0.158</v>
      </c>
      <c r="U82">
        <v>0.38900000000000001</v>
      </c>
      <c r="V82">
        <v>0</v>
      </c>
      <c r="W82">
        <f t="shared" si="3"/>
        <v>0</v>
      </c>
      <c r="X82" t="str">
        <f t="shared" si="4"/>
        <v/>
      </c>
      <c r="Y82">
        <f t="shared" si="5"/>
        <v>25825.9</v>
      </c>
    </row>
    <row r="83" spans="1:25" x14ac:dyDescent="0.25">
      <c r="A83" t="s">
        <v>0</v>
      </c>
      <c r="B83">
        <v>251</v>
      </c>
      <c r="C83">
        <v>63</v>
      </c>
      <c r="D83">
        <v>2</v>
      </c>
      <c r="E83">
        <v>9</v>
      </c>
      <c r="F83">
        <v>10</v>
      </c>
      <c r="G83">
        <v>3</v>
      </c>
      <c r="H83">
        <v>34987.9</v>
      </c>
      <c r="I83">
        <v>34987.9</v>
      </c>
      <c r="J83">
        <v>0</v>
      </c>
      <c r="K83">
        <v>500.4</v>
      </c>
      <c r="L83">
        <v>298.60000000000002</v>
      </c>
      <c r="M83">
        <v>111.6</v>
      </c>
      <c r="N83">
        <v>0</v>
      </c>
      <c r="O83">
        <v>0</v>
      </c>
      <c r="P83">
        <v>1</v>
      </c>
      <c r="Q83">
        <v>1</v>
      </c>
      <c r="R83">
        <v>0</v>
      </c>
      <c r="S83">
        <v>41.89</v>
      </c>
      <c r="T83">
        <v>9.2999999999999999E-2</v>
      </c>
      <c r="U83">
        <v>0.48599999999999999</v>
      </c>
      <c r="V83">
        <v>0</v>
      </c>
      <c r="W83">
        <f t="shared" si="3"/>
        <v>0</v>
      </c>
      <c r="X83" t="str">
        <f t="shared" si="4"/>
        <v/>
      </c>
      <c r="Y83">
        <f t="shared" si="5"/>
        <v>34987.9</v>
      </c>
    </row>
    <row r="84" spans="1:25" x14ac:dyDescent="0.25">
      <c r="A84" t="s">
        <v>0</v>
      </c>
      <c r="B84">
        <v>252</v>
      </c>
      <c r="C84">
        <v>63</v>
      </c>
      <c r="D84">
        <v>2</v>
      </c>
      <c r="E84">
        <v>9</v>
      </c>
      <c r="F84">
        <v>10</v>
      </c>
      <c r="G84">
        <v>3</v>
      </c>
      <c r="H84">
        <v>21901.4</v>
      </c>
      <c r="I84">
        <v>21901.4</v>
      </c>
      <c r="J84">
        <v>0</v>
      </c>
      <c r="K84">
        <v>184.6</v>
      </c>
      <c r="L84">
        <v>294.89999999999998</v>
      </c>
      <c r="M84">
        <v>173.14</v>
      </c>
      <c r="N84">
        <v>0</v>
      </c>
      <c r="O84">
        <v>0</v>
      </c>
      <c r="P84">
        <v>1</v>
      </c>
      <c r="Q84">
        <v>1</v>
      </c>
      <c r="R84">
        <v>0</v>
      </c>
      <c r="S84">
        <v>42.31</v>
      </c>
      <c r="T84">
        <v>0.123</v>
      </c>
      <c r="U84">
        <v>0.32200000000000001</v>
      </c>
      <c r="V84">
        <v>0</v>
      </c>
      <c r="W84">
        <f t="shared" si="3"/>
        <v>0</v>
      </c>
      <c r="X84" t="str">
        <f t="shared" si="4"/>
        <v/>
      </c>
      <c r="Y84">
        <f t="shared" si="5"/>
        <v>21901.4</v>
      </c>
    </row>
    <row r="85" spans="1:25" x14ac:dyDescent="0.25">
      <c r="A85" t="s">
        <v>0</v>
      </c>
      <c r="B85">
        <v>253</v>
      </c>
      <c r="C85">
        <v>63</v>
      </c>
      <c r="D85">
        <v>2</v>
      </c>
      <c r="E85">
        <v>9</v>
      </c>
      <c r="F85">
        <v>10</v>
      </c>
      <c r="G85">
        <v>3</v>
      </c>
      <c r="H85">
        <v>22656.6</v>
      </c>
      <c r="I85">
        <v>22656.6</v>
      </c>
      <c r="J85">
        <v>0</v>
      </c>
      <c r="K85">
        <v>483.4</v>
      </c>
      <c r="L85">
        <v>293</v>
      </c>
      <c r="M85">
        <v>128.01</v>
      </c>
      <c r="N85">
        <v>0</v>
      </c>
      <c r="O85">
        <v>0</v>
      </c>
      <c r="P85">
        <v>1</v>
      </c>
      <c r="Q85">
        <v>1</v>
      </c>
      <c r="R85">
        <v>0</v>
      </c>
      <c r="S85">
        <v>41.95</v>
      </c>
      <c r="T85">
        <v>0.10199999999999999</v>
      </c>
      <c r="U85">
        <v>0.25800000000000001</v>
      </c>
      <c r="V85">
        <v>0</v>
      </c>
      <c r="W85">
        <f t="shared" si="3"/>
        <v>0</v>
      </c>
      <c r="X85" t="str">
        <f t="shared" si="4"/>
        <v/>
      </c>
      <c r="Y85">
        <f t="shared" si="5"/>
        <v>22656.6</v>
      </c>
    </row>
    <row r="86" spans="1:25" x14ac:dyDescent="0.25">
      <c r="A86" t="s">
        <v>0</v>
      </c>
      <c r="B86">
        <v>254</v>
      </c>
      <c r="C86">
        <v>63</v>
      </c>
      <c r="D86">
        <v>2</v>
      </c>
      <c r="E86">
        <v>9</v>
      </c>
      <c r="F86">
        <v>10</v>
      </c>
      <c r="G86">
        <v>3</v>
      </c>
      <c r="H86">
        <v>22418.799999999999</v>
      </c>
      <c r="I86">
        <v>22418.799999999999</v>
      </c>
      <c r="J86">
        <v>0</v>
      </c>
      <c r="K86">
        <v>195.9</v>
      </c>
      <c r="L86">
        <v>291.8</v>
      </c>
      <c r="M86">
        <v>171.79</v>
      </c>
      <c r="N86">
        <v>0</v>
      </c>
      <c r="O86">
        <v>0</v>
      </c>
      <c r="P86">
        <v>1</v>
      </c>
      <c r="Q86">
        <v>1</v>
      </c>
      <c r="R86">
        <v>0</v>
      </c>
      <c r="S86">
        <v>42.34</v>
      </c>
      <c r="T86">
        <v>0.108</v>
      </c>
      <c r="U86">
        <v>0.27900000000000003</v>
      </c>
      <c r="V86">
        <v>0</v>
      </c>
      <c r="W86">
        <f t="shared" si="3"/>
        <v>0</v>
      </c>
      <c r="X86" t="str">
        <f t="shared" si="4"/>
        <v/>
      </c>
      <c r="Y86">
        <f t="shared" si="5"/>
        <v>22418.799999999999</v>
      </c>
    </row>
    <row r="87" spans="1:25" x14ac:dyDescent="0.25">
      <c r="A87" t="s">
        <v>0</v>
      </c>
      <c r="B87">
        <v>255</v>
      </c>
      <c r="C87">
        <v>63</v>
      </c>
      <c r="D87">
        <v>2</v>
      </c>
      <c r="E87">
        <v>9</v>
      </c>
      <c r="F87">
        <v>10</v>
      </c>
      <c r="G87">
        <v>3</v>
      </c>
      <c r="H87">
        <v>0</v>
      </c>
      <c r="I87">
        <v>0</v>
      </c>
      <c r="J87">
        <v>0</v>
      </c>
      <c r="K87">
        <v>502.5</v>
      </c>
      <c r="L87">
        <v>290.5</v>
      </c>
      <c r="M87">
        <v>126.72</v>
      </c>
      <c r="N87">
        <v>0</v>
      </c>
      <c r="O87">
        <v>0</v>
      </c>
      <c r="P87">
        <v>1</v>
      </c>
      <c r="Q87">
        <v>1</v>
      </c>
      <c r="R87">
        <v>0</v>
      </c>
      <c r="S87">
        <v>41.88</v>
      </c>
      <c r="T87">
        <v>7.6999999999999999E-2</v>
      </c>
      <c r="U87">
        <v>0.248</v>
      </c>
      <c r="V87">
        <v>0</v>
      </c>
      <c r="W87">
        <f t="shared" si="3"/>
        <v>0</v>
      </c>
      <c r="X87" t="str">
        <f t="shared" si="4"/>
        <v/>
      </c>
      <c r="Y87">
        <f t="shared" si="5"/>
        <v>0</v>
      </c>
    </row>
    <row r="88" spans="1:25" x14ac:dyDescent="0.25">
      <c r="A88" t="s">
        <v>0</v>
      </c>
      <c r="B88">
        <v>256</v>
      </c>
      <c r="C88">
        <v>63</v>
      </c>
      <c r="D88">
        <v>2</v>
      </c>
      <c r="E88">
        <v>9</v>
      </c>
      <c r="F88">
        <v>10</v>
      </c>
      <c r="G88">
        <v>3</v>
      </c>
      <c r="H88">
        <v>19267.099999999999</v>
      </c>
      <c r="I88">
        <v>19267.099999999999</v>
      </c>
      <c r="J88">
        <v>0</v>
      </c>
      <c r="K88">
        <v>466.8</v>
      </c>
      <c r="L88">
        <v>287.7</v>
      </c>
      <c r="M88">
        <v>107.86</v>
      </c>
      <c r="N88">
        <v>0</v>
      </c>
      <c r="O88">
        <v>0</v>
      </c>
      <c r="P88">
        <v>1</v>
      </c>
      <c r="Q88">
        <v>1</v>
      </c>
      <c r="R88">
        <v>0</v>
      </c>
      <c r="S88">
        <v>42</v>
      </c>
      <c r="T88">
        <v>0.154</v>
      </c>
      <c r="U88">
        <v>0.252</v>
      </c>
      <c r="V88">
        <v>0</v>
      </c>
      <c r="W88">
        <f t="shared" si="3"/>
        <v>0</v>
      </c>
      <c r="X88" t="str">
        <f t="shared" si="4"/>
        <v/>
      </c>
      <c r="Y88">
        <f t="shared" si="5"/>
        <v>19267.099999999999</v>
      </c>
    </row>
    <row r="89" spans="1:25" x14ac:dyDescent="0.25">
      <c r="A89" t="s">
        <v>0</v>
      </c>
      <c r="B89">
        <v>257</v>
      </c>
      <c r="C89">
        <v>63</v>
      </c>
      <c r="D89">
        <v>2</v>
      </c>
      <c r="E89">
        <v>9</v>
      </c>
      <c r="F89">
        <v>10</v>
      </c>
      <c r="G89">
        <v>3</v>
      </c>
      <c r="H89">
        <v>21615.4</v>
      </c>
      <c r="I89">
        <v>21615.4</v>
      </c>
      <c r="J89">
        <v>0</v>
      </c>
      <c r="K89">
        <v>474</v>
      </c>
      <c r="L89">
        <v>287.3</v>
      </c>
      <c r="M89">
        <v>109.02</v>
      </c>
      <c r="N89">
        <v>0</v>
      </c>
      <c r="O89">
        <v>0</v>
      </c>
      <c r="P89">
        <v>1</v>
      </c>
      <c r="Q89">
        <v>1</v>
      </c>
      <c r="R89">
        <v>0</v>
      </c>
      <c r="S89">
        <v>41.97</v>
      </c>
      <c r="T89">
        <v>0.20300000000000001</v>
      </c>
      <c r="U89">
        <v>0.35599999999999998</v>
      </c>
      <c r="V89">
        <v>0</v>
      </c>
      <c r="W89">
        <f t="shared" si="3"/>
        <v>0</v>
      </c>
      <c r="X89" t="str">
        <f t="shared" si="4"/>
        <v/>
      </c>
      <c r="Y89">
        <f t="shared" si="5"/>
        <v>21615.4</v>
      </c>
    </row>
    <row r="90" spans="1:25" x14ac:dyDescent="0.25">
      <c r="A90" t="s">
        <v>0</v>
      </c>
      <c r="B90">
        <v>258</v>
      </c>
      <c r="C90">
        <v>63</v>
      </c>
      <c r="D90">
        <v>2</v>
      </c>
      <c r="E90">
        <v>9</v>
      </c>
      <c r="F90">
        <v>10</v>
      </c>
      <c r="G90">
        <v>3</v>
      </c>
      <c r="H90">
        <v>18418.099999999999</v>
      </c>
      <c r="I90">
        <v>18418.099999999999</v>
      </c>
      <c r="J90">
        <v>0</v>
      </c>
      <c r="K90">
        <v>492.8</v>
      </c>
      <c r="L90">
        <v>287.5</v>
      </c>
      <c r="M90">
        <v>107.71</v>
      </c>
      <c r="N90">
        <v>0</v>
      </c>
      <c r="O90">
        <v>0</v>
      </c>
      <c r="P90">
        <v>1</v>
      </c>
      <c r="Q90">
        <v>1</v>
      </c>
      <c r="R90">
        <v>0</v>
      </c>
      <c r="S90">
        <v>41.91</v>
      </c>
      <c r="T90">
        <v>0.115</v>
      </c>
      <c r="U90">
        <v>0.24399999999999999</v>
      </c>
      <c r="V90">
        <v>0</v>
      </c>
      <c r="W90">
        <f t="shared" si="3"/>
        <v>0</v>
      </c>
      <c r="X90" t="str">
        <f t="shared" si="4"/>
        <v/>
      </c>
      <c r="Y90">
        <f t="shared" si="5"/>
        <v>18418.099999999999</v>
      </c>
    </row>
    <row r="91" spans="1:25" x14ac:dyDescent="0.25">
      <c r="A91" t="s">
        <v>0</v>
      </c>
      <c r="B91">
        <v>259</v>
      </c>
      <c r="C91">
        <v>63</v>
      </c>
      <c r="D91">
        <v>2</v>
      </c>
      <c r="E91">
        <v>9</v>
      </c>
      <c r="F91">
        <v>10</v>
      </c>
      <c r="G91">
        <v>3</v>
      </c>
      <c r="H91">
        <v>26509.7</v>
      </c>
      <c r="I91">
        <v>26509.7</v>
      </c>
      <c r="J91">
        <v>0</v>
      </c>
      <c r="K91">
        <v>186.4</v>
      </c>
      <c r="L91">
        <v>285.10000000000002</v>
      </c>
      <c r="M91">
        <v>177.85</v>
      </c>
      <c r="N91">
        <v>0</v>
      </c>
      <c r="O91">
        <v>0</v>
      </c>
      <c r="P91">
        <v>1</v>
      </c>
      <c r="Q91">
        <v>1</v>
      </c>
      <c r="R91">
        <v>0</v>
      </c>
      <c r="S91">
        <v>42.34</v>
      </c>
      <c r="T91">
        <v>0.22600000000000001</v>
      </c>
      <c r="U91">
        <v>0.40300000000000002</v>
      </c>
      <c r="V91">
        <v>0</v>
      </c>
      <c r="W91">
        <f t="shared" si="3"/>
        <v>0</v>
      </c>
      <c r="X91" t="str">
        <f t="shared" si="4"/>
        <v/>
      </c>
      <c r="Y91">
        <f t="shared" si="5"/>
        <v>26509.7</v>
      </c>
    </row>
    <row r="92" spans="1:25" x14ac:dyDescent="0.25">
      <c r="A92" t="s">
        <v>0</v>
      </c>
      <c r="B92">
        <v>260</v>
      </c>
      <c r="C92">
        <v>63</v>
      </c>
      <c r="D92">
        <v>2</v>
      </c>
      <c r="E92">
        <v>9</v>
      </c>
      <c r="F92">
        <v>10</v>
      </c>
      <c r="G92">
        <v>3</v>
      </c>
      <c r="H92">
        <v>23368.9</v>
      </c>
      <c r="I92">
        <v>23368.9</v>
      </c>
      <c r="J92">
        <v>0</v>
      </c>
      <c r="K92">
        <v>459.2</v>
      </c>
      <c r="L92">
        <v>283.5</v>
      </c>
      <c r="M92">
        <v>104.08</v>
      </c>
      <c r="N92">
        <v>0</v>
      </c>
      <c r="O92">
        <v>0</v>
      </c>
      <c r="P92">
        <v>1</v>
      </c>
      <c r="Q92">
        <v>1</v>
      </c>
      <c r="R92">
        <v>0</v>
      </c>
      <c r="S92">
        <v>42.02</v>
      </c>
      <c r="T92">
        <v>0.51300000000000001</v>
      </c>
      <c r="U92">
        <v>0.35499999999999998</v>
      </c>
      <c r="V92">
        <v>0</v>
      </c>
      <c r="W92">
        <f t="shared" si="3"/>
        <v>1</v>
      </c>
      <c r="X92">
        <f t="shared" si="4"/>
        <v>23368.9</v>
      </c>
      <c r="Y92" t="str">
        <f t="shared" si="5"/>
        <v/>
      </c>
    </row>
    <row r="93" spans="1:25" x14ac:dyDescent="0.25">
      <c r="A93" t="s">
        <v>0</v>
      </c>
      <c r="B93">
        <v>261</v>
      </c>
      <c r="C93">
        <v>63</v>
      </c>
      <c r="D93">
        <v>2</v>
      </c>
      <c r="E93">
        <v>9</v>
      </c>
      <c r="F93">
        <v>10</v>
      </c>
      <c r="G93">
        <v>3</v>
      </c>
      <c r="H93">
        <v>19503.3</v>
      </c>
      <c r="I93">
        <v>19503.3</v>
      </c>
      <c r="J93">
        <v>0</v>
      </c>
      <c r="K93">
        <v>440.4</v>
      </c>
      <c r="L93">
        <v>279.7</v>
      </c>
      <c r="M93">
        <v>114.52</v>
      </c>
      <c r="N93">
        <v>0</v>
      </c>
      <c r="O93">
        <v>0</v>
      </c>
      <c r="P93">
        <v>1</v>
      </c>
      <c r="Q93">
        <v>1</v>
      </c>
      <c r="R93">
        <v>0</v>
      </c>
      <c r="S93">
        <v>42.08</v>
      </c>
      <c r="T93">
        <v>0.222</v>
      </c>
      <c r="U93">
        <v>0.30199999999999999</v>
      </c>
      <c r="V93">
        <v>0</v>
      </c>
      <c r="W93">
        <f t="shared" si="3"/>
        <v>0</v>
      </c>
      <c r="X93" t="str">
        <f t="shared" si="4"/>
        <v/>
      </c>
      <c r="Y93">
        <f t="shared" si="5"/>
        <v>19503.3</v>
      </c>
    </row>
    <row r="94" spans="1:25" x14ac:dyDescent="0.25">
      <c r="A94" t="s">
        <v>0</v>
      </c>
      <c r="B94">
        <v>262</v>
      </c>
      <c r="C94">
        <v>63</v>
      </c>
      <c r="D94">
        <v>2</v>
      </c>
      <c r="E94">
        <v>9</v>
      </c>
      <c r="F94">
        <v>10</v>
      </c>
      <c r="G94">
        <v>3</v>
      </c>
      <c r="H94">
        <v>19492.099999999999</v>
      </c>
      <c r="I94">
        <v>19492.099999999999</v>
      </c>
      <c r="J94">
        <v>0</v>
      </c>
      <c r="K94">
        <v>182.2</v>
      </c>
      <c r="L94">
        <v>275.2</v>
      </c>
      <c r="M94">
        <v>170.36</v>
      </c>
      <c r="N94">
        <v>0</v>
      </c>
      <c r="O94">
        <v>0</v>
      </c>
      <c r="P94">
        <v>1</v>
      </c>
      <c r="Q94">
        <v>1</v>
      </c>
      <c r="R94">
        <v>0</v>
      </c>
      <c r="S94">
        <v>42.36</v>
      </c>
      <c r="T94">
        <v>0.11899999999999999</v>
      </c>
      <c r="U94">
        <v>0.28999999999999998</v>
      </c>
      <c r="V94">
        <v>0</v>
      </c>
      <c r="W94">
        <f t="shared" si="3"/>
        <v>0</v>
      </c>
      <c r="X94" t="str">
        <f t="shared" si="4"/>
        <v/>
      </c>
      <c r="Y94">
        <f t="shared" si="5"/>
        <v>19492.099999999999</v>
      </c>
    </row>
    <row r="95" spans="1:25" x14ac:dyDescent="0.25">
      <c r="A95" t="s">
        <v>0</v>
      </c>
      <c r="B95">
        <v>263</v>
      </c>
      <c r="C95">
        <v>63</v>
      </c>
      <c r="D95">
        <v>2</v>
      </c>
      <c r="E95">
        <v>9</v>
      </c>
      <c r="F95">
        <v>10</v>
      </c>
      <c r="G95">
        <v>3</v>
      </c>
      <c r="H95">
        <v>19204.8</v>
      </c>
      <c r="I95">
        <v>19204.8</v>
      </c>
      <c r="J95">
        <v>0</v>
      </c>
      <c r="K95">
        <v>423.6</v>
      </c>
      <c r="L95">
        <v>275</v>
      </c>
      <c r="M95">
        <v>110.48</v>
      </c>
      <c r="N95">
        <v>0</v>
      </c>
      <c r="O95">
        <v>0</v>
      </c>
      <c r="P95">
        <v>1</v>
      </c>
      <c r="Q95">
        <v>1</v>
      </c>
      <c r="R95">
        <v>0</v>
      </c>
      <c r="S95">
        <v>42.13</v>
      </c>
      <c r="T95">
        <v>0.23699999999999999</v>
      </c>
      <c r="U95">
        <v>0.29699999999999999</v>
      </c>
      <c r="V95">
        <v>0</v>
      </c>
      <c r="W95">
        <f t="shared" si="3"/>
        <v>0</v>
      </c>
      <c r="X95" t="str">
        <f t="shared" si="4"/>
        <v/>
      </c>
      <c r="Y95">
        <f t="shared" si="5"/>
        <v>19204.8</v>
      </c>
    </row>
    <row r="96" spans="1:25" x14ac:dyDescent="0.25">
      <c r="A96" t="s">
        <v>0</v>
      </c>
      <c r="B96">
        <v>264</v>
      </c>
      <c r="C96">
        <v>63</v>
      </c>
      <c r="D96">
        <v>2</v>
      </c>
      <c r="E96">
        <v>9</v>
      </c>
      <c r="F96">
        <v>10</v>
      </c>
      <c r="G96">
        <v>3</v>
      </c>
      <c r="H96">
        <v>22337.1</v>
      </c>
      <c r="I96">
        <v>22337.1</v>
      </c>
      <c r="J96">
        <v>0</v>
      </c>
      <c r="K96">
        <v>431.1</v>
      </c>
      <c r="L96">
        <v>274.39999999999998</v>
      </c>
      <c r="M96">
        <v>101.15</v>
      </c>
      <c r="N96">
        <v>0</v>
      </c>
      <c r="O96">
        <v>0</v>
      </c>
      <c r="P96">
        <v>1</v>
      </c>
      <c r="Q96">
        <v>1</v>
      </c>
      <c r="R96">
        <v>0</v>
      </c>
      <c r="S96">
        <v>42.11</v>
      </c>
      <c r="T96">
        <v>0.73199999999999998</v>
      </c>
      <c r="U96">
        <v>0.32400000000000001</v>
      </c>
      <c r="V96">
        <v>0</v>
      </c>
      <c r="W96">
        <f t="shared" si="3"/>
        <v>1</v>
      </c>
      <c r="X96">
        <f t="shared" si="4"/>
        <v>22337.1</v>
      </c>
      <c r="Y96" t="str">
        <f t="shared" si="5"/>
        <v/>
      </c>
    </row>
    <row r="97" spans="1:25" x14ac:dyDescent="0.25">
      <c r="A97" t="s">
        <v>0</v>
      </c>
      <c r="B97">
        <v>265</v>
      </c>
      <c r="C97">
        <v>63</v>
      </c>
      <c r="D97">
        <v>2</v>
      </c>
      <c r="E97">
        <v>9</v>
      </c>
      <c r="F97">
        <v>10</v>
      </c>
      <c r="G97">
        <v>3</v>
      </c>
      <c r="H97">
        <v>23796.7</v>
      </c>
      <c r="I97">
        <v>23796.7</v>
      </c>
      <c r="J97">
        <v>0</v>
      </c>
      <c r="K97">
        <v>190.3</v>
      </c>
      <c r="L97">
        <v>269.10000000000002</v>
      </c>
      <c r="M97">
        <v>173.47</v>
      </c>
      <c r="N97">
        <v>0</v>
      </c>
      <c r="O97">
        <v>0</v>
      </c>
      <c r="P97">
        <v>1</v>
      </c>
      <c r="Q97">
        <v>1</v>
      </c>
      <c r="R97">
        <v>0</v>
      </c>
      <c r="S97">
        <v>42.39</v>
      </c>
      <c r="T97">
        <v>0.21</v>
      </c>
      <c r="U97">
        <v>0.371</v>
      </c>
      <c r="V97">
        <v>0</v>
      </c>
      <c r="W97">
        <f t="shared" si="3"/>
        <v>0</v>
      </c>
      <c r="X97" t="str">
        <f t="shared" si="4"/>
        <v/>
      </c>
      <c r="Y97">
        <f t="shared" si="5"/>
        <v>23796.7</v>
      </c>
    </row>
    <row r="98" spans="1:25" x14ac:dyDescent="0.25">
      <c r="A98" t="s">
        <v>0</v>
      </c>
      <c r="B98">
        <v>266</v>
      </c>
      <c r="C98">
        <v>63</v>
      </c>
      <c r="D98">
        <v>2</v>
      </c>
      <c r="E98">
        <v>9</v>
      </c>
      <c r="F98">
        <v>10</v>
      </c>
      <c r="G98">
        <v>3</v>
      </c>
      <c r="H98">
        <v>16784.900000000001</v>
      </c>
      <c r="I98">
        <v>16784.900000000001</v>
      </c>
      <c r="J98">
        <v>0</v>
      </c>
      <c r="K98">
        <v>180.4</v>
      </c>
      <c r="L98">
        <v>263.2</v>
      </c>
      <c r="M98">
        <v>169.91</v>
      </c>
      <c r="N98">
        <v>0</v>
      </c>
      <c r="O98">
        <v>0</v>
      </c>
      <c r="P98">
        <v>1</v>
      </c>
      <c r="Q98">
        <v>1</v>
      </c>
      <c r="R98">
        <v>0</v>
      </c>
      <c r="S98">
        <v>42.38</v>
      </c>
      <c r="T98">
        <v>0.125</v>
      </c>
      <c r="U98">
        <v>0.25700000000000001</v>
      </c>
      <c r="V98">
        <v>0</v>
      </c>
      <c r="W98">
        <f t="shared" si="3"/>
        <v>0</v>
      </c>
      <c r="X98" t="str">
        <f t="shared" si="4"/>
        <v/>
      </c>
      <c r="Y98">
        <f t="shared" si="5"/>
        <v>16784.900000000001</v>
      </c>
    </row>
    <row r="99" spans="1:25" x14ac:dyDescent="0.25">
      <c r="A99" t="s">
        <v>0</v>
      </c>
      <c r="B99">
        <v>267</v>
      </c>
      <c r="C99">
        <v>63</v>
      </c>
      <c r="D99">
        <v>2</v>
      </c>
      <c r="E99">
        <v>9</v>
      </c>
      <c r="F99">
        <v>10</v>
      </c>
      <c r="G99">
        <v>3</v>
      </c>
      <c r="H99">
        <v>21942.2</v>
      </c>
      <c r="I99">
        <v>21942.2</v>
      </c>
      <c r="J99">
        <v>0</v>
      </c>
      <c r="K99">
        <v>406.4</v>
      </c>
      <c r="L99">
        <v>261.10000000000002</v>
      </c>
      <c r="M99">
        <v>109.32</v>
      </c>
      <c r="N99">
        <v>0</v>
      </c>
      <c r="O99">
        <v>0</v>
      </c>
      <c r="P99">
        <v>1</v>
      </c>
      <c r="Q99">
        <v>1</v>
      </c>
      <c r="R99">
        <v>0</v>
      </c>
      <c r="S99">
        <v>42.19</v>
      </c>
      <c r="T99">
        <v>0.35799999999999998</v>
      </c>
      <c r="U99">
        <v>0.33600000000000002</v>
      </c>
      <c r="V99">
        <v>0</v>
      </c>
      <c r="W99">
        <f t="shared" si="3"/>
        <v>1</v>
      </c>
      <c r="X99">
        <f t="shared" si="4"/>
        <v>21942.2</v>
      </c>
      <c r="Y99" t="str">
        <f t="shared" si="5"/>
        <v/>
      </c>
    </row>
    <row r="100" spans="1:25" x14ac:dyDescent="0.25">
      <c r="A100" t="s">
        <v>0</v>
      </c>
      <c r="B100">
        <v>268</v>
      </c>
      <c r="C100">
        <v>63</v>
      </c>
      <c r="D100">
        <v>2</v>
      </c>
      <c r="E100">
        <v>9</v>
      </c>
      <c r="F100">
        <v>10</v>
      </c>
      <c r="G100">
        <v>3</v>
      </c>
      <c r="H100">
        <v>22080.5</v>
      </c>
      <c r="I100">
        <v>22080.5</v>
      </c>
      <c r="J100">
        <v>0</v>
      </c>
      <c r="K100">
        <v>394</v>
      </c>
      <c r="L100">
        <v>257.5</v>
      </c>
      <c r="M100">
        <v>115.24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42.22</v>
      </c>
      <c r="T100">
        <v>0.64800000000000002</v>
      </c>
      <c r="U100">
        <v>0.33700000000000002</v>
      </c>
      <c r="V100">
        <v>0</v>
      </c>
      <c r="W100">
        <f t="shared" si="3"/>
        <v>1</v>
      </c>
      <c r="X100">
        <f t="shared" si="4"/>
        <v>22080.5</v>
      </c>
      <c r="Y100" t="str">
        <f t="shared" si="5"/>
        <v/>
      </c>
    </row>
    <row r="101" spans="1:25" x14ac:dyDescent="0.25">
      <c r="A101" t="s">
        <v>0</v>
      </c>
      <c r="B101">
        <v>269</v>
      </c>
      <c r="C101">
        <v>63</v>
      </c>
      <c r="D101">
        <v>2</v>
      </c>
      <c r="E101">
        <v>9</v>
      </c>
      <c r="F101">
        <v>10</v>
      </c>
      <c r="G101">
        <v>3</v>
      </c>
      <c r="H101">
        <v>22331.9</v>
      </c>
      <c r="I101">
        <v>22331.9</v>
      </c>
      <c r="J101">
        <v>0</v>
      </c>
      <c r="K101">
        <v>188.3</v>
      </c>
      <c r="L101">
        <v>256.89999999999998</v>
      </c>
      <c r="M101">
        <v>167.82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42.42</v>
      </c>
      <c r="T101">
        <v>0.246</v>
      </c>
      <c r="U101">
        <v>0.32500000000000001</v>
      </c>
      <c r="V101">
        <v>0</v>
      </c>
      <c r="W101">
        <f t="shared" si="3"/>
        <v>0</v>
      </c>
      <c r="X101" t="str">
        <f t="shared" si="4"/>
        <v/>
      </c>
      <c r="Y101">
        <f t="shared" si="5"/>
        <v>22331.9</v>
      </c>
    </row>
    <row r="102" spans="1:25" x14ac:dyDescent="0.25">
      <c r="A102" t="s">
        <v>0</v>
      </c>
      <c r="B102">
        <v>270</v>
      </c>
      <c r="C102">
        <v>63</v>
      </c>
      <c r="D102">
        <v>2</v>
      </c>
      <c r="E102">
        <v>9</v>
      </c>
      <c r="F102">
        <v>10</v>
      </c>
      <c r="G102">
        <v>3</v>
      </c>
      <c r="H102">
        <v>21408.1</v>
      </c>
      <c r="I102">
        <v>21408.1</v>
      </c>
      <c r="J102">
        <v>0</v>
      </c>
      <c r="K102">
        <v>380.6</v>
      </c>
      <c r="L102">
        <v>255.6</v>
      </c>
      <c r="M102">
        <v>118.52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41.9</v>
      </c>
      <c r="T102">
        <v>0.621</v>
      </c>
      <c r="U102">
        <v>0.32</v>
      </c>
      <c r="V102">
        <v>0</v>
      </c>
      <c r="W102">
        <f t="shared" si="3"/>
        <v>1</v>
      </c>
      <c r="X102">
        <f t="shared" si="4"/>
        <v>21408.1</v>
      </c>
      <c r="Y102" t="str">
        <f t="shared" si="5"/>
        <v/>
      </c>
    </row>
    <row r="103" spans="1:25" x14ac:dyDescent="0.25">
      <c r="A103" t="s">
        <v>0</v>
      </c>
      <c r="B103">
        <v>271</v>
      </c>
      <c r="C103">
        <v>63</v>
      </c>
      <c r="D103">
        <v>2</v>
      </c>
      <c r="E103">
        <v>9</v>
      </c>
      <c r="F103">
        <v>10</v>
      </c>
      <c r="G103">
        <v>3</v>
      </c>
      <c r="H103">
        <v>21498.400000000001</v>
      </c>
      <c r="I103">
        <v>21498.400000000001</v>
      </c>
      <c r="J103">
        <v>0</v>
      </c>
      <c r="K103">
        <v>364.1</v>
      </c>
      <c r="L103">
        <v>250.2</v>
      </c>
      <c r="M103">
        <v>108.74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42.17</v>
      </c>
      <c r="T103">
        <v>0.54100000000000004</v>
      </c>
      <c r="U103">
        <v>0.309</v>
      </c>
      <c r="V103">
        <v>0</v>
      </c>
      <c r="W103">
        <f t="shared" si="3"/>
        <v>1</v>
      </c>
      <c r="X103">
        <f t="shared" si="4"/>
        <v>21498.400000000001</v>
      </c>
      <c r="Y103" t="str">
        <f t="shared" si="5"/>
        <v/>
      </c>
    </row>
    <row r="104" spans="1:25" x14ac:dyDescent="0.25">
      <c r="A104" t="s">
        <v>0</v>
      </c>
      <c r="B104">
        <v>272</v>
      </c>
      <c r="C104">
        <v>63</v>
      </c>
      <c r="D104">
        <v>2</v>
      </c>
      <c r="E104">
        <v>9</v>
      </c>
      <c r="F104">
        <v>10</v>
      </c>
      <c r="G104">
        <v>3</v>
      </c>
      <c r="H104">
        <v>20635.2</v>
      </c>
      <c r="I104">
        <v>20635.2</v>
      </c>
      <c r="J104">
        <v>0</v>
      </c>
      <c r="K104">
        <v>351.8</v>
      </c>
      <c r="L104">
        <v>245.6</v>
      </c>
      <c r="M104">
        <v>116.69</v>
      </c>
      <c r="N104">
        <v>0</v>
      </c>
      <c r="O104">
        <v>0</v>
      </c>
      <c r="P104">
        <v>1</v>
      </c>
      <c r="Q104">
        <v>1</v>
      </c>
      <c r="R104">
        <v>0</v>
      </c>
      <c r="S104">
        <v>42.12</v>
      </c>
      <c r="T104">
        <v>0.30499999999999999</v>
      </c>
      <c r="U104">
        <v>0.29499999999999998</v>
      </c>
      <c r="V104">
        <v>0</v>
      </c>
      <c r="W104">
        <f t="shared" si="3"/>
        <v>1</v>
      </c>
      <c r="X104">
        <f t="shared" si="4"/>
        <v>20635.2</v>
      </c>
      <c r="Y104" t="str">
        <f t="shared" si="5"/>
        <v/>
      </c>
    </row>
    <row r="105" spans="1:25" x14ac:dyDescent="0.25">
      <c r="A105" t="s">
        <v>0</v>
      </c>
      <c r="B105">
        <v>273</v>
      </c>
      <c r="C105">
        <v>63</v>
      </c>
      <c r="D105">
        <v>2</v>
      </c>
      <c r="E105">
        <v>9</v>
      </c>
      <c r="F105">
        <v>10</v>
      </c>
      <c r="G105">
        <v>3</v>
      </c>
      <c r="H105">
        <v>22246.7</v>
      </c>
      <c r="I105">
        <v>22246.7</v>
      </c>
      <c r="J105">
        <v>0</v>
      </c>
      <c r="K105">
        <v>185.7</v>
      </c>
      <c r="L105">
        <v>245</v>
      </c>
      <c r="M105">
        <v>168.84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42.44</v>
      </c>
      <c r="T105">
        <v>0.255</v>
      </c>
      <c r="U105">
        <v>0.33700000000000002</v>
      </c>
      <c r="V105">
        <v>0</v>
      </c>
      <c r="W105">
        <f t="shared" si="3"/>
        <v>0</v>
      </c>
      <c r="X105" t="str">
        <f t="shared" si="4"/>
        <v/>
      </c>
      <c r="Y105">
        <f t="shared" si="5"/>
        <v>22246.7</v>
      </c>
    </row>
    <row r="106" spans="1:25" x14ac:dyDescent="0.25">
      <c r="A106" t="s">
        <v>0</v>
      </c>
      <c r="B106">
        <v>274</v>
      </c>
      <c r="C106">
        <v>63</v>
      </c>
      <c r="D106">
        <v>2</v>
      </c>
      <c r="E106">
        <v>9</v>
      </c>
      <c r="F106">
        <v>10</v>
      </c>
      <c r="G106">
        <v>3</v>
      </c>
      <c r="H106">
        <v>20325.5</v>
      </c>
      <c r="I106">
        <v>20325.5</v>
      </c>
      <c r="J106">
        <v>0</v>
      </c>
      <c r="K106">
        <v>338.6</v>
      </c>
      <c r="L106">
        <v>240.1</v>
      </c>
      <c r="M106">
        <v>114.76</v>
      </c>
      <c r="N106">
        <v>0</v>
      </c>
      <c r="O106">
        <v>0</v>
      </c>
      <c r="P106">
        <v>1</v>
      </c>
      <c r="Q106">
        <v>1</v>
      </c>
      <c r="R106">
        <v>0</v>
      </c>
      <c r="S106">
        <v>42.05</v>
      </c>
      <c r="T106">
        <v>0.32500000000000001</v>
      </c>
      <c r="U106">
        <v>0.30299999999999999</v>
      </c>
      <c r="V106">
        <v>0</v>
      </c>
      <c r="W106">
        <f t="shared" si="3"/>
        <v>1</v>
      </c>
      <c r="X106">
        <f t="shared" si="4"/>
        <v>20325.5</v>
      </c>
      <c r="Y106" t="str">
        <f t="shared" si="5"/>
        <v/>
      </c>
    </row>
    <row r="107" spans="1:25" x14ac:dyDescent="0.25">
      <c r="A107" t="s">
        <v>0</v>
      </c>
      <c r="B107">
        <v>275</v>
      </c>
      <c r="C107">
        <v>63</v>
      </c>
      <c r="D107">
        <v>2</v>
      </c>
      <c r="E107">
        <v>9</v>
      </c>
      <c r="F107">
        <v>10</v>
      </c>
      <c r="G107">
        <v>3</v>
      </c>
      <c r="H107">
        <v>19354.7</v>
      </c>
      <c r="I107">
        <v>19354.7</v>
      </c>
      <c r="J107">
        <v>0</v>
      </c>
      <c r="K107">
        <v>345.3</v>
      </c>
      <c r="L107">
        <v>235.3</v>
      </c>
      <c r="M107">
        <v>118.01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42.03</v>
      </c>
      <c r="T107">
        <v>0.30199999999999999</v>
      </c>
      <c r="U107">
        <v>0.27800000000000002</v>
      </c>
      <c r="V107">
        <v>0</v>
      </c>
      <c r="W107">
        <f t="shared" si="3"/>
        <v>1</v>
      </c>
      <c r="X107">
        <f t="shared" si="4"/>
        <v>19354.7</v>
      </c>
      <c r="Y107" t="str">
        <f t="shared" si="5"/>
        <v/>
      </c>
    </row>
    <row r="108" spans="1:25" x14ac:dyDescent="0.25">
      <c r="A108" t="s">
        <v>0</v>
      </c>
      <c r="B108">
        <v>276</v>
      </c>
      <c r="C108">
        <v>63</v>
      </c>
      <c r="D108">
        <v>2</v>
      </c>
      <c r="E108">
        <v>9</v>
      </c>
      <c r="F108">
        <v>10</v>
      </c>
      <c r="G108">
        <v>3</v>
      </c>
      <c r="H108">
        <v>21020.400000000001</v>
      </c>
      <c r="I108">
        <v>21020.400000000001</v>
      </c>
      <c r="J108">
        <v>0</v>
      </c>
      <c r="K108">
        <v>327.7</v>
      </c>
      <c r="L108">
        <v>234.6</v>
      </c>
      <c r="M108">
        <v>116.5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41.99</v>
      </c>
      <c r="T108">
        <v>0.44</v>
      </c>
      <c r="U108">
        <v>0.30599999999999999</v>
      </c>
      <c r="V108">
        <v>0</v>
      </c>
      <c r="W108">
        <f t="shared" si="3"/>
        <v>1</v>
      </c>
      <c r="X108">
        <f t="shared" si="4"/>
        <v>21020.400000000001</v>
      </c>
      <c r="Y108" t="str">
        <f t="shared" si="5"/>
        <v/>
      </c>
    </row>
    <row r="109" spans="1:25" x14ac:dyDescent="0.25">
      <c r="A109" t="s">
        <v>0</v>
      </c>
      <c r="B109">
        <v>277</v>
      </c>
      <c r="C109">
        <v>63</v>
      </c>
      <c r="D109">
        <v>2</v>
      </c>
      <c r="E109">
        <v>9</v>
      </c>
      <c r="F109">
        <v>10</v>
      </c>
      <c r="G109">
        <v>3</v>
      </c>
      <c r="H109">
        <v>17710.3</v>
      </c>
      <c r="I109">
        <v>17710.3</v>
      </c>
      <c r="J109">
        <v>0</v>
      </c>
      <c r="K109">
        <v>187</v>
      </c>
      <c r="L109">
        <v>234.7</v>
      </c>
      <c r="M109">
        <v>167.87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42.47</v>
      </c>
      <c r="T109">
        <v>0.13200000000000001</v>
      </c>
      <c r="U109">
        <v>0.27100000000000002</v>
      </c>
      <c r="V109">
        <v>0</v>
      </c>
      <c r="W109">
        <f t="shared" si="3"/>
        <v>0</v>
      </c>
      <c r="X109" t="str">
        <f t="shared" si="4"/>
        <v/>
      </c>
      <c r="Y109">
        <f t="shared" si="5"/>
        <v>17710.3</v>
      </c>
    </row>
    <row r="110" spans="1:25" x14ac:dyDescent="0.25">
      <c r="A110" t="s">
        <v>0</v>
      </c>
      <c r="B110">
        <v>278</v>
      </c>
      <c r="C110">
        <v>63</v>
      </c>
      <c r="D110">
        <v>2</v>
      </c>
      <c r="E110">
        <v>9</v>
      </c>
      <c r="F110">
        <v>10</v>
      </c>
      <c r="G110">
        <v>3</v>
      </c>
      <c r="H110">
        <v>18073.5</v>
      </c>
      <c r="I110">
        <v>18073.5</v>
      </c>
      <c r="J110">
        <v>0</v>
      </c>
      <c r="K110">
        <v>313.8</v>
      </c>
      <c r="L110">
        <v>229.7</v>
      </c>
      <c r="M110">
        <v>113.95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41.98</v>
      </c>
      <c r="T110">
        <v>0.21299999999999999</v>
      </c>
      <c r="U110">
        <v>0.246</v>
      </c>
      <c r="V110">
        <v>0</v>
      </c>
      <c r="W110">
        <f t="shared" si="3"/>
        <v>0</v>
      </c>
      <c r="X110" t="str">
        <f t="shared" si="4"/>
        <v/>
      </c>
      <c r="Y110">
        <f t="shared" si="5"/>
        <v>18073.5</v>
      </c>
    </row>
    <row r="111" spans="1:25" x14ac:dyDescent="0.25">
      <c r="A111" t="s">
        <v>0</v>
      </c>
      <c r="B111">
        <v>279</v>
      </c>
      <c r="C111">
        <v>63</v>
      </c>
      <c r="D111">
        <v>2</v>
      </c>
      <c r="E111">
        <v>9</v>
      </c>
      <c r="F111">
        <v>10</v>
      </c>
      <c r="G111">
        <v>3</v>
      </c>
      <c r="H111">
        <v>23617.7</v>
      </c>
      <c r="I111">
        <v>23617.7</v>
      </c>
      <c r="J111">
        <v>0</v>
      </c>
      <c r="K111">
        <v>180.3</v>
      </c>
      <c r="L111">
        <v>228.6</v>
      </c>
      <c r="M111">
        <v>174.3</v>
      </c>
      <c r="N111">
        <v>0</v>
      </c>
      <c r="O111">
        <v>0</v>
      </c>
      <c r="P111">
        <v>1</v>
      </c>
      <c r="Q111">
        <v>1</v>
      </c>
      <c r="R111">
        <v>0</v>
      </c>
      <c r="S111">
        <v>42.46</v>
      </c>
      <c r="T111">
        <v>0.54100000000000004</v>
      </c>
      <c r="U111">
        <v>0.32200000000000001</v>
      </c>
      <c r="V111">
        <v>0</v>
      </c>
      <c r="W111">
        <f t="shared" si="3"/>
        <v>1</v>
      </c>
      <c r="X111">
        <f t="shared" si="4"/>
        <v>23617.7</v>
      </c>
      <c r="Y111" t="str">
        <f t="shared" si="5"/>
        <v/>
      </c>
    </row>
    <row r="112" spans="1:25" x14ac:dyDescent="0.25">
      <c r="A112" t="s">
        <v>0</v>
      </c>
      <c r="B112">
        <v>280</v>
      </c>
      <c r="C112">
        <v>63</v>
      </c>
      <c r="D112">
        <v>2</v>
      </c>
      <c r="E112">
        <v>9</v>
      </c>
      <c r="F112">
        <v>10</v>
      </c>
      <c r="G112">
        <v>3</v>
      </c>
      <c r="H112">
        <v>21426.3</v>
      </c>
      <c r="I112">
        <v>21426.3</v>
      </c>
      <c r="J112">
        <v>0</v>
      </c>
      <c r="K112">
        <v>320.60000000000002</v>
      </c>
      <c r="L112">
        <v>225.2</v>
      </c>
      <c r="M112">
        <v>112.95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41.9</v>
      </c>
      <c r="T112">
        <v>0.42099999999999999</v>
      </c>
      <c r="U112">
        <v>0.32100000000000001</v>
      </c>
      <c r="V112">
        <v>0</v>
      </c>
      <c r="W112">
        <f t="shared" si="3"/>
        <v>1</v>
      </c>
      <c r="X112">
        <f t="shared" si="4"/>
        <v>21426.3</v>
      </c>
      <c r="Y112" t="str">
        <f t="shared" si="5"/>
        <v/>
      </c>
    </row>
    <row r="113" spans="1:25" x14ac:dyDescent="0.25">
      <c r="A113" t="s">
        <v>0</v>
      </c>
      <c r="B113">
        <v>281</v>
      </c>
      <c r="C113">
        <v>63</v>
      </c>
      <c r="D113">
        <v>2</v>
      </c>
      <c r="E113">
        <v>9</v>
      </c>
      <c r="F113">
        <v>10</v>
      </c>
      <c r="G113">
        <v>3</v>
      </c>
      <c r="H113">
        <v>19346.8</v>
      </c>
      <c r="I113">
        <v>19346.8</v>
      </c>
      <c r="J113">
        <v>0</v>
      </c>
      <c r="K113">
        <v>304.8</v>
      </c>
      <c r="L113">
        <v>224.1</v>
      </c>
      <c r="M113">
        <v>119.3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42</v>
      </c>
      <c r="T113">
        <v>0.38100000000000001</v>
      </c>
      <c r="U113">
        <v>0.28699999999999998</v>
      </c>
      <c r="V113">
        <v>0</v>
      </c>
      <c r="W113">
        <f t="shared" si="3"/>
        <v>1</v>
      </c>
      <c r="X113">
        <f t="shared" si="4"/>
        <v>19346.8</v>
      </c>
      <c r="Y113" t="str">
        <f t="shared" si="5"/>
        <v/>
      </c>
    </row>
    <row r="114" spans="1:25" x14ac:dyDescent="0.25">
      <c r="A114" t="s">
        <v>0</v>
      </c>
      <c r="B114">
        <v>282</v>
      </c>
      <c r="C114">
        <v>63</v>
      </c>
      <c r="D114">
        <v>2</v>
      </c>
      <c r="E114">
        <v>9</v>
      </c>
      <c r="F114">
        <v>10</v>
      </c>
      <c r="G114">
        <v>3</v>
      </c>
      <c r="H114">
        <v>19836.7</v>
      </c>
      <c r="I114">
        <v>19836.7</v>
      </c>
      <c r="J114">
        <v>0</v>
      </c>
      <c r="K114">
        <v>175.1</v>
      </c>
      <c r="L114">
        <v>219.9</v>
      </c>
      <c r="M114">
        <v>176.89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42.46</v>
      </c>
      <c r="T114">
        <v>0.161</v>
      </c>
      <c r="U114">
        <v>0.30199999999999999</v>
      </c>
      <c r="V114">
        <v>0</v>
      </c>
      <c r="W114">
        <f t="shared" si="3"/>
        <v>0</v>
      </c>
      <c r="X114" t="str">
        <f t="shared" si="4"/>
        <v/>
      </c>
      <c r="Y114">
        <f t="shared" si="5"/>
        <v>19836.7</v>
      </c>
    </row>
    <row r="115" spans="1:25" x14ac:dyDescent="0.25">
      <c r="A115" t="s">
        <v>0</v>
      </c>
      <c r="B115">
        <v>283</v>
      </c>
      <c r="C115">
        <v>63</v>
      </c>
      <c r="D115">
        <v>2</v>
      </c>
      <c r="E115">
        <v>9</v>
      </c>
      <c r="F115">
        <v>10</v>
      </c>
      <c r="G115">
        <v>3</v>
      </c>
      <c r="H115">
        <v>20750</v>
      </c>
      <c r="I115">
        <v>20750</v>
      </c>
      <c r="J115">
        <v>0</v>
      </c>
      <c r="K115">
        <v>293.60000000000002</v>
      </c>
      <c r="L115">
        <v>218.6</v>
      </c>
      <c r="M115">
        <v>116.42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42.05</v>
      </c>
      <c r="T115">
        <v>0.434</v>
      </c>
      <c r="U115">
        <v>0.28299999999999997</v>
      </c>
      <c r="V115">
        <v>0</v>
      </c>
      <c r="W115">
        <f t="shared" si="3"/>
        <v>1</v>
      </c>
      <c r="X115">
        <f t="shared" si="4"/>
        <v>20750</v>
      </c>
      <c r="Y115" t="str">
        <f t="shared" si="5"/>
        <v/>
      </c>
    </row>
    <row r="116" spans="1:25" x14ac:dyDescent="0.25">
      <c r="A116" t="s">
        <v>0</v>
      </c>
      <c r="B116">
        <v>284</v>
      </c>
      <c r="C116">
        <v>63</v>
      </c>
      <c r="D116">
        <v>2</v>
      </c>
      <c r="E116">
        <v>9</v>
      </c>
      <c r="F116">
        <v>10</v>
      </c>
      <c r="G116">
        <v>3</v>
      </c>
      <c r="H116">
        <v>18009.3</v>
      </c>
      <c r="I116">
        <v>18009.3</v>
      </c>
      <c r="J116">
        <v>0</v>
      </c>
      <c r="K116">
        <v>185</v>
      </c>
      <c r="L116">
        <v>217.9</v>
      </c>
      <c r="M116">
        <v>172.7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42.51</v>
      </c>
      <c r="T116">
        <v>0.13</v>
      </c>
      <c r="U116">
        <v>0.24</v>
      </c>
      <c r="V116">
        <v>0</v>
      </c>
      <c r="W116">
        <f t="shared" si="3"/>
        <v>0</v>
      </c>
      <c r="X116" t="str">
        <f t="shared" si="4"/>
        <v/>
      </c>
      <c r="Y116">
        <f t="shared" si="5"/>
        <v>18009.3</v>
      </c>
    </row>
    <row r="117" spans="1:25" x14ac:dyDescent="0.25">
      <c r="A117" t="s">
        <v>0</v>
      </c>
      <c r="B117">
        <v>285</v>
      </c>
      <c r="C117">
        <v>63</v>
      </c>
      <c r="D117">
        <v>2</v>
      </c>
      <c r="E117">
        <v>9</v>
      </c>
      <c r="F117">
        <v>10</v>
      </c>
      <c r="G117">
        <v>3</v>
      </c>
      <c r="H117">
        <v>26363</v>
      </c>
      <c r="I117">
        <v>26363</v>
      </c>
      <c r="J117">
        <v>0</v>
      </c>
      <c r="K117">
        <v>177.8</v>
      </c>
      <c r="L117">
        <v>209.1</v>
      </c>
      <c r="M117">
        <v>171.57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42.5</v>
      </c>
      <c r="T117">
        <v>0.69499999999999995</v>
      </c>
      <c r="U117">
        <v>0.38100000000000001</v>
      </c>
      <c r="V117">
        <v>0</v>
      </c>
      <c r="W117">
        <f t="shared" si="3"/>
        <v>1</v>
      </c>
      <c r="X117">
        <f t="shared" si="4"/>
        <v>26363</v>
      </c>
      <c r="Y117" t="str">
        <f t="shared" si="5"/>
        <v/>
      </c>
    </row>
    <row r="118" spans="1:25" x14ac:dyDescent="0.25">
      <c r="A118" t="s">
        <v>0</v>
      </c>
      <c r="B118">
        <v>286</v>
      </c>
      <c r="C118">
        <v>63</v>
      </c>
      <c r="D118">
        <v>2</v>
      </c>
      <c r="E118">
        <v>9</v>
      </c>
      <c r="F118">
        <v>10</v>
      </c>
      <c r="G118">
        <v>3</v>
      </c>
      <c r="H118">
        <v>19373.099999999999</v>
      </c>
      <c r="I118">
        <v>19373.099999999999</v>
      </c>
      <c r="J118">
        <v>0</v>
      </c>
      <c r="K118">
        <v>287</v>
      </c>
      <c r="L118">
        <v>208.5</v>
      </c>
      <c r="M118">
        <v>117.48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42.03</v>
      </c>
      <c r="T118">
        <v>0.309</v>
      </c>
      <c r="U118">
        <v>0.27700000000000002</v>
      </c>
      <c r="V118">
        <v>0</v>
      </c>
      <c r="W118">
        <f t="shared" si="3"/>
        <v>1</v>
      </c>
      <c r="X118">
        <f t="shared" si="4"/>
        <v>19373.099999999999</v>
      </c>
      <c r="Y118" t="str">
        <f t="shared" si="5"/>
        <v/>
      </c>
    </row>
    <row r="119" spans="1:25" x14ac:dyDescent="0.25">
      <c r="A119" t="s">
        <v>0</v>
      </c>
      <c r="B119">
        <v>287</v>
      </c>
      <c r="C119">
        <v>63</v>
      </c>
      <c r="D119">
        <v>2</v>
      </c>
      <c r="E119">
        <v>9</v>
      </c>
      <c r="F119">
        <v>10</v>
      </c>
      <c r="G119">
        <v>3</v>
      </c>
      <c r="H119">
        <v>21619.8</v>
      </c>
      <c r="I119">
        <v>21619.8</v>
      </c>
      <c r="J119">
        <v>0</v>
      </c>
      <c r="K119">
        <v>258.8</v>
      </c>
      <c r="L119">
        <v>202.3</v>
      </c>
      <c r="M119">
        <v>119.51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42.19</v>
      </c>
      <c r="T119">
        <v>0.254</v>
      </c>
      <c r="U119">
        <v>0.32300000000000001</v>
      </c>
      <c r="V119">
        <v>0</v>
      </c>
      <c r="W119">
        <f t="shared" si="3"/>
        <v>0</v>
      </c>
      <c r="X119" t="str">
        <f t="shared" si="4"/>
        <v/>
      </c>
      <c r="Y119">
        <f t="shared" si="5"/>
        <v>21619.8</v>
      </c>
    </row>
    <row r="120" spans="1:25" x14ac:dyDescent="0.25">
      <c r="A120" t="s">
        <v>0</v>
      </c>
      <c r="B120">
        <v>288</v>
      </c>
      <c r="C120">
        <v>63</v>
      </c>
      <c r="D120">
        <v>2</v>
      </c>
      <c r="E120">
        <v>9</v>
      </c>
      <c r="F120">
        <v>10</v>
      </c>
      <c r="G120">
        <v>3</v>
      </c>
      <c r="H120">
        <v>19655</v>
      </c>
      <c r="I120">
        <v>19655</v>
      </c>
      <c r="J120">
        <v>0</v>
      </c>
      <c r="K120">
        <v>171.8</v>
      </c>
      <c r="L120">
        <v>199.8</v>
      </c>
      <c r="M120">
        <v>164.88</v>
      </c>
      <c r="N120">
        <v>0</v>
      </c>
      <c r="O120">
        <v>0</v>
      </c>
      <c r="P120">
        <v>1</v>
      </c>
      <c r="Q120">
        <v>1</v>
      </c>
      <c r="R120">
        <v>0</v>
      </c>
      <c r="S120">
        <v>42.51</v>
      </c>
      <c r="T120">
        <v>0.13600000000000001</v>
      </c>
      <c r="U120">
        <v>0.29599999999999999</v>
      </c>
      <c r="V120">
        <v>0</v>
      </c>
      <c r="W120">
        <f t="shared" si="3"/>
        <v>0</v>
      </c>
      <c r="X120" t="str">
        <f t="shared" si="4"/>
        <v/>
      </c>
      <c r="Y120">
        <f t="shared" si="5"/>
        <v>19655</v>
      </c>
    </row>
    <row r="121" spans="1:25" x14ac:dyDescent="0.25">
      <c r="A121" t="s">
        <v>0</v>
      </c>
      <c r="B121">
        <v>289</v>
      </c>
      <c r="C121">
        <v>63</v>
      </c>
      <c r="D121">
        <v>2</v>
      </c>
      <c r="E121">
        <v>9</v>
      </c>
      <c r="F121">
        <v>10</v>
      </c>
      <c r="G121">
        <v>3</v>
      </c>
      <c r="H121">
        <v>18808</v>
      </c>
      <c r="I121">
        <v>18808</v>
      </c>
      <c r="J121">
        <v>0</v>
      </c>
      <c r="K121">
        <v>182.8</v>
      </c>
      <c r="L121">
        <v>199.3</v>
      </c>
      <c r="M121">
        <v>171.68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42.55</v>
      </c>
      <c r="T121">
        <v>0.129</v>
      </c>
      <c r="U121">
        <v>0.24299999999999999</v>
      </c>
      <c r="V121">
        <v>0</v>
      </c>
      <c r="W121">
        <f t="shared" si="3"/>
        <v>0</v>
      </c>
      <c r="X121" t="str">
        <f t="shared" si="4"/>
        <v/>
      </c>
      <c r="Y121">
        <f t="shared" si="5"/>
        <v>18808</v>
      </c>
    </row>
    <row r="122" spans="1:25" x14ac:dyDescent="0.25">
      <c r="A122" t="s">
        <v>0</v>
      </c>
      <c r="B122">
        <v>290</v>
      </c>
      <c r="C122">
        <v>63</v>
      </c>
      <c r="D122">
        <v>2</v>
      </c>
      <c r="E122">
        <v>9</v>
      </c>
      <c r="F122">
        <v>10</v>
      </c>
      <c r="G122">
        <v>3</v>
      </c>
      <c r="H122">
        <v>18317.900000000001</v>
      </c>
      <c r="I122">
        <v>18317.900000000001</v>
      </c>
      <c r="J122">
        <v>0</v>
      </c>
      <c r="K122">
        <v>265.89999999999998</v>
      </c>
      <c r="L122">
        <v>196</v>
      </c>
      <c r="M122">
        <v>118.88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42.1</v>
      </c>
      <c r="T122">
        <v>0.14899999999999999</v>
      </c>
      <c r="U122">
        <v>0.26700000000000002</v>
      </c>
      <c r="V122">
        <v>0</v>
      </c>
      <c r="W122">
        <f t="shared" si="3"/>
        <v>0</v>
      </c>
      <c r="X122" t="str">
        <f t="shared" si="4"/>
        <v/>
      </c>
      <c r="Y122">
        <f t="shared" si="5"/>
        <v>18317.900000000001</v>
      </c>
    </row>
    <row r="123" spans="1:25" x14ac:dyDescent="0.25">
      <c r="A123" t="s">
        <v>0</v>
      </c>
      <c r="B123">
        <v>291</v>
      </c>
      <c r="C123">
        <v>63</v>
      </c>
      <c r="D123">
        <v>2</v>
      </c>
      <c r="E123">
        <v>9</v>
      </c>
      <c r="F123">
        <v>10</v>
      </c>
      <c r="G123">
        <v>3</v>
      </c>
      <c r="H123">
        <v>20329.400000000001</v>
      </c>
      <c r="I123">
        <v>20329.400000000001</v>
      </c>
      <c r="J123">
        <v>0</v>
      </c>
      <c r="K123">
        <v>243.7</v>
      </c>
      <c r="L123">
        <v>195.1</v>
      </c>
      <c r="M123">
        <v>113.61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42.22</v>
      </c>
      <c r="T123">
        <v>0.224</v>
      </c>
      <c r="U123">
        <v>0.318</v>
      </c>
      <c r="V123">
        <v>0</v>
      </c>
      <c r="W123">
        <f t="shared" si="3"/>
        <v>0</v>
      </c>
      <c r="X123" t="str">
        <f t="shared" si="4"/>
        <v/>
      </c>
      <c r="Y123">
        <f t="shared" si="5"/>
        <v>20329.400000000001</v>
      </c>
    </row>
    <row r="124" spans="1:25" x14ac:dyDescent="0.25">
      <c r="A124" t="s">
        <v>0</v>
      </c>
      <c r="B124">
        <v>292</v>
      </c>
      <c r="C124">
        <v>63</v>
      </c>
      <c r="D124">
        <v>2</v>
      </c>
      <c r="E124">
        <v>9</v>
      </c>
      <c r="F124">
        <v>10</v>
      </c>
      <c r="G124">
        <v>3</v>
      </c>
      <c r="H124">
        <v>19189.3</v>
      </c>
      <c r="I124">
        <v>19189.3</v>
      </c>
      <c r="J124">
        <v>0</v>
      </c>
      <c r="K124">
        <v>254.8</v>
      </c>
      <c r="L124">
        <v>190.8</v>
      </c>
      <c r="M124">
        <v>118.06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42.15</v>
      </c>
      <c r="T124">
        <v>0.17699999999999999</v>
      </c>
      <c r="U124">
        <v>0.25800000000000001</v>
      </c>
      <c r="V124">
        <v>0</v>
      </c>
      <c r="W124">
        <f t="shared" si="3"/>
        <v>0</v>
      </c>
      <c r="X124" t="str">
        <f t="shared" si="4"/>
        <v/>
      </c>
      <c r="Y124">
        <f t="shared" si="5"/>
        <v>19189.3</v>
      </c>
    </row>
    <row r="125" spans="1:25" x14ac:dyDescent="0.25">
      <c r="A125" t="s">
        <v>0</v>
      </c>
      <c r="B125">
        <v>293</v>
      </c>
      <c r="C125">
        <v>63</v>
      </c>
      <c r="D125">
        <v>2</v>
      </c>
      <c r="E125">
        <v>9</v>
      </c>
      <c r="F125">
        <v>10</v>
      </c>
      <c r="G125">
        <v>3</v>
      </c>
      <c r="H125">
        <v>25545.200000000001</v>
      </c>
      <c r="I125">
        <v>25545.200000000001</v>
      </c>
      <c r="J125">
        <v>0</v>
      </c>
      <c r="K125">
        <v>173.4</v>
      </c>
      <c r="L125">
        <v>190.1</v>
      </c>
      <c r="M125">
        <v>167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42.53</v>
      </c>
      <c r="T125">
        <v>0.29099999999999998</v>
      </c>
      <c r="U125">
        <v>0.34899999999999998</v>
      </c>
      <c r="V125">
        <v>0</v>
      </c>
      <c r="W125">
        <f t="shared" si="3"/>
        <v>0</v>
      </c>
      <c r="X125" t="str">
        <f t="shared" si="4"/>
        <v/>
      </c>
      <c r="Y125">
        <f t="shared" si="5"/>
        <v>25545.200000000001</v>
      </c>
    </row>
    <row r="126" spans="1:25" x14ac:dyDescent="0.25">
      <c r="A126" t="s">
        <v>0</v>
      </c>
      <c r="B126">
        <v>294</v>
      </c>
      <c r="C126">
        <v>63</v>
      </c>
      <c r="D126">
        <v>2</v>
      </c>
      <c r="E126">
        <v>9</v>
      </c>
      <c r="F126">
        <v>10</v>
      </c>
      <c r="G126">
        <v>3</v>
      </c>
      <c r="H126">
        <v>23218.5</v>
      </c>
      <c r="I126">
        <v>23218.5</v>
      </c>
      <c r="J126">
        <v>0</v>
      </c>
      <c r="K126">
        <v>230.9</v>
      </c>
      <c r="L126">
        <v>188.4</v>
      </c>
      <c r="M126">
        <v>118.18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42.31</v>
      </c>
      <c r="T126">
        <v>0.32</v>
      </c>
      <c r="U126">
        <v>0.33400000000000002</v>
      </c>
      <c r="V126">
        <v>0</v>
      </c>
      <c r="W126">
        <f t="shared" si="3"/>
        <v>0</v>
      </c>
      <c r="X126" t="str">
        <f t="shared" si="4"/>
        <v/>
      </c>
      <c r="Y126">
        <f t="shared" si="5"/>
        <v>23218.5</v>
      </c>
    </row>
    <row r="127" spans="1:25" x14ac:dyDescent="0.25">
      <c r="A127" t="s">
        <v>0</v>
      </c>
      <c r="B127">
        <v>295</v>
      </c>
      <c r="C127">
        <v>63</v>
      </c>
      <c r="D127">
        <v>2</v>
      </c>
      <c r="E127">
        <v>9</v>
      </c>
      <c r="F127">
        <v>10</v>
      </c>
      <c r="G127">
        <v>3</v>
      </c>
      <c r="H127">
        <v>22364.5</v>
      </c>
      <c r="I127">
        <v>22364.6</v>
      </c>
      <c r="J127">
        <v>0</v>
      </c>
      <c r="K127">
        <v>220.3</v>
      </c>
      <c r="L127">
        <v>183</v>
      </c>
      <c r="M127">
        <v>121.8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42.38</v>
      </c>
      <c r="T127">
        <v>0.214</v>
      </c>
      <c r="U127">
        <v>0.33900000000000002</v>
      </c>
      <c r="V127">
        <v>0</v>
      </c>
      <c r="W127">
        <f t="shared" si="3"/>
        <v>0</v>
      </c>
      <c r="X127" t="str">
        <f t="shared" si="4"/>
        <v/>
      </c>
      <c r="Y127">
        <f t="shared" si="5"/>
        <v>22364.5</v>
      </c>
    </row>
    <row r="128" spans="1:25" x14ac:dyDescent="0.25">
      <c r="A128" t="s">
        <v>0</v>
      </c>
      <c r="B128">
        <v>296</v>
      </c>
      <c r="C128">
        <v>63</v>
      </c>
      <c r="D128">
        <v>2</v>
      </c>
      <c r="E128">
        <v>9</v>
      </c>
      <c r="F128">
        <v>10</v>
      </c>
      <c r="G128">
        <v>3</v>
      </c>
      <c r="H128">
        <v>18349.3</v>
      </c>
      <c r="I128">
        <v>18349.3</v>
      </c>
      <c r="J128">
        <v>0</v>
      </c>
      <c r="K128">
        <v>241.9</v>
      </c>
      <c r="L128">
        <v>183.6</v>
      </c>
      <c r="M128">
        <v>114.35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42.22</v>
      </c>
      <c r="T128">
        <v>0.14399999999999999</v>
      </c>
      <c r="U128">
        <v>0.25</v>
      </c>
      <c r="V128">
        <v>0</v>
      </c>
      <c r="W128">
        <f t="shared" si="3"/>
        <v>0</v>
      </c>
      <c r="X128" t="str">
        <f t="shared" si="4"/>
        <v/>
      </c>
      <c r="Y128">
        <f t="shared" si="5"/>
        <v>18349.3</v>
      </c>
    </row>
    <row r="129" spans="1:25" x14ac:dyDescent="0.25">
      <c r="A129" t="s">
        <v>0</v>
      </c>
      <c r="B129">
        <v>297</v>
      </c>
      <c r="C129">
        <v>63</v>
      </c>
      <c r="D129">
        <v>2</v>
      </c>
      <c r="E129">
        <v>9</v>
      </c>
      <c r="F129">
        <v>10</v>
      </c>
      <c r="G129">
        <v>3</v>
      </c>
      <c r="H129">
        <v>24804.799999999999</v>
      </c>
      <c r="I129">
        <v>24804.799999999999</v>
      </c>
      <c r="J129">
        <v>0</v>
      </c>
      <c r="K129">
        <v>174.5</v>
      </c>
      <c r="L129">
        <v>178.1</v>
      </c>
      <c r="M129">
        <v>178.32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42.5</v>
      </c>
      <c r="T129">
        <v>0.67800000000000005</v>
      </c>
      <c r="U129">
        <v>0.38500000000000001</v>
      </c>
      <c r="V129">
        <v>0</v>
      </c>
      <c r="W129">
        <f t="shared" si="3"/>
        <v>1</v>
      </c>
      <c r="X129">
        <f t="shared" si="4"/>
        <v>24804.799999999999</v>
      </c>
      <c r="Y129" t="str">
        <f t="shared" si="5"/>
        <v/>
      </c>
    </row>
    <row r="130" spans="1:25" x14ac:dyDescent="0.25">
      <c r="A130" t="s">
        <v>0</v>
      </c>
      <c r="B130">
        <v>298</v>
      </c>
      <c r="C130">
        <v>63</v>
      </c>
      <c r="D130">
        <v>2</v>
      </c>
      <c r="E130">
        <v>9</v>
      </c>
      <c r="F130">
        <v>10</v>
      </c>
      <c r="G130">
        <v>3</v>
      </c>
      <c r="H130">
        <v>20592.7</v>
      </c>
      <c r="I130">
        <v>20592.7</v>
      </c>
      <c r="J130">
        <v>0</v>
      </c>
      <c r="K130">
        <v>207.8</v>
      </c>
      <c r="L130">
        <v>177.9</v>
      </c>
      <c r="M130">
        <v>111.82</v>
      </c>
      <c r="N130">
        <v>0</v>
      </c>
      <c r="O130">
        <v>0</v>
      </c>
      <c r="P130">
        <v>1</v>
      </c>
      <c r="Q130">
        <v>1</v>
      </c>
      <c r="R130">
        <v>0</v>
      </c>
      <c r="S130">
        <v>42.45</v>
      </c>
      <c r="T130">
        <v>0.16200000000000001</v>
      </c>
      <c r="U130">
        <v>0.308</v>
      </c>
      <c r="V130">
        <v>0</v>
      </c>
      <c r="W130">
        <f t="shared" si="3"/>
        <v>0</v>
      </c>
      <c r="X130" t="str">
        <f t="shared" si="4"/>
        <v/>
      </c>
      <c r="Y130">
        <f t="shared" si="5"/>
        <v>20592.7</v>
      </c>
    </row>
    <row r="131" spans="1:25" x14ac:dyDescent="0.25">
      <c r="A131" t="s">
        <v>0</v>
      </c>
      <c r="B131">
        <v>299</v>
      </c>
      <c r="C131">
        <v>63</v>
      </c>
      <c r="D131">
        <v>2</v>
      </c>
      <c r="E131">
        <v>9</v>
      </c>
      <c r="F131">
        <v>10</v>
      </c>
      <c r="G131">
        <v>3</v>
      </c>
      <c r="H131">
        <v>19762.599999999999</v>
      </c>
      <c r="I131">
        <v>19762.599999999999</v>
      </c>
      <c r="J131">
        <v>0</v>
      </c>
      <c r="K131">
        <v>228.1</v>
      </c>
      <c r="L131">
        <v>176.9</v>
      </c>
      <c r="M131">
        <v>120.63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42.3</v>
      </c>
      <c r="T131">
        <v>0.14000000000000001</v>
      </c>
      <c r="U131">
        <v>0.25700000000000001</v>
      </c>
      <c r="V131">
        <v>0</v>
      </c>
      <c r="W131">
        <f t="shared" ref="W131:W167" si="6">IF(T131&gt;U131,1,0)</f>
        <v>0</v>
      </c>
      <c r="X131" t="str">
        <f t="shared" ref="X131:X167" si="7">IF(W131=1,H131,"")</f>
        <v/>
      </c>
      <c r="Y131">
        <f t="shared" ref="Y131:Y167" si="8">IF(W131=0,H131,"")</f>
        <v>19762.599999999999</v>
      </c>
    </row>
    <row r="132" spans="1:25" x14ac:dyDescent="0.25">
      <c r="A132" t="s">
        <v>0</v>
      </c>
      <c r="B132">
        <v>300</v>
      </c>
      <c r="C132">
        <v>63</v>
      </c>
      <c r="D132">
        <v>2</v>
      </c>
      <c r="E132">
        <v>9</v>
      </c>
      <c r="F132">
        <v>10</v>
      </c>
      <c r="G132">
        <v>3</v>
      </c>
      <c r="H132">
        <v>25643.7</v>
      </c>
      <c r="I132">
        <v>25643.7</v>
      </c>
      <c r="J132">
        <v>0</v>
      </c>
      <c r="K132">
        <v>214.3</v>
      </c>
      <c r="L132">
        <v>173.2</v>
      </c>
      <c r="M132">
        <v>115.66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42.39</v>
      </c>
      <c r="T132">
        <v>0.36199999999999999</v>
      </c>
      <c r="U132">
        <v>0.34699999999999998</v>
      </c>
      <c r="V132">
        <v>0</v>
      </c>
      <c r="W132">
        <f t="shared" si="6"/>
        <v>1</v>
      </c>
      <c r="X132">
        <f t="shared" si="7"/>
        <v>25643.7</v>
      </c>
      <c r="Y132" t="str">
        <f t="shared" si="8"/>
        <v/>
      </c>
    </row>
    <row r="133" spans="1:25" x14ac:dyDescent="0.25">
      <c r="A133" t="s">
        <v>0</v>
      </c>
      <c r="B133">
        <v>301</v>
      </c>
      <c r="C133">
        <v>63</v>
      </c>
      <c r="D133">
        <v>2</v>
      </c>
      <c r="E133">
        <v>9</v>
      </c>
      <c r="F133">
        <v>10</v>
      </c>
      <c r="G133">
        <v>3</v>
      </c>
      <c r="H133">
        <v>22665.3</v>
      </c>
      <c r="I133">
        <v>22665.3</v>
      </c>
      <c r="J133">
        <v>0</v>
      </c>
      <c r="K133">
        <v>199</v>
      </c>
      <c r="L133">
        <v>172.1</v>
      </c>
      <c r="M133">
        <v>133.47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42.5</v>
      </c>
      <c r="T133">
        <v>0.214</v>
      </c>
      <c r="U133">
        <v>0.33800000000000002</v>
      </c>
      <c r="V133">
        <v>0</v>
      </c>
      <c r="W133">
        <f t="shared" si="6"/>
        <v>0</v>
      </c>
      <c r="X133" t="str">
        <f t="shared" si="7"/>
        <v/>
      </c>
      <c r="Y133">
        <f t="shared" si="8"/>
        <v>22665.3</v>
      </c>
    </row>
    <row r="134" spans="1:25" x14ac:dyDescent="0.25">
      <c r="A134" t="s">
        <v>0</v>
      </c>
      <c r="B134">
        <v>302</v>
      </c>
      <c r="C134">
        <v>63</v>
      </c>
      <c r="D134">
        <v>2</v>
      </c>
      <c r="E134">
        <v>9</v>
      </c>
      <c r="F134">
        <v>10</v>
      </c>
      <c r="G134">
        <v>3</v>
      </c>
      <c r="H134">
        <v>22366.1</v>
      </c>
      <c r="I134">
        <v>22366.1</v>
      </c>
      <c r="J134">
        <v>0</v>
      </c>
      <c r="K134">
        <v>169.2</v>
      </c>
      <c r="L134">
        <v>168.2</v>
      </c>
      <c r="M134">
        <v>162.4</v>
      </c>
      <c r="N134">
        <v>0</v>
      </c>
      <c r="O134">
        <v>0</v>
      </c>
      <c r="P134">
        <v>1</v>
      </c>
      <c r="Q134">
        <v>1</v>
      </c>
      <c r="R134">
        <v>0</v>
      </c>
      <c r="S134">
        <v>42.45</v>
      </c>
      <c r="T134">
        <v>0.30399999999999999</v>
      </c>
      <c r="U134">
        <v>0.311</v>
      </c>
      <c r="V134">
        <v>0</v>
      </c>
      <c r="W134">
        <f t="shared" si="6"/>
        <v>0</v>
      </c>
      <c r="X134" t="str">
        <f t="shared" si="7"/>
        <v/>
      </c>
      <c r="Y134">
        <f t="shared" si="8"/>
        <v>22366.1</v>
      </c>
    </row>
    <row r="135" spans="1:25" x14ac:dyDescent="0.25">
      <c r="A135" t="s">
        <v>0</v>
      </c>
      <c r="B135">
        <v>303</v>
      </c>
      <c r="C135">
        <v>63</v>
      </c>
      <c r="D135">
        <v>2</v>
      </c>
      <c r="E135">
        <v>9</v>
      </c>
      <c r="F135">
        <v>10</v>
      </c>
      <c r="G135">
        <v>3</v>
      </c>
      <c r="H135">
        <v>20904</v>
      </c>
      <c r="I135">
        <v>20904</v>
      </c>
      <c r="J135">
        <v>0</v>
      </c>
      <c r="K135">
        <v>178.3</v>
      </c>
      <c r="L135">
        <v>167.2</v>
      </c>
      <c r="M135">
        <v>164.64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42.48</v>
      </c>
      <c r="T135">
        <v>0.114</v>
      </c>
      <c r="U135">
        <v>0.24099999999999999</v>
      </c>
      <c r="V135">
        <v>0</v>
      </c>
      <c r="W135">
        <f t="shared" si="6"/>
        <v>0</v>
      </c>
      <c r="X135" t="str">
        <f t="shared" si="7"/>
        <v/>
      </c>
      <c r="Y135">
        <f t="shared" si="8"/>
        <v>20904</v>
      </c>
    </row>
    <row r="136" spans="1:25" x14ac:dyDescent="0.25">
      <c r="A136" t="s">
        <v>0</v>
      </c>
      <c r="B136">
        <v>304</v>
      </c>
      <c r="C136">
        <v>63</v>
      </c>
      <c r="D136">
        <v>2</v>
      </c>
      <c r="E136">
        <v>9</v>
      </c>
      <c r="F136">
        <v>10</v>
      </c>
      <c r="G136">
        <v>3</v>
      </c>
      <c r="H136">
        <v>17624.7</v>
      </c>
      <c r="I136">
        <v>17624.7</v>
      </c>
      <c r="J136">
        <v>0</v>
      </c>
      <c r="K136">
        <v>205.8</v>
      </c>
      <c r="L136">
        <v>165.1</v>
      </c>
      <c r="M136">
        <v>118.88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42.43</v>
      </c>
      <c r="T136">
        <v>0.113</v>
      </c>
      <c r="U136">
        <v>0.218</v>
      </c>
      <c r="V136">
        <v>0</v>
      </c>
      <c r="W136">
        <f t="shared" si="6"/>
        <v>0</v>
      </c>
      <c r="X136" t="str">
        <f t="shared" si="7"/>
        <v/>
      </c>
      <c r="Y136">
        <f t="shared" si="8"/>
        <v>17624.7</v>
      </c>
    </row>
    <row r="137" spans="1:25" x14ac:dyDescent="0.25">
      <c r="A137" t="s">
        <v>0</v>
      </c>
      <c r="B137">
        <v>305</v>
      </c>
      <c r="C137">
        <v>63</v>
      </c>
      <c r="D137">
        <v>2</v>
      </c>
      <c r="E137">
        <v>9</v>
      </c>
      <c r="F137">
        <v>10</v>
      </c>
      <c r="G137">
        <v>3</v>
      </c>
      <c r="H137">
        <v>23857.5</v>
      </c>
      <c r="I137">
        <v>23857.5</v>
      </c>
      <c r="J137">
        <v>0</v>
      </c>
      <c r="K137">
        <v>171.2</v>
      </c>
      <c r="L137">
        <v>157.4</v>
      </c>
      <c r="M137">
        <v>1.41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42.43</v>
      </c>
      <c r="T137">
        <v>0.112</v>
      </c>
      <c r="U137">
        <v>0.33800000000000002</v>
      </c>
      <c r="V137">
        <v>0</v>
      </c>
      <c r="W137">
        <f t="shared" si="6"/>
        <v>0</v>
      </c>
      <c r="X137" t="str">
        <f t="shared" si="7"/>
        <v/>
      </c>
      <c r="Y137">
        <f t="shared" si="8"/>
        <v>23857.5</v>
      </c>
    </row>
    <row r="138" spans="1:25" x14ac:dyDescent="0.25">
      <c r="A138" t="s">
        <v>0</v>
      </c>
      <c r="B138">
        <v>306</v>
      </c>
      <c r="C138">
        <v>63</v>
      </c>
      <c r="D138">
        <v>2</v>
      </c>
      <c r="E138">
        <v>9</v>
      </c>
      <c r="F138">
        <v>10</v>
      </c>
      <c r="G138">
        <v>3</v>
      </c>
      <c r="H138">
        <v>23604.5</v>
      </c>
      <c r="I138">
        <v>23604.5</v>
      </c>
      <c r="J138">
        <v>0</v>
      </c>
      <c r="K138">
        <v>188.8</v>
      </c>
      <c r="L138">
        <v>150.19999999999999</v>
      </c>
      <c r="M138">
        <v>170.13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42.48</v>
      </c>
      <c r="T138">
        <v>0.13</v>
      </c>
      <c r="U138">
        <v>0.38800000000000001</v>
      </c>
      <c r="V138">
        <v>0</v>
      </c>
      <c r="W138">
        <f t="shared" si="6"/>
        <v>0</v>
      </c>
      <c r="X138" t="str">
        <f t="shared" si="7"/>
        <v/>
      </c>
      <c r="Y138">
        <f t="shared" si="8"/>
        <v>23604.5</v>
      </c>
    </row>
    <row r="139" spans="1:25" x14ac:dyDescent="0.25">
      <c r="A139" t="s">
        <v>0</v>
      </c>
      <c r="B139">
        <v>307</v>
      </c>
      <c r="C139">
        <v>63</v>
      </c>
      <c r="D139">
        <v>2</v>
      </c>
      <c r="E139">
        <v>9</v>
      </c>
      <c r="F139">
        <v>10</v>
      </c>
      <c r="G139">
        <v>3</v>
      </c>
      <c r="H139">
        <v>29713.3</v>
      </c>
      <c r="I139">
        <v>29713.3</v>
      </c>
      <c r="J139">
        <v>0</v>
      </c>
      <c r="K139">
        <v>178.7</v>
      </c>
      <c r="L139">
        <v>147.4</v>
      </c>
      <c r="M139">
        <v>116.3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42.43</v>
      </c>
      <c r="T139">
        <v>8.7999999999999995E-2</v>
      </c>
      <c r="U139">
        <v>0.309</v>
      </c>
      <c r="V139">
        <v>0</v>
      </c>
      <c r="W139">
        <f t="shared" si="6"/>
        <v>0</v>
      </c>
      <c r="X139" t="str">
        <f t="shared" si="7"/>
        <v/>
      </c>
      <c r="Y139">
        <f t="shared" si="8"/>
        <v>29713.3</v>
      </c>
    </row>
    <row r="140" spans="1:25" x14ac:dyDescent="0.25">
      <c r="A140" t="s">
        <v>0</v>
      </c>
      <c r="B140">
        <v>308</v>
      </c>
      <c r="C140">
        <v>63</v>
      </c>
      <c r="D140">
        <v>2</v>
      </c>
      <c r="E140">
        <v>9</v>
      </c>
      <c r="F140">
        <v>10</v>
      </c>
      <c r="G140">
        <v>3</v>
      </c>
      <c r="H140">
        <v>23316.6</v>
      </c>
      <c r="I140">
        <v>23316.6</v>
      </c>
      <c r="J140">
        <v>0</v>
      </c>
      <c r="K140">
        <v>183.4</v>
      </c>
      <c r="L140">
        <v>138.9</v>
      </c>
      <c r="M140">
        <v>136.72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42.42</v>
      </c>
      <c r="T140">
        <v>0.109</v>
      </c>
      <c r="U140">
        <v>0.32300000000000001</v>
      </c>
      <c r="V140">
        <v>0</v>
      </c>
      <c r="W140">
        <f t="shared" si="6"/>
        <v>0</v>
      </c>
      <c r="X140" t="str">
        <f t="shared" si="7"/>
        <v/>
      </c>
      <c r="Y140">
        <f t="shared" si="8"/>
        <v>23316.6</v>
      </c>
    </row>
    <row r="141" spans="1:25" x14ac:dyDescent="0.25">
      <c r="A141" t="s">
        <v>0</v>
      </c>
      <c r="B141">
        <v>309</v>
      </c>
      <c r="C141">
        <v>63</v>
      </c>
      <c r="D141">
        <v>2</v>
      </c>
      <c r="E141">
        <v>9</v>
      </c>
      <c r="F141">
        <v>10</v>
      </c>
      <c r="G141">
        <v>3</v>
      </c>
      <c r="H141">
        <v>33625.1</v>
      </c>
      <c r="I141">
        <v>33625.1</v>
      </c>
      <c r="J141">
        <v>0</v>
      </c>
      <c r="K141">
        <v>169.8</v>
      </c>
      <c r="L141">
        <v>137.80000000000001</v>
      </c>
      <c r="M141">
        <v>168.55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42.37</v>
      </c>
      <c r="T141">
        <v>0.111</v>
      </c>
      <c r="U141">
        <v>0.44</v>
      </c>
      <c r="V141">
        <v>0</v>
      </c>
      <c r="W141">
        <f t="shared" si="6"/>
        <v>0</v>
      </c>
      <c r="X141" t="str">
        <f t="shared" si="7"/>
        <v/>
      </c>
      <c r="Y141">
        <f t="shared" si="8"/>
        <v>33625.1</v>
      </c>
    </row>
    <row r="142" spans="1:25" x14ac:dyDescent="0.25">
      <c r="A142" t="s">
        <v>0</v>
      </c>
      <c r="B142">
        <v>310</v>
      </c>
      <c r="C142">
        <v>63</v>
      </c>
      <c r="D142">
        <v>2</v>
      </c>
      <c r="E142">
        <v>9</v>
      </c>
      <c r="F142">
        <v>10</v>
      </c>
      <c r="G142">
        <v>3</v>
      </c>
      <c r="H142">
        <v>36209.9</v>
      </c>
      <c r="I142">
        <v>36209.9</v>
      </c>
      <c r="J142">
        <v>0</v>
      </c>
      <c r="K142">
        <v>165.8</v>
      </c>
      <c r="L142">
        <v>128</v>
      </c>
      <c r="M142">
        <v>162.49</v>
      </c>
      <c r="N142">
        <v>0</v>
      </c>
      <c r="O142">
        <v>0</v>
      </c>
      <c r="P142">
        <v>1</v>
      </c>
      <c r="Q142">
        <v>1</v>
      </c>
      <c r="R142">
        <v>0</v>
      </c>
      <c r="S142">
        <v>42.33</v>
      </c>
      <c r="T142">
        <v>6.8000000000000005E-2</v>
      </c>
      <c r="U142">
        <v>0.505</v>
      </c>
      <c r="V142">
        <v>0</v>
      </c>
      <c r="W142">
        <f t="shared" si="6"/>
        <v>0</v>
      </c>
      <c r="X142" t="str">
        <f t="shared" si="7"/>
        <v/>
      </c>
      <c r="Y142">
        <f t="shared" si="8"/>
        <v>36209.9</v>
      </c>
    </row>
    <row r="143" spans="1:25" x14ac:dyDescent="0.25">
      <c r="A143" t="s">
        <v>0</v>
      </c>
      <c r="B143">
        <v>311</v>
      </c>
      <c r="C143">
        <v>63</v>
      </c>
      <c r="D143">
        <v>2</v>
      </c>
      <c r="E143">
        <v>9</v>
      </c>
      <c r="F143">
        <v>10</v>
      </c>
      <c r="G143">
        <v>3</v>
      </c>
      <c r="H143">
        <v>35287.300000000003</v>
      </c>
      <c r="I143">
        <v>35287.300000000003</v>
      </c>
      <c r="J143">
        <v>0</v>
      </c>
      <c r="K143">
        <v>178.3</v>
      </c>
      <c r="L143">
        <v>128.1</v>
      </c>
      <c r="M143">
        <v>172.94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42.37</v>
      </c>
      <c r="T143">
        <v>6.7000000000000004E-2</v>
      </c>
      <c r="U143">
        <v>0.39600000000000002</v>
      </c>
      <c r="V143">
        <v>0</v>
      </c>
      <c r="W143">
        <f t="shared" si="6"/>
        <v>0</v>
      </c>
      <c r="X143" t="str">
        <f t="shared" si="7"/>
        <v/>
      </c>
      <c r="Y143">
        <f t="shared" si="8"/>
        <v>35287.300000000003</v>
      </c>
    </row>
    <row r="144" spans="1:25" x14ac:dyDescent="0.25">
      <c r="A144" t="s">
        <v>0</v>
      </c>
      <c r="B144">
        <v>312</v>
      </c>
      <c r="C144">
        <v>63</v>
      </c>
      <c r="D144">
        <v>2</v>
      </c>
      <c r="E144">
        <v>9</v>
      </c>
      <c r="F144">
        <v>10</v>
      </c>
      <c r="G144">
        <v>3</v>
      </c>
      <c r="H144">
        <v>26075.7</v>
      </c>
      <c r="I144">
        <v>26075.7</v>
      </c>
      <c r="J144">
        <v>0</v>
      </c>
      <c r="K144">
        <v>159.1</v>
      </c>
      <c r="L144">
        <v>115.1</v>
      </c>
      <c r="M144">
        <v>161.94999999999999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42.35</v>
      </c>
      <c r="T144">
        <v>6.5000000000000002E-2</v>
      </c>
      <c r="U144">
        <v>0.24</v>
      </c>
      <c r="V144">
        <v>0</v>
      </c>
      <c r="W144">
        <f t="shared" si="6"/>
        <v>0</v>
      </c>
      <c r="X144" t="str">
        <f t="shared" si="7"/>
        <v/>
      </c>
      <c r="Y144">
        <f t="shared" si="8"/>
        <v>26075.7</v>
      </c>
    </row>
    <row r="145" spans="1:25" x14ac:dyDescent="0.25">
      <c r="A145" t="s">
        <v>0</v>
      </c>
      <c r="B145">
        <v>313</v>
      </c>
      <c r="C145">
        <v>63</v>
      </c>
      <c r="D145">
        <v>2</v>
      </c>
      <c r="E145">
        <v>9</v>
      </c>
      <c r="F145">
        <v>10</v>
      </c>
      <c r="G145">
        <v>3</v>
      </c>
      <c r="H145">
        <v>27346.6</v>
      </c>
      <c r="I145">
        <v>27346.6</v>
      </c>
      <c r="J145">
        <v>0</v>
      </c>
      <c r="K145">
        <v>174.9</v>
      </c>
      <c r="L145">
        <v>108.6</v>
      </c>
      <c r="M145">
        <v>163.5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42.36</v>
      </c>
      <c r="T145">
        <v>6.2E-2</v>
      </c>
      <c r="U145">
        <v>0.28499999999999998</v>
      </c>
      <c r="V145">
        <v>0</v>
      </c>
      <c r="W145">
        <f t="shared" si="6"/>
        <v>0</v>
      </c>
      <c r="X145" t="str">
        <f t="shared" si="7"/>
        <v/>
      </c>
      <c r="Y145">
        <f t="shared" si="8"/>
        <v>27346.6</v>
      </c>
    </row>
    <row r="146" spans="1:25" x14ac:dyDescent="0.25">
      <c r="A146" t="s">
        <v>0</v>
      </c>
      <c r="B146">
        <v>314</v>
      </c>
      <c r="C146">
        <v>63</v>
      </c>
      <c r="D146">
        <v>2</v>
      </c>
      <c r="E146">
        <v>9</v>
      </c>
      <c r="F146">
        <v>10</v>
      </c>
      <c r="G146">
        <v>3</v>
      </c>
      <c r="H146">
        <v>38526.1</v>
      </c>
      <c r="I146">
        <v>38526.1</v>
      </c>
      <c r="J146">
        <v>0</v>
      </c>
      <c r="K146">
        <v>162.19999999999999</v>
      </c>
      <c r="L146">
        <v>107.3</v>
      </c>
      <c r="M146">
        <v>157.03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42.34</v>
      </c>
      <c r="T146">
        <v>9.9000000000000005E-2</v>
      </c>
      <c r="U146">
        <v>0.49</v>
      </c>
      <c r="V146">
        <v>0</v>
      </c>
      <c r="W146">
        <f t="shared" si="6"/>
        <v>0</v>
      </c>
      <c r="X146" t="str">
        <f t="shared" si="7"/>
        <v/>
      </c>
      <c r="Y146">
        <f t="shared" si="8"/>
        <v>38526.1</v>
      </c>
    </row>
    <row r="147" spans="1:25" x14ac:dyDescent="0.25">
      <c r="A147" t="s">
        <v>0</v>
      </c>
      <c r="B147">
        <v>315</v>
      </c>
      <c r="C147">
        <v>63</v>
      </c>
      <c r="D147">
        <v>2</v>
      </c>
      <c r="E147">
        <v>9</v>
      </c>
      <c r="F147">
        <v>10</v>
      </c>
      <c r="G147">
        <v>3</v>
      </c>
      <c r="H147">
        <v>27523.200000000001</v>
      </c>
      <c r="I147">
        <v>27523.200000000001</v>
      </c>
      <c r="J147">
        <v>0</v>
      </c>
      <c r="K147">
        <v>155.80000000000001</v>
      </c>
      <c r="L147">
        <v>95.9</v>
      </c>
      <c r="M147">
        <v>123.84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42.3</v>
      </c>
      <c r="T147">
        <v>0.10100000000000001</v>
      </c>
      <c r="U147">
        <v>0.32800000000000001</v>
      </c>
      <c r="V147">
        <v>0</v>
      </c>
      <c r="W147">
        <f t="shared" si="6"/>
        <v>0</v>
      </c>
      <c r="X147" t="str">
        <f t="shared" si="7"/>
        <v/>
      </c>
      <c r="Y147">
        <f t="shared" si="8"/>
        <v>27523.200000000001</v>
      </c>
    </row>
    <row r="148" spans="1:25" x14ac:dyDescent="0.25">
      <c r="A148" t="s">
        <v>0</v>
      </c>
      <c r="B148">
        <v>316</v>
      </c>
      <c r="C148">
        <v>63</v>
      </c>
      <c r="D148">
        <v>2</v>
      </c>
      <c r="E148">
        <v>9</v>
      </c>
      <c r="F148">
        <v>10</v>
      </c>
      <c r="G148">
        <v>3</v>
      </c>
      <c r="H148">
        <v>19792.400000000001</v>
      </c>
      <c r="I148">
        <v>19792.400000000001</v>
      </c>
      <c r="J148">
        <v>0</v>
      </c>
      <c r="K148">
        <v>147.19999999999999</v>
      </c>
      <c r="L148">
        <v>91.9</v>
      </c>
      <c r="M148">
        <v>141.29</v>
      </c>
      <c r="N148">
        <v>0</v>
      </c>
      <c r="O148">
        <v>0</v>
      </c>
      <c r="P148">
        <v>1</v>
      </c>
      <c r="Q148">
        <v>1</v>
      </c>
      <c r="R148">
        <v>0</v>
      </c>
      <c r="S148">
        <v>42.28</v>
      </c>
      <c r="T148">
        <v>0.23300000000000001</v>
      </c>
      <c r="U148">
        <v>0.28799999999999998</v>
      </c>
      <c r="V148">
        <v>0</v>
      </c>
      <c r="W148">
        <f t="shared" si="6"/>
        <v>0</v>
      </c>
      <c r="X148" t="str">
        <f t="shared" si="7"/>
        <v/>
      </c>
      <c r="Y148">
        <f t="shared" si="8"/>
        <v>19792.400000000001</v>
      </c>
    </row>
    <row r="149" spans="1:25" x14ac:dyDescent="0.25">
      <c r="A149" t="s">
        <v>0</v>
      </c>
      <c r="B149">
        <v>317</v>
      </c>
      <c r="C149">
        <v>63</v>
      </c>
      <c r="D149">
        <v>2</v>
      </c>
      <c r="E149">
        <v>9</v>
      </c>
      <c r="F149">
        <v>10</v>
      </c>
      <c r="G149">
        <v>3</v>
      </c>
      <c r="H149">
        <v>26687.7</v>
      </c>
      <c r="I149">
        <v>26687.7</v>
      </c>
      <c r="J149">
        <v>0</v>
      </c>
      <c r="K149">
        <v>162.30000000000001</v>
      </c>
      <c r="L149">
        <v>91.4</v>
      </c>
      <c r="M149">
        <v>31.09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42.29</v>
      </c>
      <c r="T149">
        <v>7.9000000000000001E-2</v>
      </c>
      <c r="U149">
        <v>0.28100000000000003</v>
      </c>
      <c r="V149">
        <v>0</v>
      </c>
      <c r="W149">
        <f t="shared" si="6"/>
        <v>0</v>
      </c>
      <c r="X149" t="str">
        <f t="shared" si="7"/>
        <v/>
      </c>
      <c r="Y149">
        <f t="shared" si="8"/>
        <v>26687.7</v>
      </c>
    </row>
    <row r="150" spans="1:25" x14ac:dyDescent="0.25">
      <c r="A150" t="s">
        <v>0</v>
      </c>
      <c r="B150">
        <v>318</v>
      </c>
      <c r="C150">
        <v>63</v>
      </c>
      <c r="D150">
        <v>2</v>
      </c>
      <c r="E150">
        <v>9</v>
      </c>
      <c r="F150">
        <v>10</v>
      </c>
      <c r="G150">
        <v>3</v>
      </c>
      <c r="H150">
        <v>22231.8</v>
      </c>
      <c r="I150">
        <v>22231.8</v>
      </c>
      <c r="J150">
        <v>0</v>
      </c>
      <c r="K150">
        <v>170.5</v>
      </c>
      <c r="L150">
        <v>85.7</v>
      </c>
      <c r="M150">
        <v>167.19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42.29</v>
      </c>
      <c r="T150">
        <v>0.14399999999999999</v>
      </c>
      <c r="U150">
        <v>0.34</v>
      </c>
      <c r="V150">
        <v>0</v>
      </c>
      <c r="W150">
        <f t="shared" si="6"/>
        <v>0</v>
      </c>
      <c r="X150" t="str">
        <f t="shared" si="7"/>
        <v/>
      </c>
      <c r="Y150">
        <f t="shared" si="8"/>
        <v>22231.8</v>
      </c>
    </row>
    <row r="151" spans="1:25" x14ac:dyDescent="0.25">
      <c r="A151" t="s">
        <v>0</v>
      </c>
      <c r="B151">
        <v>319</v>
      </c>
      <c r="C151">
        <v>63</v>
      </c>
      <c r="D151">
        <v>2</v>
      </c>
      <c r="E151">
        <v>9</v>
      </c>
      <c r="F151">
        <v>10</v>
      </c>
      <c r="G151">
        <v>3</v>
      </c>
      <c r="H151">
        <v>19848.7</v>
      </c>
      <c r="I151">
        <v>19848.7</v>
      </c>
      <c r="J151">
        <v>0</v>
      </c>
      <c r="K151">
        <v>142.19999999999999</v>
      </c>
      <c r="L151">
        <v>82.9</v>
      </c>
      <c r="M151">
        <v>149.46</v>
      </c>
      <c r="N151">
        <v>0</v>
      </c>
      <c r="O151">
        <v>0</v>
      </c>
      <c r="P151">
        <v>1</v>
      </c>
      <c r="Q151">
        <v>1</v>
      </c>
      <c r="R151">
        <v>0</v>
      </c>
      <c r="S151">
        <v>42.25</v>
      </c>
      <c r="T151">
        <v>0.433</v>
      </c>
      <c r="U151">
        <v>0.307</v>
      </c>
      <c r="V151">
        <v>0</v>
      </c>
      <c r="W151">
        <f t="shared" si="6"/>
        <v>1</v>
      </c>
      <c r="X151">
        <f t="shared" si="7"/>
        <v>19848.7</v>
      </c>
      <c r="Y151" t="str">
        <f t="shared" si="8"/>
        <v/>
      </c>
    </row>
    <row r="152" spans="1:25" x14ac:dyDescent="0.25">
      <c r="A152" t="s">
        <v>0</v>
      </c>
      <c r="B152">
        <v>320</v>
      </c>
      <c r="C152">
        <v>63</v>
      </c>
      <c r="D152">
        <v>2</v>
      </c>
      <c r="E152">
        <v>9</v>
      </c>
      <c r="F152">
        <v>10</v>
      </c>
      <c r="G152">
        <v>3</v>
      </c>
      <c r="H152">
        <v>20396.5</v>
      </c>
      <c r="I152">
        <v>20396.5</v>
      </c>
      <c r="J152">
        <v>0</v>
      </c>
      <c r="K152">
        <v>160.5</v>
      </c>
      <c r="L152">
        <v>79.8</v>
      </c>
      <c r="M152">
        <v>175.9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42.26</v>
      </c>
      <c r="T152">
        <v>8.5000000000000006E-2</v>
      </c>
      <c r="U152">
        <v>0.24099999999999999</v>
      </c>
      <c r="V152">
        <v>0</v>
      </c>
      <c r="W152">
        <f t="shared" si="6"/>
        <v>0</v>
      </c>
      <c r="X152" t="str">
        <f t="shared" si="7"/>
        <v/>
      </c>
      <c r="Y152">
        <f t="shared" si="8"/>
        <v>20396.5</v>
      </c>
    </row>
    <row r="153" spans="1:25" x14ac:dyDescent="0.25">
      <c r="A153" t="s">
        <v>0</v>
      </c>
      <c r="B153">
        <v>321</v>
      </c>
      <c r="C153">
        <v>63</v>
      </c>
      <c r="D153">
        <v>2</v>
      </c>
      <c r="E153">
        <v>9</v>
      </c>
      <c r="F153">
        <v>10</v>
      </c>
      <c r="G153">
        <v>3</v>
      </c>
      <c r="H153">
        <v>24861.3</v>
      </c>
      <c r="I153">
        <v>24861.3</v>
      </c>
      <c r="J153">
        <v>0</v>
      </c>
      <c r="K153">
        <v>168.3</v>
      </c>
      <c r="L153">
        <v>73.900000000000006</v>
      </c>
      <c r="M153">
        <v>175.96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42.25</v>
      </c>
      <c r="T153">
        <v>0.309</v>
      </c>
      <c r="U153">
        <v>0.32500000000000001</v>
      </c>
      <c r="V153">
        <v>0</v>
      </c>
      <c r="W153">
        <f t="shared" si="6"/>
        <v>0</v>
      </c>
      <c r="X153" t="str">
        <f t="shared" si="7"/>
        <v/>
      </c>
      <c r="Y153">
        <f t="shared" si="8"/>
        <v>24861.3</v>
      </c>
    </row>
    <row r="154" spans="1:25" x14ac:dyDescent="0.25">
      <c r="A154" t="s">
        <v>0</v>
      </c>
      <c r="B154">
        <v>322</v>
      </c>
      <c r="C154">
        <v>63</v>
      </c>
      <c r="D154">
        <v>2</v>
      </c>
      <c r="E154">
        <v>9</v>
      </c>
      <c r="F154">
        <v>10</v>
      </c>
      <c r="G154">
        <v>3</v>
      </c>
      <c r="H154">
        <v>20667.8</v>
      </c>
      <c r="I154">
        <v>20667.8</v>
      </c>
      <c r="J154">
        <v>0</v>
      </c>
      <c r="K154">
        <v>136.30000000000001</v>
      </c>
      <c r="L154">
        <v>72.099999999999994</v>
      </c>
      <c r="M154">
        <v>144.53</v>
      </c>
      <c r="N154">
        <v>0</v>
      </c>
      <c r="O154">
        <v>0</v>
      </c>
      <c r="P154">
        <v>1</v>
      </c>
      <c r="Q154">
        <v>1</v>
      </c>
      <c r="R154">
        <v>0</v>
      </c>
      <c r="S154">
        <v>42.21</v>
      </c>
      <c r="T154">
        <v>0.6</v>
      </c>
      <c r="U154">
        <v>0.33100000000000002</v>
      </c>
      <c r="V154">
        <v>0</v>
      </c>
      <c r="W154">
        <f t="shared" si="6"/>
        <v>1</v>
      </c>
      <c r="X154">
        <f t="shared" si="7"/>
        <v>20667.8</v>
      </c>
      <c r="Y154" t="str">
        <f t="shared" si="8"/>
        <v/>
      </c>
    </row>
    <row r="155" spans="1:25" x14ac:dyDescent="0.25">
      <c r="A155" t="s">
        <v>0</v>
      </c>
      <c r="B155">
        <v>323</v>
      </c>
      <c r="C155">
        <v>63</v>
      </c>
      <c r="D155">
        <v>2</v>
      </c>
      <c r="E155">
        <v>9</v>
      </c>
      <c r="F155">
        <v>10</v>
      </c>
      <c r="G155">
        <v>3</v>
      </c>
      <c r="H155">
        <v>17277.8</v>
      </c>
      <c r="I155">
        <v>17277.8</v>
      </c>
      <c r="J155">
        <v>0</v>
      </c>
      <c r="K155">
        <v>159.30000000000001</v>
      </c>
      <c r="L155">
        <v>67.400000000000006</v>
      </c>
      <c r="M155">
        <v>174.92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42.22</v>
      </c>
      <c r="T155">
        <v>0.11899999999999999</v>
      </c>
      <c r="U155">
        <v>0.25900000000000001</v>
      </c>
      <c r="V155">
        <v>0</v>
      </c>
      <c r="W155">
        <f t="shared" si="6"/>
        <v>0</v>
      </c>
      <c r="X155" t="str">
        <f t="shared" si="7"/>
        <v/>
      </c>
      <c r="Y155">
        <f t="shared" si="8"/>
        <v>17277.8</v>
      </c>
    </row>
    <row r="156" spans="1:25" x14ac:dyDescent="0.25">
      <c r="A156" t="s">
        <v>0</v>
      </c>
      <c r="B156">
        <v>324</v>
      </c>
      <c r="C156">
        <v>63</v>
      </c>
      <c r="D156">
        <v>2</v>
      </c>
      <c r="E156">
        <v>9</v>
      </c>
      <c r="F156">
        <v>10</v>
      </c>
      <c r="G156">
        <v>3</v>
      </c>
      <c r="H156">
        <v>23052.6</v>
      </c>
      <c r="I156">
        <v>23052.6</v>
      </c>
      <c r="J156">
        <v>0</v>
      </c>
      <c r="K156">
        <v>167.5</v>
      </c>
      <c r="L156">
        <v>61.8</v>
      </c>
      <c r="M156">
        <v>178.71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42.22</v>
      </c>
      <c r="T156">
        <v>0.191</v>
      </c>
      <c r="U156">
        <v>0.33800000000000002</v>
      </c>
      <c r="V156">
        <v>0</v>
      </c>
      <c r="W156">
        <f t="shared" si="6"/>
        <v>0</v>
      </c>
      <c r="X156" t="str">
        <f t="shared" si="7"/>
        <v/>
      </c>
      <c r="Y156">
        <f t="shared" si="8"/>
        <v>23052.6</v>
      </c>
    </row>
    <row r="157" spans="1:25" x14ac:dyDescent="0.25">
      <c r="A157" t="s">
        <v>0</v>
      </c>
      <c r="B157">
        <v>325</v>
      </c>
      <c r="C157">
        <v>63</v>
      </c>
      <c r="D157">
        <v>2</v>
      </c>
      <c r="E157">
        <v>9</v>
      </c>
      <c r="F157">
        <v>10</v>
      </c>
      <c r="G157">
        <v>3</v>
      </c>
      <c r="H157">
        <v>19370.2</v>
      </c>
      <c r="I157">
        <v>19370.2</v>
      </c>
      <c r="J157">
        <v>0</v>
      </c>
      <c r="K157">
        <v>157.69999999999999</v>
      </c>
      <c r="L157">
        <v>55.6</v>
      </c>
      <c r="M157">
        <v>178.64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42.19</v>
      </c>
      <c r="T157">
        <v>0.129</v>
      </c>
      <c r="U157">
        <v>0.24399999999999999</v>
      </c>
      <c r="V157">
        <v>0</v>
      </c>
      <c r="W157">
        <f t="shared" si="6"/>
        <v>0</v>
      </c>
      <c r="X157" t="str">
        <f t="shared" si="7"/>
        <v/>
      </c>
      <c r="Y157">
        <f t="shared" si="8"/>
        <v>19370.2</v>
      </c>
    </row>
    <row r="158" spans="1:25" x14ac:dyDescent="0.25">
      <c r="A158" t="s">
        <v>0</v>
      </c>
      <c r="B158">
        <v>326</v>
      </c>
      <c r="C158">
        <v>63</v>
      </c>
      <c r="D158">
        <v>2</v>
      </c>
      <c r="E158">
        <v>9</v>
      </c>
      <c r="F158">
        <v>10</v>
      </c>
      <c r="G158">
        <v>3</v>
      </c>
      <c r="H158">
        <v>19283.7</v>
      </c>
      <c r="I158">
        <v>19283.7</v>
      </c>
      <c r="J158">
        <v>0</v>
      </c>
      <c r="K158">
        <v>123.5</v>
      </c>
      <c r="L158">
        <v>51.1</v>
      </c>
      <c r="M158">
        <v>147.31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42.17</v>
      </c>
      <c r="T158">
        <v>0.52200000000000002</v>
      </c>
      <c r="U158">
        <v>0.28699999999999998</v>
      </c>
      <c r="V158">
        <v>0</v>
      </c>
      <c r="W158">
        <f t="shared" si="6"/>
        <v>1</v>
      </c>
      <c r="X158">
        <f t="shared" si="7"/>
        <v>19283.7</v>
      </c>
      <c r="Y158" t="str">
        <f t="shared" si="8"/>
        <v/>
      </c>
    </row>
    <row r="159" spans="1:25" x14ac:dyDescent="0.25">
      <c r="A159" t="s">
        <v>0</v>
      </c>
      <c r="B159">
        <v>327</v>
      </c>
      <c r="C159">
        <v>63</v>
      </c>
      <c r="D159">
        <v>2</v>
      </c>
      <c r="E159">
        <v>9</v>
      </c>
      <c r="F159">
        <v>10</v>
      </c>
      <c r="G159">
        <v>3</v>
      </c>
      <c r="H159">
        <v>24662.3</v>
      </c>
      <c r="I159">
        <v>24662.3</v>
      </c>
      <c r="J159">
        <v>0</v>
      </c>
      <c r="K159">
        <v>165.9</v>
      </c>
      <c r="L159">
        <v>49.9</v>
      </c>
      <c r="M159">
        <v>177.46</v>
      </c>
      <c r="N159">
        <v>0</v>
      </c>
      <c r="O159">
        <v>0</v>
      </c>
      <c r="P159">
        <v>1</v>
      </c>
      <c r="Q159">
        <v>1</v>
      </c>
      <c r="R159">
        <v>0</v>
      </c>
      <c r="S159">
        <v>42.18</v>
      </c>
      <c r="T159">
        <v>0.26700000000000002</v>
      </c>
      <c r="U159">
        <v>0.40600000000000003</v>
      </c>
      <c r="V159">
        <v>0</v>
      </c>
      <c r="W159">
        <f t="shared" si="6"/>
        <v>0</v>
      </c>
      <c r="X159" t="str">
        <f t="shared" si="7"/>
        <v/>
      </c>
      <c r="Y159">
        <f t="shared" si="8"/>
        <v>24662.3</v>
      </c>
    </row>
    <row r="160" spans="1:25" x14ac:dyDescent="0.25">
      <c r="A160" t="s">
        <v>0</v>
      </c>
      <c r="B160">
        <v>328</v>
      </c>
      <c r="C160">
        <v>63</v>
      </c>
      <c r="D160">
        <v>2</v>
      </c>
      <c r="E160">
        <v>9</v>
      </c>
      <c r="F160">
        <v>10</v>
      </c>
      <c r="G160">
        <v>3</v>
      </c>
      <c r="H160">
        <v>17202.599999999999</v>
      </c>
      <c r="I160">
        <v>17202.599999999999</v>
      </c>
      <c r="J160">
        <v>0</v>
      </c>
      <c r="K160">
        <v>156.6</v>
      </c>
      <c r="L160">
        <v>43.7</v>
      </c>
      <c r="M160">
        <v>9.67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42.16</v>
      </c>
      <c r="T160">
        <v>0.11600000000000001</v>
      </c>
      <c r="U160">
        <v>0.246</v>
      </c>
      <c r="V160">
        <v>0</v>
      </c>
      <c r="W160">
        <f t="shared" si="6"/>
        <v>0</v>
      </c>
      <c r="X160" t="str">
        <f t="shared" si="7"/>
        <v/>
      </c>
      <c r="Y160">
        <f t="shared" si="8"/>
        <v>17202.599999999999</v>
      </c>
    </row>
    <row r="161" spans="1:25" x14ac:dyDescent="0.25">
      <c r="A161" t="s">
        <v>0</v>
      </c>
      <c r="B161">
        <v>329</v>
      </c>
      <c r="C161">
        <v>63</v>
      </c>
      <c r="D161">
        <v>2</v>
      </c>
      <c r="E161">
        <v>9</v>
      </c>
      <c r="F161">
        <v>10</v>
      </c>
      <c r="G161">
        <v>3</v>
      </c>
      <c r="H161">
        <v>21819.5</v>
      </c>
      <c r="I161">
        <v>21819.5</v>
      </c>
      <c r="J161">
        <v>0</v>
      </c>
      <c r="K161">
        <v>116.2</v>
      </c>
      <c r="L161">
        <v>40.1</v>
      </c>
      <c r="M161">
        <v>144.27000000000001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42.16</v>
      </c>
      <c r="T161">
        <v>0.50800000000000001</v>
      </c>
      <c r="U161">
        <v>0.32</v>
      </c>
      <c r="V161">
        <v>0</v>
      </c>
      <c r="W161">
        <f t="shared" si="6"/>
        <v>1</v>
      </c>
      <c r="X161">
        <f t="shared" si="7"/>
        <v>21819.5</v>
      </c>
      <c r="Y161" t="str">
        <f t="shared" si="8"/>
        <v/>
      </c>
    </row>
    <row r="162" spans="1:25" x14ac:dyDescent="0.25">
      <c r="A162" t="s">
        <v>0</v>
      </c>
      <c r="B162">
        <v>330</v>
      </c>
      <c r="C162">
        <v>63</v>
      </c>
      <c r="D162">
        <v>2</v>
      </c>
      <c r="E162">
        <v>9</v>
      </c>
      <c r="F162">
        <v>10</v>
      </c>
      <c r="G162">
        <v>3</v>
      </c>
      <c r="H162">
        <v>20032.5</v>
      </c>
      <c r="I162">
        <v>20032.5</v>
      </c>
      <c r="J162">
        <v>0</v>
      </c>
      <c r="K162">
        <v>168</v>
      </c>
      <c r="L162">
        <v>39.1</v>
      </c>
      <c r="M162">
        <v>8.61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42.16</v>
      </c>
      <c r="T162">
        <v>0.26700000000000002</v>
      </c>
      <c r="U162">
        <v>0.32200000000000001</v>
      </c>
      <c r="V162">
        <v>0</v>
      </c>
      <c r="W162">
        <f t="shared" si="6"/>
        <v>0</v>
      </c>
      <c r="X162" t="str">
        <f t="shared" si="7"/>
        <v/>
      </c>
      <c r="Y162">
        <f t="shared" si="8"/>
        <v>20032.5</v>
      </c>
    </row>
    <row r="163" spans="1:25" x14ac:dyDescent="0.25">
      <c r="A163" t="s">
        <v>0</v>
      </c>
      <c r="B163">
        <v>331</v>
      </c>
      <c r="C163">
        <v>63</v>
      </c>
      <c r="D163">
        <v>2</v>
      </c>
      <c r="E163">
        <v>9</v>
      </c>
      <c r="F163">
        <v>10</v>
      </c>
      <c r="G163">
        <v>3</v>
      </c>
      <c r="H163">
        <v>21311.599999999999</v>
      </c>
      <c r="I163">
        <v>21311.599999999999</v>
      </c>
      <c r="J163">
        <v>0</v>
      </c>
      <c r="K163">
        <v>167.6</v>
      </c>
      <c r="L163">
        <v>26.6</v>
      </c>
      <c r="M163">
        <v>179.93</v>
      </c>
      <c r="N163">
        <v>0</v>
      </c>
      <c r="O163">
        <v>0</v>
      </c>
      <c r="P163">
        <v>1</v>
      </c>
      <c r="Q163">
        <v>1</v>
      </c>
      <c r="R163">
        <v>0</v>
      </c>
      <c r="S163">
        <v>42.12</v>
      </c>
      <c r="T163">
        <v>0.34499999999999997</v>
      </c>
      <c r="U163">
        <v>0.33300000000000002</v>
      </c>
      <c r="V163">
        <v>0</v>
      </c>
      <c r="W163">
        <f t="shared" si="6"/>
        <v>1</v>
      </c>
      <c r="X163">
        <f t="shared" si="7"/>
        <v>21311.599999999999</v>
      </c>
      <c r="Y163" t="str">
        <f t="shared" si="8"/>
        <v/>
      </c>
    </row>
    <row r="164" spans="1:25" x14ac:dyDescent="0.25">
      <c r="A164" t="s">
        <v>0</v>
      </c>
      <c r="B164">
        <v>332</v>
      </c>
      <c r="C164">
        <v>63</v>
      </c>
      <c r="D164">
        <v>2</v>
      </c>
      <c r="E164">
        <v>9</v>
      </c>
      <c r="F164">
        <v>10</v>
      </c>
      <c r="G164">
        <v>3</v>
      </c>
      <c r="H164">
        <v>19385.2</v>
      </c>
      <c r="I164">
        <v>19385.2</v>
      </c>
      <c r="J164">
        <v>0</v>
      </c>
      <c r="K164">
        <v>102.3</v>
      </c>
      <c r="L164">
        <v>19.3</v>
      </c>
      <c r="M164">
        <v>149.31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42.15</v>
      </c>
      <c r="T164">
        <v>0.48699999999999999</v>
      </c>
      <c r="U164">
        <v>0.30599999999999999</v>
      </c>
      <c r="V164">
        <v>0</v>
      </c>
      <c r="W164">
        <f t="shared" si="6"/>
        <v>1</v>
      </c>
      <c r="X164">
        <f t="shared" si="7"/>
        <v>19385.2</v>
      </c>
      <c r="Y164" t="str">
        <f t="shared" si="8"/>
        <v/>
      </c>
    </row>
    <row r="165" spans="1:25" x14ac:dyDescent="0.25">
      <c r="A165" t="s">
        <v>0</v>
      </c>
      <c r="B165">
        <v>333</v>
      </c>
      <c r="C165">
        <v>63</v>
      </c>
      <c r="D165">
        <v>2</v>
      </c>
      <c r="E165">
        <v>9</v>
      </c>
      <c r="F165">
        <v>10</v>
      </c>
      <c r="G165">
        <v>3</v>
      </c>
      <c r="H165">
        <v>20107.900000000001</v>
      </c>
      <c r="I165">
        <v>20107.900000000001</v>
      </c>
      <c r="J165">
        <v>0</v>
      </c>
      <c r="K165">
        <v>172.6</v>
      </c>
      <c r="L165">
        <v>17.600000000000001</v>
      </c>
      <c r="M165">
        <v>20.07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42.1</v>
      </c>
      <c r="T165">
        <v>0.124</v>
      </c>
      <c r="U165">
        <v>0.27200000000000002</v>
      </c>
      <c r="V165">
        <v>0</v>
      </c>
      <c r="W165">
        <f t="shared" si="6"/>
        <v>0</v>
      </c>
      <c r="X165" t="str">
        <f t="shared" si="7"/>
        <v/>
      </c>
      <c r="Y165">
        <f t="shared" si="8"/>
        <v>20107.900000000001</v>
      </c>
    </row>
    <row r="166" spans="1:25" x14ac:dyDescent="0.25">
      <c r="A166" t="s">
        <v>0</v>
      </c>
      <c r="B166">
        <v>334</v>
      </c>
      <c r="C166">
        <v>63</v>
      </c>
      <c r="D166">
        <v>2</v>
      </c>
      <c r="E166">
        <v>9</v>
      </c>
      <c r="F166">
        <v>10</v>
      </c>
      <c r="G166">
        <v>3</v>
      </c>
      <c r="H166">
        <v>19042</v>
      </c>
      <c r="I166">
        <v>19042</v>
      </c>
      <c r="J166">
        <v>0</v>
      </c>
      <c r="K166">
        <v>95.4</v>
      </c>
      <c r="L166">
        <v>9.9</v>
      </c>
      <c r="M166">
        <v>143</v>
      </c>
      <c r="N166">
        <v>0</v>
      </c>
      <c r="O166">
        <v>0</v>
      </c>
      <c r="P166">
        <v>1</v>
      </c>
      <c r="Q166">
        <v>1</v>
      </c>
      <c r="R166">
        <v>0</v>
      </c>
      <c r="S166">
        <v>42.14</v>
      </c>
      <c r="T166">
        <v>0.253</v>
      </c>
      <c r="U166">
        <v>0.29399999999999998</v>
      </c>
      <c r="V166">
        <v>0</v>
      </c>
      <c r="W166">
        <f t="shared" si="6"/>
        <v>0</v>
      </c>
      <c r="X166" t="str">
        <f t="shared" si="7"/>
        <v/>
      </c>
      <c r="Y166">
        <f t="shared" si="8"/>
        <v>19042</v>
      </c>
    </row>
    <row r="167" spans="1:25" x14ac:dyDescent="0.25">
      <c r="A167" t="s">
        <v>0</v>
      </c>
      <c r="B167">
        <v>335</v>
      </c>
      <c r="C167">
        <v>63</v>
      </c>
      <c r="D167">
        <v>2</v>
      </c>
      <c r="E167">
        <v>9</v>
      </c>
      <c r="F167">
        <v>10</v>
      </c>
      <c r="G167">
        <v>3</v>
      </c>
      <c r="H167">
        <v>18957</v>
      </c>
      <c r="I167">
        <v>18957</v>
      </c>
      <c r="J167">
        <v>0</v>
      </c>
      <c r="K167">
        <v>163.1</v>
      </c>
      <c r="L167">
        <v>10.9</v>
      </c>
      <c r="M167">
        <v>15.08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42.07</v>
      </c>
      <c r="T167">
        <v>0.125</v>
      </c>
      <c r="U167">
        <v>0.28999999999999998</v>
      </c>
      <c r="V167">
        <v>0</v>
      </c>
      <c r="W167">
        <f t="shared" si="6"/>
        <v>0</v>
      </c>
      <c r="X167" t="str">
        <f t="shared" si="7"/>
        <v/>
      </c>
      <c r="Y167">
        <f t="shared" si="8"/>
        <v>18957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workbookViewId="0">
      <selection activeCell="A2" sqref="A2"/>
    </sheetView>
  </sheetViews>
  <sheetFormatPr defaultRowHeight="15" x14ac:dyDescent="0.25"/>
  <sheetData>
    <row r="1" spans="1:3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21</v>
      </c>
      <c r="I1" t="s">
        <v>22</v>
      </c>
      <c r="J1" t="s">
        <v>20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Y1">
        <v>0.5</v>
      </c>
    </row>
    <row r="2" spans="1:32" x14ac:dyDescent="0.25">
      <c r="W2">
        <v>1</v>
      </c>
      <c r="X2">
        <v>1</v>
      </c>
      <c r="Y2">
        <f>IF(T2&gt;$Y$1, 1,0)</f>
        <v>0</v>
      </c>
      <c r="Z2">
        <f>IF(Y2+X2+W2=3,1,0)</f>
        <v>0</v>
      </c>
      <c r="AA2" t="str">
        <f>IF(Z2=1,H2,"")</f>
        <v/>
      </c>
      <c r="AB2">
        <f>IF(Z2=0,H2,"")</f>
        <v>0</v>
      </c>
      <c r="AD2" t="s">
        <v>21</v>
      </c>
      <c r="AE2" t="s">
        <v>22</v>
      </c>
      <c r="AF2" t="s">
        <v>28</v>
      </c>
    </row>
    <row r="3" spans="1:32" x14ac:dyDescent="0.25">
      <c r="AC3" t="s">
        <v>29</v>
      </c>
      <c r="AD3" t="e">
        <f>AVERAGE(H:H)</f>
        <v>#DIV/0!</v>
      </c>
      <c r="AE3" t="e">
        <f>AVERAGE(I:I)</f>
        <v>#DIV/0!</v>
      </c>
      <c r="AF3" t="e">
        <f>AVERAGE(J:J)</f>
        <v>#DIV/0!</v>
      </c>
    </row>
    <row r="4" spans="1:32" x14ac:dyDescent="0.25">
      <c r="AC4" t="s">
        <v>30</v>
      </c>
      <c r="AD4" t="e">
        <f>_xlfn.STDEV.P(H:H)</f>
        <v>#DIV/0!</v>
      </c>
      <c r="AE4" t="e">
        <f>_xlfn.STDEV.P(I:I)</f>
        <v>#DIV/0!</v>
      </c>
      <c r="AF4" t="e">
        <f>_xlfn.STDEV.P(J:J)</f>
        <v>#DIV/0!</v>
      </c>
    </row>
    <row r="5" spans="1:32" x14ac:dyDescent="0.25">
      <c r="AC5" t="s">
        <v>31</v>
      </c>
      <c r="AD5" t="e">
        <f>_xlfn.STDEV.S(H:H)</f>
        <v>#DIV/0!</v>
      </c>
      <c r="AE5" t="e">
        <f>_xlfn.STDEV.S(I:I)</f>
        <v>#DIV/0!</v>
      </c>
      <c r="AF5" t="e">
        <f>_xlfn.STDEV.S(J:J)</f>
        <v>#DIV/0!</v>
      </c>
    </row>
    <row r="6" spans="1:32" x14ac:dyDescent="0.25">
      <c r="AC6">
        <f>COUNT(Z:Z)</f>
        <v>1</v>
      </c>
    </row>
    <row r="7" spans="1:32" x14ac:dyDescent="0.25">
      <c r="AC7">
        <f>COUNT(AA:AA)</f>
        <v>0</v>
      </c>
    </row>
    <row r="8" spans="1:32" x14ac:dyDescent="0.25">
      <c r="AC8">
        <f>COUNT(AB:AB)</f>
        <v>1</v>
      </c>
    </row>
    <row r="9" spans="1:32" x14ac:dyDescent="0.25">
      <c r="AC9" t="e">
        <f>AVERAGE(AA:AA)</f>
        <v>#DIV/0!</v>
      </c>
    </row>
    <row r="10" spans="1:32" x14ac:dyDescent="0.25">
      <c r="AC10" t="e">
        <f>_xlfn.STDEV.S(AA:AA)</f>
        <v>#DIV/0!</v>
      </c>
    </row>
    <row r="11" spans="1:32" x14ac:dyDescent="0.25">
      <c r="AC11" t="e">
        <f>AC10/AC9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DevilG</dc:creator>
  <cp:lastModifiedBy>DevilG</cp:lastModifiedBy>
  <dcterms:created xsi:type="dcterms:W3CDTF">2020-11-04T18:55:28Z</dcterms:created>
  <dcterms:modified xsi:type="dcterms:W3CDTF">2020-11-04T21:47:52Z</dcterms:modified>
</cp:coreProperties>
</file>