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Jul 20,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6</v>
      </c>
    </row>
    <row r="4">
      <c r="A4" s="2" t="inlineStr">
        <is>
          <t>Tables</t>
        </is>
      </c>
      <c r="B4" s="2" t="n">
        <v>3</v>
      </c>
    </row>
    <row r="5">
      <c r="A5" s="2" t="inlineStr">
        <is>
          <t>Rounds</t>
        </is>
      </c>
      <c r="B5" s="2" t="n">
        <v>5</v>
      </c>
    </row>
    <row r="6">
      <c r="A6" s="2" t="inlineStr">
        <is>
          <t>Boards per round</t>
        </is>
      </c>
      <c r="B6" s="2" t="n">
        <v>3</v>
      </c>
    </row>
    <row r="7">
      <c r="A7" s="2" t="inlineStr">
        <is>
          <t>Total Boards to play</t>
        </is>
      </c>
      <c r="B7" s="2" t="n">
        <v>15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PlaceHolder31</t>
        </is>
      </c>
      <c r="C2" t="inlineStr">
        <is>
          <t>PlaceHolder80</t>
        </is>
      </c>
      <c r="D2" s="4">
        <f>SUMIF('By Board'!$D$3:$D$47,"=1",'By Board'!$L$3:$L$47)+SUMIF('By Board'!$E$3:$E$47,"=1",'By Board'!$M$3:$M$47)</f>
        <v/>
      </c>
    </row>
    <row r="3">
      <c r="A3" t="n">
        <v>2</v>
      </c>
      <c r="B3" t="inlineStr">
        <is>
          <t>PlaceHolder71</t>
        </is>
      </c>
      <c r="C3" t="inlineStr">
        <is>
          <t>PlaceHolder93</t>
        </is>
      </c>
      <c r="D3" s="4">
        <f>SUMIF('By Board'!$D$3:$D$47,"=2",'By Board'!$L$3:$L$47)+SUMIF('By Board'!$E$3:$E$47,"=2",'By Board'!$M$3:$M$47)</f>
        <v/>
      </c>
    </row>
    <row r="4">
      <c r="A4" t="n">
        <v>3</v>
      </c>
      <c r="B4" t="inlineStr">
        <is>
          <t>PlaceHolder14</t>
        </is>
      </c>
      <c r="C4" t="inlineStr">
        <is>
          <t>PlaceHolder84</t>
        </is>
      </c>
      <c r="D4" s="4">
        <f>SUMIF('By Board'!$D$3:$D$47,"=3",'By Board'!$L$3:$L$47)+SUMIF('By Board'!$E$3:$E$47,"=3",'By Board'!$M$3:$M$47)</f>
        <v/>
      </c>
    </row>
    <row r="5">
      <c r="A5" t="n">
        <v>4</v>
      </c>
      <c r="B5" t="inlineStr">
        <is>
          <t>PlaceHolder86</t>
        </is>
      </c>
      <c r="C5" t="inlineStr">
        <is>
          <t>PlaceHolder56</t>
        </is>
      </c>
      <c r="D5" s="4">
        <f>SUMIF('By Board'!$D$3:$D$47,"=4",'By Board'!$L$3:$L$47)+SUMIF('By Board'!$E$3:$E$47,"=4",'By Board'!$M$3:$M$47)</f>
        <v/>
      </c>
    </row>
    <row r="6">
      <c r="A6" t="n">
        <v>5</v>
      </c>
      <c r="B6" t="inlineStr">
        <is>
          <t>PlaceHolder91</t>
        </is>
      </c>
      <c r="C6" t="inlineStr">
        <is>
          <t>PlaceHolder43</t>
        </is>
      </c>
      <c r="D6" s="4">
        <f>SUMIF('By Board'!$D$3:$D$47,"=5",'By Board'!$L$3:$L$47)+SUMIF('By Board'!$E$3:$E$47,"=5",'By Board'!$M$3:$M$47)</f>
        <v/>
      </c>
    </row>
    <row r="7">
      <c r="A7" t="n">
        <v>6</v>
      </c>
      <c r="B7" t="inlineStr">
        <is>
          <t>PlaceHolder75</t>
        </is>
      </c>
      <c r="C7" t="inlineStr">
        <is>
          <t>PlaceHolder58</t>
        </is>
      </c>
      <c r="D7" s="4">
        <f>SUMIF('By Board'!$D$3:$D$47,"=6",'By Board'!$L$3:$L$47)+0</f>
        <v/>
      </c>
    </row>
    <row r="8">
      <c r="C8" s="5" t="inlineStr">
        <is>
          <t>Sum to Zero</t>
        </is>
      </c>
      <c r="D8" s="6">
        <f>SUM(D2:D7)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7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R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IFERROR(AVERAGE(P3:Q3),"")</f>
        <v/>
      </c>
      <c r="M3" s="4">
        <f>IFERROR(AVERAGE(R3:S3),"")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IF(AND(ISNUMBER(O3),ISNUMBER(O4)),VLOOKUP(ABS(O3-O4),'IMP Table'!$A$2:$C$26,3)*SIGN(O3-O4),"")</f>
        <v/>
      </c>
      <c r="S3">
        <f>IF(AND(ISNUMBER(O3),ISNUMBER(O5)),VLOOKUP(ABS(O3-O5),'IMP Table'!$A$2:$C$26,3)*SIGN(O3-O5),"")</f>
        <v/>
      </c>
    </row>
    <row r="4">
      <c r="B4">
        <f>'By Round'!A8</f>
        <v/>
      </c>
      <c r="C4">
        <f>'By Round'!B10</f>
        <v/>
      </c>
      <c r="D4">
        <f>'By Round'!C10</f>
        <v/>
      </c>
      <c r="E4">
        <f>'By Round'!D10</f>
        <v/>
      </c>
      <c r="F4" s="10" t="inlineStr">
        <is>
          <t>None</t>
        </is>
      </c>
      <c r="L4" s="11">
        <f>IFERROR(AVERAGE(P4:Q4),"")</f>
        <v/>
      </c>
      <c r="M4" s="4">
        <f>IFERROR(AVERAGE(R4:S4),"")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IF(AND(ISNUMBER(O4),ISNUMBER(O3)),VLOOKUP(ABS(O4-O3),'IMP Table'!$A$2:$C$26,3)*SIGN(O4-O3),"")</f>
        <v/>
      </c>
      <c r="S4">
        <f>IF(AND(ISNUMBER(O4),ISNUMBER(O5)),VLOOKUP(ABS(O4-O5),'IMP Table'!$A$2:$C$26,3)*SIGN(O4-O5),"")</f>
        <v/>
      </c>
    </row>
    <row r="5">
      <c r="B5">
        <f>'By Round'!A11</f>
        <v/>
      </c>
      <c r="C5">
        <f>'By Round'!B13</f>
        <v/>
      </c>
      <c r="D5">
        <f>'By Round'!C13</f>
        <v/>
      </c>
      <c r="E5">
        <f>'By Round'!D13</f>
        <v/>
      </c>
      <c r="F5" s="10" t="inlineStr">
        <is>
          <t>None</t>
        </is>
      </c>
      <c r="L5" s="11">
        <f>IFERROR(AVERAGE(P5:Q5),"")</f>
        <v/>
      </c>
      <c r="M5" s="4">
        <f>IFERROR(AVERAGE(R5:S5),"")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IF(AND(ISNUMBER(O5),ISNUMBER(O3)),VLOOKUP(ABS(O5-O3),'IMP Table'!$A$2:$C$26,3)*SIGN(O5-O3),"")</f>
        <v/>
      </c>
      <c r="S5">
        <f>IF(AND(ISNUMBER(O5),ISNUMBER(O4)),VLOOKUP(ABS(O5-O4),'IMP Table'!$A$2:$C$26,3)*SIGN(O5-O4),"")</f>
        <v/>
      </c>
    </row>
    <row r="6">
      <c r="A6" t="n">
        <v>2</v>
      </c>
      <c r="B6">
        <f>'By Round'!A2</f>
        <v/>
      </c>
      <c r="C6">
        <f>'By Round'!B2</f>
        <v/>
      </c>
      <c r="D6">
        <f>'By Round'!C2</f>
        <v/>
      </c>
      <c r="E6">
        <f>'By Round'!D2</f>
        <v/>
      </c>
      <c r="F6" s="10" t="inlineStr">
        <is>
          <t>NS</t>
        </is>
      </c>
      <c r="L6" s="11">
        <f>IFERROR(AVERAGE(P6:Q6),"")</f>
        <v/>
      </c>
      <c r="M6" s="4">
        <f>IFERROR(AVERAGE(R6:S6),"")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IF(AND(ISNUMBER(N6),ISNUMBER(N7)),VLOOKUP(ABS(N6-N7),'IMP Table'!$A$2:$C$26,3)*SIGN(N6-N7),"")</f>
        <v/>
      </c>
      <c r="Q6">
        <f>IF(AND(ISNUMBER(N6),ISNUMBER(N8)),VLOOKUP(ABS(N6-N8),'IMP Table'!$A$2:$C$26,3)*SIGN(N6-N8),"")</f>
        <v/>
      </c>
      <c r="R6">
        <f>IF(AND(ISNUMBER(O6),ISNUMBER(O7)),VLOOKUP(ABS(O6-O7),'IMP Table'!$A$2:$C$26,3)*SIGN(O6-O7),"")</f>
        <v/>
      </c>
      <c r="S6">
        <f>IF(AND(ISNUMBER(O6),ISNUMBER(O8)),VLOOKUP(ABS(O6-O8),'IMP Table'!$A$2:$C$26,3)*SIGN(O6-O8),"")</f>
        <v/>
      </c>
    </row>
    <row r="7">
      <c r="B7">
        <f>'By Round'!A8</f>
        <v/>
      </c>
      <c r="C7">
        <f>'By Round'!B10</f>
        <v/>
      </c>
      <c r="D7">
        <f>'By Round'!C10</f>
        <v/>
      </c>
      <c r="E7">
        <f>'By Round'!D10</f>
        <v/>
      </c>
      <c r="F7" s="10" t="inlineStr">
        <is>
          <t>NS</t>
        </is>
      </c>
      <c r="L7" s="11">
        <f>IFERROR(AVERAGE(P7:Q7),"")</f>
        <v/>
      </c>
      <c r="M7" s="4">
        <f>IFERROR(AVERAGE(R7:S7),"")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IF(AND(ISNUMBER(N7),ISNUMBER(N6)),VLOOKUP(ABS(N7-N6),'IMP Table'!$A$2:$C$26,3)*SIGN(N7-N6),"")</f>
        <v/>
      </c>
      <c r="Q7">
        <f>IF(AND(ISNUMBER(N7),ISNUMBER(N8)),VLOOKUP(ABS(N7-N8),'IMP Table'!$A$2:$C$26,3)*SIGN(N7-N8),"")</f>
        <v/>
      </c>
      <c r="R7">
        <f>IF(AND(ISNUMBER(O7),ISNUMBER(O6)),VLOOKUP(ABS(O7-O6),'IMP Table'!$A$2:$C$26,3)*SIGN(O7-O6),"")</f>
        <v/>
      </c>
      <c r="S7">
        <f>IF(AND(ISNUMBER(O7),ISNUMBER(O8)),VLOOKUP(ABS(O7-O8),'IMP Table'!$A$2:$C$26,3)*SIGN(O7-O8),"")</f>
        <v/>
      </c>
    </row>
    <row r="8">
      <c r="B8">
        <f>'By Round'!A11</f>
        <v/>
      </c>
      <c r="C8">
        <f>'By Round'!B13</f>
        <v/>
      </c>
      <c r="D8">
        <f>'By Round'!C13</f>
        <v/>
      </c>
      <c r="E8">
        <f>'By Round'!D13</f>
        <v/>
      </c>
      <c r="F8" s="10" t="inlineStr">
        <is>
          <t>NS</t>
        </is>
      </c>
      <c r="L8" s="11">
        <f>IFERROR(AVERAGE(P8:Q8),"")</f>
        <v/>
      </c>
      <c r="M8" s="4">
        <f>IFERROR(AVERAGE(R8:S8),"")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IF(AND(ISNUMBER(N8),ISNUMBER(N6)),VLOOKUP(ABS(N8-N6),'IMP Table'!$A$2:$C$26,3)*SIGN(N8-N6),"")</f>
        <v/>
      </c>
      <c r="Q8">
        <f>IF(AND(ISNUMBER(N8),ISNUMBER(N7)),VLOOKUP(ABS(N8-N7),'IMP Table'!$A$2:$C$26,3)*SIGN(N8-N7),"")</f>
        <v/>
      </c>
      <c r="R8">
        <f>IF(AND(ISNUMBER(O8),ISNUMBER(O6)),VLOOKUP(ABS(O8-O6),'IMP Table'!$A$2:$C$26,3)*SIGN(O8-O6),"")</f>
        <v/>
      </c>
      <c r="S8">
        <f>IF(AND(ISNUMBER(O8),ISNUMBER(O7)),VLOOKUP(ABS(O8-O7),'IMP Table'!$A$2:$C$26,3)*SIGN(O8-O7),"")</f>
        <v/>
      </c>
    </row>
    <row r="9">
      <c r="A9" t="n">
        <v>3</v>
      </c>
      <c r="B9">
        <f>'By Round'!A2</f>
        <v/>
      </c>
      <c r="C9">
        <f>'By Round'!B2</f>
        <v/>
      </c>
      <c r="D9">
        <f>'By Round'!C2</f>
        <v/>
      </c>
      <c r="E9">
        <f>'By Round'!D2</f>
        <v/>
      </c>
      <c r="F9" s="10" t="inlineStr">
        <is>
          <t>EW</t>
        </is>
      </c>
      <c r="L9" s="11">
        <f>IFERROR(AVERAGE(P9:Q9),"")</f>
        <v/>
      </c>
      <c r="M9" s="4">
        <f>IFERROR(AVERAGE(R9:S9),"")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IF(AND(ISNUMBER(N9),ISNUMBER(N10)),VLOOKUP(ABS(N9-N10),'IMP Table'!$A$2:$C$26,3)*SIGN(N9-N10),"")</f>
        <v/>
      </c>
      <c r="Q9">
        <f>IF(AND(ISNUMBER(N9),ISNUMBER(N11)),VLOOKUP(ABS(N9-N11),'IMP Table'!$A$2:$C$26,3)*SIGN(N9-N11),"")</f>
        <v/>
      </c>
      <c r="R9">
        <f>IF(AND(ISNUMBER(O9),ISNUMBER(O10)),VLOOKUP(ABS(O9-O10),'IMP Table'!$A$2:$C$26,3)*SIGN(O9-O10),"")</f>
        <v/>
      </c>
      <c r="S9">
        <f>IF(AND(ISNUMBER(O9),ISNUMBER(O11)),VLOOKUP(ABS(O9-O11),'IMP Table'!$A$2:$C$26,3)*SIGN(O9-O11),"")</f>
        <v/>
      </c>
    </row>
    <row r="10">
      <c r="B10">
        <f>'By Round'!A8</f>
        <v/>
      </c>
      <c r="C10">
        <f>'By Round'!B10</f>
        <v/>
      </c>
      <c r="D10">
        <f>'By Round'!C10</f>
        <v/>
      </c>
      <c r="E10">
        <f>'By Round'!D10</f>
        <v/>
      </c>
      <c r="F10" s="10" t="inlineStr">
        <is>
          <t>EW</t>
        </is>
      </c>
      <c r="L10" s="11">
        <f>IFERROR(AVERAGE(P10:Q10),"")</f>
        <v/>
      </c>
      <c r="M10" s="4">
        <f>IFERROR(AVERAGE(R10:S10),"")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IF(AND(ISNUMBER(N10),ISNUMBER(N9)),VLOOKUP(ABS(N10-N9),'IMP Table'!$A$2:$C$26,3)*SIGN(N10-N9),"")</f>
        <v/>
      </c>
      <c r="Q10">
        <f>IF(AND(ISNUMBER(N10),ISNUMBER(N11)),VLOOKUP(ABS(N10-N11),'IMP Table'!$A$2:$C$26,3)*SIGN(N10-N11),"")</f>
        <v/>
      </c>
      <c r="R10">
        <f>IF(AND(ISNUMBER(O10),ISNUMBER(O9)),VLOOKUP(ABS(O10-O9),'IMP Table'!$A$2:$C$26,3)*SIGN(O10-O9),"")</f>
        <v/>
      </c>
      <c r="S10">
        <f>IF(AND(ISNUMBER(O10),ISNUMBER(O11)),VLOOKUP(ABS(O10-O11),'IMP Table'!$A$2:$C$26,3)*SIGN(O10-O11),"")</f>
        <v/>
      </c>
    </row>
    <row r="11">
      <c r="B11">
        <f>'By Round'!A11</f>
        <v/>
      </c>
      <c r="C11">
        <f>'By Round'!B13</f>
        <v/>
      </c>
      <c r="D11">
        <f>'By Round'!C13</f>
        <v/>
      </c>
      <c r="E11">
        <f>'By Round'!D13</f>
        <v/>
      </c>
      <c r="F11" s="10" t="inlineStr">
        <is>
          <t>EW</t>
        </is>
      </c>
      <c r="L11" s="11">
        <f>IFERROR(AVERAGE(P11:Q11),"")</f>
        <v/>
      </c>
      <c r="M11" s="4">
        <f>IFERROR(AVERAGE(R11:S11),"")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IF(AND(ISNUMBER(N11),ISNUMBER(N9)),VLOOKUP(ABS(N11-N9),'IMP Table'!$A$2:$C$26,3)*SIGN(N11-N9),"")</f>
        <v/>
      </c>
      <c r="Q11">
        <f>IF(AND(ISNUMBER(N11),ISNUMBER(N10)),VLOOKUP(ABS(N11-N10),'IMP Table'!$A$2:$C$26,3)*SIGN(N11-N10),"")</f>
        <v/>
      </c>
      <c r="R11">
        <f>IF(AND(ISNUMBER(O11),ISNUMBER(O9)),VLOOKUP(ABS(O11-O9),'IMP Table'!$A$2:$C$26,3)*SIGN(O11-O9),"")</f>
        <v/>
      </c>
      <c r="S11">
        <f>IF(AND(ISNUMBER(O11),ISNUMBER(O10)),VLOOKUP(ABS(O11-O10),'IMP Table'!$A$2:$C$26,3)*SIGN(O11-O10),"")</f>
        <v/>
      </c>
    </row>
    <row r="12">
      <c r="A12" t="n">
        <v>4</v>
      </c>
      <c r="B12">
        <f>'By Round'!A2</f>
        <v/>
      </c>
      <c r="C12">
        <f>'By Round'!B3</f>
        <v/>
      </c>
      <c r="D12">
        <f>'By Round'!C3</f>
        <v/>
      </c>
      <c r="E12">
        <f>'By Round'!D3</f>
        <v/>
      </c>
      <c r="F12" s="10" t="inlineStr">
        <is>
          <t>Both</t>
        </is>
      </c>
      <c r="L12" s="11">
        <f>IFERROR(AVERAGE(P12:Q12),"")</f>
        <v/>
      </c>
      <c r="M12" s="4">
        <f>IFERROR(AVERAGE(R12:S12),"")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IF(AND(ISNUMBER(N12),ISNUMBER(N13)),VLOOKUP(ABS(N12-N13),'IMP Table'!$A$2:$C$26,3)*SIGN(N12-N13),"")</f>
        <v/>
      </c>
      <c r="Q12">
        <f>IF(AND(ISNUMBER(N12),ISNUMBER(N14)),VLOOKUP(ABS(N12-N14),'IMP Table'!$A$2:$C$26,3)*SIGN(N12-N14),"")</f>
        <v/>
      </c>
      <c r="R12">
        <f>IF(AND(ISNUMBER(O12),ISNUMBER(O13)),VLOOKUP(ABS(O12-O13),'IMP Table'!$A$2:$C$26,3)*SIGN(O12-O13),"")</f>
        <v/>
      </c>
      <c r="S12">
        <f>IF(AND(ISNUMBER(O12),ISNUMBER(O14)),VLOOKUP(ABS(O12-O14),'IMP Table'!$A$2:$C$26,3)*SIGN(O12-O14),"")</f>
        <v/>
      </c>
    </row>
    <row r="13">
      <c r="B13">
        <f>'By Round'!A5</f>
        <v/>
      </c>
      <c r="C13">
        <f>'By Round'!B5</f>
        <v/>
      </c>
      <c r="D13">
        <f>'By Round'!C5</f>
        <v/>
      </c>
      <c r="E13">
        <f>'By Round'!D5</f>
        <v/>
      </c>
      <c r="F13" s="10" t="inlineStr">
        <is>
          <t>Both</t>
        </is>
      </c>
      <c r="L13" s="11">
        <f>IFERROR(AVERAGE(P13:Q13),"")</f>
        <v/>
      </c>
      <c r="M13" s="4">
        <f>IFERROR(AVERAGE(R13:S13),"")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IF(AND(ISNUMBER(N13),ISNUMBER(N12)),VLOOKUP(ABS(N13-N12),'IMP Table'!$A$2:$C$26,3)*SIGN(N13-N12),"")</f>
        <v/>
      </c>
      <c r="Q13">
        <f>IF(AND(ISNUMBER(N13),ISNUMBER(N14)),VLOOKUP(ABS(N13-N14),'IMP Table'!$A$2:$C$26,3)*SIGN(N13-N14),"")</f>
        <v/>
      </c>
      <c r="R13">
        <f>IF(AND(ISNUMBER(O13),ISNUMBER(O12)),VLOOKUP(ABS(O13-O12),'IMP Table'!$A$2:$C$26,3)*SIGN(O13-O12),"")</f>
        <v/>
      </c>
      <c r="S13">
        <f>IF(AND(ISNUMBER(O13),ISNUMBER(O14)),VLOOKUP(ABS(O13-O14),'IMP Table'!$A$2:$C$26,3)*SIGN(O13-O14),"")</f>
        <v/>
      </c>
    </row>
    <row r="14">
      <c r="B14">
        <f>'By Round'!A8</f>
        <v/>
      </c>
      <c r="C14">
        <f>'By Round'!B9</f>
        <v/>
      </c>
      <c r="D14">
        <f>'By Round'!C9</f>
        <v/>
      </c>
      <c r="E14">
        <f>'By Round'!D9</f>
        <v/>
      </c>
      <c r="F14" s="10" t="inlineStr">
        <is>
          <t>Both</t>
        </is>
      </c>
      <c r="L14" s="11">
        <f>IFERROR(AVERAGE(P14:Q14),"")</f>
        <v/>
      </c>
      <c r="M14" s="4">
        <f>IFERROR(AVERAGE(R14:S14),"")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IF(AND(ISNUMBER(N14),ISNUMBER(N12)),VLOOKUP(ABS(N14-N12),'IMP Table'!$A$2:$C$26,3)*SIGN(N14-N12),"")</f>
        <v/>
      </c>
      <c r="Q14">
        <f>IF(AND(ISNUMBER(N14),ISNUMBER(N13)),VLOOKUP(ABS(N14-N13),'IMP Table'!$A$2:$C$26,3)*SIGN(N14-N13),"")</f>
        <v/>
      </c>
      <c r="R14">
        <f>IF(AND(ISNUMBER(O14),ISNUMBER(O12)),VLOOKUP(ABS(O14-O12),'IMP Table'!$A$2:$C$26,3)*SIGN(O14-O12),"")</f>
        <v/>
      </c>
      <c r="S14">
        <f>IF(AND(ISNUMBER(O14),ISNUMBER(O13)),VLOOKUP(ABS(O14-O13),'IMP Table'!$A$2:$C$26,3)*SIGN(O14-O13),"")</f>
        <v/>
      </c>
    </row>
    <row r="15">
      <c r="A15" t="n">
        <v>5</v>
      </c>
      <c r="B15">
        <f>'By Round'!A2</f>
        <v/>
      </c>
      <c r="C15">
        <f>'By Round'!B3</f>
        <v/>
      </c>
      <c r="D15">
        <f>'By Round'!C3</f>
        <v/>
      </c>
      <c r="E15">
        <f>'By Round'!D3</f>
        <v/>
      </c>
      <c r="F15" s="10" t="inlineStr">
        <is>
          <t>NS</t>
        </is>
      </c>
      <c r="L15" s="11">
        <f>IFERROR(AVERAGE(P15:Q15),"")</f>
        <v/>
      </c>
      <c r="M15" s="4">
        <f>IFERROR(AVERAGE(R15:S15),"")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IF(AND(ISNUMBER(N15),ISNUMBER(N16)),VLOOKUP(ABS(N15-N16),'IMP Table'!$A$2:$C$26,3)*SIGN(N15-N16),"")</f>
        <v/>
      </c>
      <c r="Q15">
        <f>IF(AND(ISNUMBER(N15),ISNUMBER(N17)),VLOOKUP(ABS(N15-N17),'IMP Table'!$A$2:$C$26,3)*SIGN(N15-N17),"")</f>
        <v/>
      </c>
      <c r="R15">
        <f>IF(AND(ISNUMBER(O15),ISNUMBER(O16)),VLOOKUP(ABS(O15-O16),'IMP Table'!$A$2:$C$26,3)*SIGN(O15-O16),"")</f>
        <v/>
      </c>
      <c r="S15">
        <f>IF(AND(ISNUMBER(O15),ISNUMBER(O17)),VLOOKUP(ABS(O15-O17),'IMP Table'!$A$2:$C$26,3)*SIGN(O15-O17),"")</f>
        <v/>
      </c>
    </row>
    <row r="16">
      <c r="B16">
        <f>'By Round'!A5</f>
        <v/>
      </c>
      <c r="C16">
        <f>'By Round'!B5</f>
        <v/>
      </c>
      <c r="D16">
        <f>'By Round'!C5</f>
        <v/>
      </c>
      <c r="E16">
        <f>'By Round'!D5</f>
        <v/>
      </c>
      <c r="F16" s="10" t="inlineStr">
        <is>
          <t>NS</t>
        </is>
      </c>
      <c r="L16" s="11">
        <f>IFERROR(AVERAGE(P16:Q16),"")</f>
        <v/>
      </c>
      <c r="M16" s="4">
        <f>IFERROR(AVERAGE(R16:S16),"")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IF(AND(ISNUMBER(N16),ISNUMBER(N15)),VLOOKUP(ABS(N16-N15),'IMP Table'!$A$2:$C$26,3)*SIGN(N16-N15),"")</f>
        <v/>
      </c>
      <c r="Q16">
        <f>IF(AND(ISNUMBER(N16),ISNUMBER(N17)),VLOOKUP(ABS(N16-N17),'IMP Table'!$A$2:$C$26,3)*SIGN(N16-N17),"")</f>
        <v/>
      </c>
      <c r="R16">
        <f>IF(AND(ISNUMBER(O16),ISNUMBER(O15)),VLOOKUP(ABS(O16-O15),'IMP Table'!$A$2:$C$26,3)*SIGN(O16-O15),"")</f>
        <v/>
      </c>
      <c r="S16">
        <f>IF(AND(ISNUMBER(O16),ISNUMBER(O17)),VLOOKUP(ABS(O16-O17),'IMP Table'!$A$2:$C$26,3)*SIGN(O16-O17),"")</f>
        <v/>
      </c>
    </row>
    <row r="17">
      <c r="B17">
        <f>'By Round'!A8</f>
        <v/>
      </c>
      <c r="C17">
        <f>'By Round'!B9</f>
        <v/>
      </c>
      <c r="D17">
        <f>'By Round'!C9</f>
        <v/>
      </c>
      <c r="E17">
        <f>'By Round'!D9</f>
        <v/>
      </c>
      <c r="F17" s="10" t="inlineStr">
        <is>
          <t>NS</t>
        </is>
      </c>
      <c r="L17" s="11">
        <f>IFERROR(AVERAGE(P17:Q17),"")</f>
        <v/>
      </c>
      <c r="M17" s="4">
        <f>IFERROR(AVERAGE(R17:S17),"")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IF(AND(ISNUMBER(N17),ISNUMBER(N15)),VLOOKUP(ABS(N17-N15),'IMP Table'!$A$2:$C$26,3)*SIGN(N17-N15),"")</f>
        <v/>
      </c>
      <c r="Q17">
        <f>IF(AND(ISNUMBER(N17),ISNUMBER(N16)),VLOOKUP(ABS(N17-N16),'IMP Table'!$A$2:$C$26,3)*SIGN(N17-N16),"")</f>
        <v/>
      </c>
      <c r="R17">
        <f>IF(AND(ISNUMBER(O17),ISNUMBER(O15)),VLOOKUP(ABS(O17-O15),'IMP Table'!$A$2:$C$26,3)*SIGN(O17-O15),"")</f>
        <v/>
      </c>
      <c r="S17">
        <f>IF(AND(ISNUMBER(O17),ISNUMBER(O16)),VLOOKUP(ABS(O17-O16),'IMP Table'!$A$2:$C$26,3)*SIGN(O17-O16),"")</f>
        <v/>
      </c>
    </row>
    <row r="18">
      <c r="A18" t="n">
        <v>6</v>
      </c>
      <c r="B18">
        <f>'By Round'!A2</f>
        <v/>
      </c>
      <c r="C18">
        <f>'By Round'!B3</f>
        <v/>
      </c>
      <c r="D18">
        <f>'By Round'!C3</f>
        <v/>
      </c>
      <c r="E18">
        <f>'By Round'!D3</f>
        <v/>
      </c>
      <c r="F18" s="10" t="inlineStr">
        <is>
          <t>EW</t>
        </is>
      </c>
      <c r="L18" s="11">
        <f>IFERROR(AVERAGE(P18:Q18),"")</f>
        <v/>
      </c>
      <c r="M18" s="4">
        <f>IFERROR(AVERAGE(R18:S18),"")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IF(AND(ISNUMBER(N18),ISNUMBER(N19)),VLOOKUP(ABS(N18-N19),'IMP Table'!$A$2:$C$26,3)*SIGN(N18-N19),"")</f>
        <v/>
      </c>
      <c r="Q18">
        <f>IF(AND(ISNUMBER(N18),ISNUMBER(N20)),VLOOKUP(ABS(N18-N20),'IMP Table'!$A$2:$C$26,3)*SIGN(N18-N20),"")</f>
        <v/>
      </c>
      <c r="R18">
        <f>IF(AND(ISNUMBER(O18),ISNUMBER(O19)),VLOOKUP(ABS(O18-O19),'IMP Table'!$A$2:$C$26,3)*SIGN(O18-O19),"")</f>
        <v/>
      </c>
      <c r="S18">
        <f>IF(AND(ISNUMBER(O18),ISNUMBER(O20)),VLOOKUP(ABS(O18-O20),'IMP Table'!$A$2:$C$26,3)*SIGN(O18-O20),"")</f>
        <v/>
      </c>
    </row>
    <row r="19">
      <c r="B19">
        <f>'By Round'!A5</f>
        <v/>
      </c>
      <c r="C19">
        <f>'By Round'!B5</f>
        <v/>
      </c>
      <c r="D19">
        <f>'By Round'!C5</f>
        <v/>
      </c>
      <c r="E19">
        <f>'By Round'!D5</f>
        <v/>
      </c>
      <c r="F19" s="10" t="inlineStr">
        <is>
          <t>EW</t>
        </is>
      </c>
      <c r="L19" s="11">
        <f>IFERROR(AVERAGE(P19:Q19),"")</f>
        <v/>
      </c>
      <c r="M19" s="4">
        <f>IFERROR(AVERAGE(R19:S19),"")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IF(AND(ISNUMBER(N19),ISNUMBER(N18)),VLOOKUP(ABS(N19-N18),'IMP Table'!$A$2:$C$26,3)*SIGN(N19-N18),"")</f>
        <v/>
      </c>
      <c r="Q19">
        <f>IF(AND(ISNUMBER(N19),ISNUMBER(N20)),VLOOKUP(ABS(N19-N20),'IMP Table'!$A$2:$C$26,3)*SIGN(N19-N20),"")</f>
        <v/>
      </c>
      <c r="R19">
        <f>IF(AND(ISNUMBER(O19),ISNUMBER(O18)),VLOOKUP(ABS(O19-O18),'IMP Table'!$A$2:$C$26,3)*SIGN(O19-O18),"")</f>
        <v/>
      </c>
      <c r="S19">
        <f>IF(AND(ISNUMBER(O19),ISNUMBER(O20)),VLOOKUP(ABS(O19-O20),'IMP Table'!$A$2:$C$26,3)*SIGN(O19-O20),"")</f>
        <v/>
      </c>
    </row>
    <row r="20">
      <c r="B20">
        <f>'By Round'!A8</f>
        <v/>
      </c>
      <c r="C20">
        <f>'By Round'!B9</f>
        <v/>
      </c>
      <c r="D20">
        <f>'By Round'!C9</f>
        <v/>
      </c>
      <c r="E20">
        <f>'By Round'!D9</f>
        <v/>
      </c>
      <c r="F20" s="10" t="inlineStr">
        <is>
          <t>EW</t>
        </is>
      </c>
      <c r="L20" s="11">
        <f>IFERROR(AVERAGE(P20:Q20),"")</f>
        <v/>
      </c>
      <c r="M20" s="4">
        <f>IFERROR(AVERAGE(R20:S20),"")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IF(AND(ISNUMBER(N20),ISNUMBER(N18)),VLOOKUP(ABS(N20-N18),'IMP Table'!$A$2:$C$26,3)*SIGN(N20-N18),"")</f>
        <v/>
      </c>
      <c r="Q20">
        <f>IF(AND(ISNUMBER(N20),ISNUMBER(N19)),VLOOKUP(ABS(N20-N19),'IMP Table'!$A$2:$C$26,3)*SIGN(N20-N19),"")</f>
        <v/>
      </c>
      <c r="R20">
        <f>IF(AND(ISNUMBER(O20),ISNUMBER(O18)),VLOOKUP(ABS(O20-O18),'IMP Table'!$A$2:$C$26,3)*SIGN(O20-O18),"")</f>
        <v/>
      </c>
      <c r="S20">
        <f>IF(AND(ISNUMBER(O20),ISNUMBER(O19)),VLOOKUP(ABS(O20-O19),'IMP Table'!$A$2:$C$26,3)*SIGN(O20-O19),"")</f>
        <v/>
      </c>
    </row>
    <row r="21">
      <c r="A21" t="n">
        <v>7</v>
      </c>
      <c r="B21">
        <f>'By Round'!A5</f>
        <v/>
      </c>
      <c r="C21">
        <f>'By Round'!B6</f>
        <v/>
      </c>
      <c r="D21">
        <f>'By Round'!C6</f>
        <v/>
      </c>
      <c r="E21">
        <f>'By Round'!D6</f>
        <v/>
      </c>
      <c r="F21" s="10" t="inlineStr">
        <is>
          <t>Both</t>
        </is>
      </c>
      <c r="L21" s="11">
        <f>IFERROR(AVERAGE(P21:Q21),"")</f>
        <v/>
      </c>
      <c r="M21" s="4">
        <f>IFERROR(AVERAGE(R21:S21),"")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IF(AND(ISNUMBER(N21),ISNUMBER(N22)),VLOOKUP(ABS(N21-N22),'IMP Table'!$A$2:$C$26,3)*SIGN(N21-N22),"")</f>
        <v/>
      </c>
      <c r="Q21">
        <f>IF(AND(ISNUMBER(N21),ISNUMBER(N23)),VLOOKUP(ABS(N21-N23),'IMP Table'!$A$2:$C$26,3)*SIGN(N21-N23),"")</f>
        <v/>
      </c>
      <c r="R21">
        <f>IF(AND(ISNUMBER(O21),ISNUMBER(O22)),VLOOKUP(ABS(O21-O22),'IMP Table'!$A$2:$C$26,3)*SIGN(O21-O22),"")</f>
        <v/>
      </c>
      <c r="S21">
        <f>IF(AND(ISNUMBER(O21),ISNUMBER(O23)),VLOOKUP(ABS(O21-O23),'IMP Table'!$A$2:$C$26,3)*SIGN(O21-O23),"")</f>
        <v/>
      </c>
    </row>
    <row r="22">
      <c r="B22">
        <f>'By Round'!A8</f>
        <v/>
      </c>
      <c r="C22">
        <f>'By Round'!B8</f>
        <v/>
      </c>
      <c r="D22">
        <f>'By Round'!C8</f>
        <v/>
      </c>
      <c r="E22">
        <f>'By Round'!D8</f>
        <v/>
      </c>
      <c r="F22" s="10" t="inlineStr">
        <is>
          <t>Both</t>
        </is>
      </c>
      <c r="L22" s="11">
        <f>IFERROR(AVERAGE(P22:Q22),"")</f>
        <v/>
      </c>
      <c r="M22" s="4">
        <f>IFERROR(AVERAGE(R22:S22),"")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IF(AND(ISNUMBER(N22),ISNUMBER(N21)),VLOOKUP(ABS(N22-N21),'IMP Table'!$A$2:$C$26,3)*SIGN(N22-N21),"")</f>
        <v/>
      </c>
      <c r="Q22">
        <f>IF(AND(ISNUMBER(N22),ISNUMBER(N23)),VLOOKUP(ABS(N22-N23),'IMP Table'!$A$2:$C$26,3)*SIGN(N22-N23),"")</f>
        <v/>
      </c>
      <c r="R22">
        <f>IF(AND(ISNUMBER(O22),ISNUMBER(O21)),VLOOKUP(ABS(O22-O21),'IMP Table'!$A$2:$C$26,3)*SIGN(O22-O21),"")</f>
        <v/>
      </c>
      <c r="S22">
        <f>IF(AND(ISNUMBER(O22),ISNUMBER(O23)),VLOOKUP(ABS(O22-O23),'IMP Table'!$A$2:$C$26,3)*SIGN(O22-O23),"")</f>
        <v/>
      </c>
    </row>
    <row r="23">
      <c r="B23">
        <f>'By Round'!A11</f>
        <v/>
      </c>
      <c r="C23">
        <f>'By Round'!B12</f>
        <v/>
      </c>
      <c r="D23">
        <f>'By Round'!C12</f>
        <v/>
      </c>
      <c r="E23">
        <f>'By Round'!D12</f>
        <v/>
      </c>
      <c r="F23" s="10" t="inlineStr">
        <is>
          <t>Both</t>
        </is>
      </c>
      <c r="L23" s="11">
        <f>IFERROR(AVERAGE(P23:Q23),"")</f>
        <v/>
      </c>
      <c r="M23" s="4">
        <f>IFERROR(AVERAGE(R23:S23),"")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IF(AND(ISNUMBER(N23),ISNUMBER(N21)),VLOOKUP(ABS(N23-N21),'IMP Table'!$A$2:$C$26,3)*SIGN(N23-N21),"")</f>
        <v/>
      </c>
      <c r="Q23">
        <f>IF(AND(ISNUMBER(N23),ISNUMBER(N22)),VLOOKUP(ABS(N23-N22),'IMP Table'!$A$2:$C$26,3)*SIGN(N23-N22),"")</f>
        <v/>
      </c>
      <c r="R23">
        <f>IF(AND(ISNUMBER(O23),ISNUMBER(O21)),VLOOKUP(ABS(O23-O21),'IMP Table'!$A$2:$C$26,3)*SIGN(O23-O21),"")</f>
        <v/>
      </c>
      <c r="S23">
        <f>IF(AND(ISNUMBER(O23),ISNUMBER(O22)),VLOOKUP(ABS(O23-O22),'IMP Table'!$A$2:$C$26,3)*SIGN(O23-O22),"")</f>
        <v/>
      </c>
    </row>
    <row r="24">
      <c r="A24" t="n">
        <v>8</v>
      </c>
      <c r="B24">
        <f>'By Round'!A5</f>
        <v/>
      </c>
      <c r="C24">
        <f>'By Round'!B6</f>
        <v/>
      </c>
      <c r="D24">
        <f>'By Round'!C6</f>
        <v/>
      </c>
      <c r="E24">
        <f>'By Round'!D6</f>
        <v/>
      </c>
      <c r="F24" s="10" t="inlineStr">
        <is>
          <t>None</t>
        </is>
      </c>
      <c r="L24" s="11">
        <f>IFERROR(AVERAGE(P24:Q24),"")</f>
        <v/>
      </c>
      <c r="M24" s="4">
        <f>IFERROR(AVERAGE(R24:S24),"")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IF(AND(ISNUMBER(N24),ISNUMBER(N25)),VLOOKUP(ABS(N24-N25),'IMP Table'!$A$2:$C$26,3)*SIGN(N24-N25),"")</f>
        <v/>
      </c>
      <c r="Q24">
        <f>IF(AND(ISNUMBER(N24),ISNUMBER(N26)),VLOOKUP(ABS(N24-N26),'IMP Table'!$A$2:$C$26,3)*SIGN(N24-N26),"")</f>
        <v/>
      </c>
      <c r="R24">
        <f>IF(AND(ISNUMBER(O24),ISNUMBER(O25)),VLOOKUP(ABS(O24-O25),'IMP Table'!$A$2:$C$26,3)*SIGN(O24-O25),"")</f>
        <v/>
      </c>
      <c r="S24">
        <f>IF(AND(ISNUMBER(O24),ISNUMBER(O26)),VLOOKUP(ABS(O24-O26),'IMP Table'!$A$2:$C$26,3)*SIGN(O24-O26),"")</f>
        <v/>
      </c>
    </row>
    <row r="25">
      <c r="B25">
        <f>'By Round'!A8</f>
        <v/>
      </c>
      <c r="C25">
        <f>'By Round'!B8</f>
        <v/>
      </c>
      <c r="D25">
        <f>'By Round'!C8</f>
        <v/>
      </c>
      <c r="E25">
        <f>'By Round'!D8</f>
        <v/>
      </c>
      <c r="F25" s="10" t="inlineStr">
        <is>
          <t>None</t>
        </is>
      </c>
      <c r="L25" s="11">
        <f>IFERROR(AVERAGE(P25:Q25),"")</f>
        <v/>
      </c>
      <c r="M25" s="4">
        <f>IFERROR(AVERAGE(R25:S25),"")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IF(AND(ISNUMBER(N25),ISNUMBER(N24)),VLOOKUP(ABS(N25-N24),'IMP Table'!$A$2:$C$26,3)*SIGN(N25-N24),"")</f>
        <v/>
      </c>
      <c r="Q25">
        <f>IF(AND(ISNUMBER(N25),ISNUMBER(N26)),VLOOKUP(ABS(N25-N26),'IMP Table'!$A$2:$C$26,3)*SIGN(N25-N26),"")</f>
        <v/>
      </c>
      <c r="R25">
        <f>IF(AND(ISNUMBER(O25),ISNUMBER(O24)),VLOOKUP(ABS(O25-O24),'IMP Table'!$A$2:$C$26,3)*SIGN(O25-O24),"")</f>
        <v/>
      </c>
      <c r="S25">
        <f>IF(AND(ISNUMBER(O25),ISNUMBER(O26)),VLOOKUP(ABS(O25-O26),'IMP Table'!$A$2:$C$26,3)*SIGN(O25-O26),"")</f>
        <v/>
      </c>
    </row>
    <row r="26">
      <c r="B26">
        <f>'By Round'!A11</f>
        <v/>
      </c>
      <c r="C26">
        <f>'By Round'!B12</f>
        <v/>
      </c>
      <c r="D26">
        <f>'By Round'!C12</f>
        <v/>
      </c>
      <c r="E26">
        <f>'By Round'!D12</f>
        <v/>
      </c>
      <c r="F26" s="10" t="inlineStr">
        <is>
          <t>None</t>
        </is>
      </c>
      <c r="L26" s="11">
        <f>IFERROR(AVERAGE(P26:Q26),"")</f>
        <v/>
      </c>
      <c r="M26" s="4">
        <f>IFERROR(AVERAGE(R26:S26),"")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IF(AND(ISNUMBER(N26),ISNUMBER(N24)),VLOOKUP(ABS(N26-N24),'IMP Table'!$A$2:$C$26,3)*SIGN(N26-N24),"")</f>
        <v/>
      </c>
      <c r="Q26">
        <f>IF(AND(ISNUMBER(N26),ISNUMBER(N25)),VLOOKUP(ABS(N26-N25),'IMP Table'!$A$2:$C$26,3)*SIGN(N26-N25),"")</f>
        <v/>
      </c>
      <c r="R26">
        <f>IF(AND(ISNUMBER(O26),ISNUMBER(O24)),VLOOKUP(ABS(O26-O24),'IMP Table'!$A$2:$C$26,3)*SIGN(O26-O24),"")</f>
        <v/>
      </c>
      <c r="S26">
        <f>IF(AND(ISNUMBER(O26),ISNUMBER(O25)),VLOOKUP(ABS(O26-O25),'IMP Table'!$A$2:$C$26,3)*SIGN(O26-O25),"")</f>
        <v/>
      </c>
    </row>
    <row r="27">
      <c r="A27" t="n">
        <v>9</v>
      </c>
      <c r="B27">
        <f>'By Round'!A5</f>
        <v/>
      </c>
      <c r="C27">
        <f>'By Round'!B6</f>
        <v/>
      </c>
      <c r="D27">
        <f>'By Round'!C6</f>
        <v/>
      </c>
      <c r="E27">
        <f>'By Round'!D6</f>
        <v/>
      </c>
      <c r="F27" s="10" t="inlineStr">
        <is>
          <t>EW</t>
        </is>
      </c>
      <c r="L27" s="11">
        <f>IFERROR(AVERAGE(P27:Q27),"")</f>
        <v/>
      </c>
      <c r="M27" s="4">
        <f>IFERROR(AVERAGE(R27:S27),"")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IF(AND(ISNUMBER(N27),ISNUMBER(N28)),VLOOKUP(ABS(N27-N28),'IMP Table'!$A$2:$C$26,3)*SIGN(N27-N28),"")</f>
        <v/>
      </c>
      <c r="Q27">
        <f>IF(AND(ISNUMBER(N27),ISNUMBER(N29)),VLOOKUP(ABS(N27-N29),'IMP Table'!$A$2:$C$26,3)*SIGN(N27-N29),"")</f>
        <v/>
      </c>
      <c r="R27">
        <f>IF(AND(ISNUMBER(O27),ISNUMBER(O28)),VLOOKUP(ABS(O27-O28),'IMP Table'!$A$2:$C$26,3)*SIGN(O27-O28),"")</f>
        <v/>
      </c>
      <c r="S27">
        <f>IF(AND(ISNUMBER(O27),ISNUMBER(O29)),VLOOKUP(ABS(O27-O29),'IMP Table'!$A$2:$C$26,3)*SIGN(O27-O29),"")</f>
        <v/>
      </c>
    </row>
    <row r="28">
      <c r="B28">
        <f>'By Round'!A8</f>
        <v/>
      </c>
      <c r="C28">
        <f>'By Round'!B8</f>
        <v/>
      </c>
      <c r="D28">
        <f>'By Round'!C8</f>
        <v/>
      </c>
      <c r="E28">
        <f>'By Round'!D8</f>
        <v/>
      </c>
      <c r="F28" s="10" t="inlineStr">
        <is>
          <t>EW</t>
        </is>
      </c>
      <c r="L28" s="11">
        <f>IFERROR(AVERAGE(P28:Q28),"")</f>
        <v/>
      </c>
      <c r="M28" s="4">
        <f>IFERROR(AVERAGE(R28:S28),"")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IF(AND(ISNUMBER(N28),ISNUMBER(N27)),VLOOKUP(ABS(N28-N27),'IMP Table'!$A$2:$C$26,3)*SIGN(N28-N27),"")</f>
        <v/>
      </c>
      <c r="Q28">
        <f>IF(AND(ISNUMBER(N28),ISNUMBER(N29)),VLOOKUP(ABS(N28-N29),'IMP Table'!$A$2:$C$26,3)*SIGN(N28-N29),"")</f>
        <v/>
      </c>
      <c r="R28">
        <f>IF(AND(ISNUMBER(O28),ISNUMBER(O27)),VLOOKUP(ABS(O28-O27),'IMP Table'!$A$2:$C$26,3)*SIGN(O28-O27),"")</f>
        <v/>
      </c>
      <c r="S28">
        <f>IF(AND(ISNUMBER(O28),ISNUMBER(O29)),VLOOKUP(ABS(O28-O29),'IMP Table'!$A$2:$C$26,3)*SIGN(O28-O29),"")</f>
        <v/>
      </c>
    </row>
    <row r="29">
      <c r="B29">
        <f>'By Round'!A11</f>
        <v/>
      </c>
      <c r="C29">
        <f>'By Round'!B12</f>
        <v/>
      </c>
      <c r="D29">
        <f>'By Round'!C12</f>
        <v/>
      </c>
      <c r="E29">
        <f>'By Round'!D12</f>
        <v/>
      </c>
      <c r="F29" s="10" t="inlineStr">
        <is>
          <t>EW</t>
        </is>
      </c>
      <c r="L29" s="11">
        <f>IFERROR(AVERAGE(P29:Q29),"")</f>
        <v/>
      </c>
      <c r="M29" s="4">
        <f>IFERROR(AVERAGE(R29:S29),"")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IF(AND(ISNUMBER(N29),ISNUMBER(N27)),VLOOKUP(ABS(N29-N27),'IMP Table'!$A$2:$C$26,3)*SIGN(N29-N27),"")</f>
        <v/>
      </c>
      <c r="Q29">
        <f>IF(AND(ISNUMBER(N29),ISNUMBER(N28)),VLOOKUP(ABS(N29-N28),'IMP Table'!$A$2:$C$26,3)*SIGN(N29-N28),"")</f>
        <v/>
      </c>
      <c r="R29">
        <f>IF(AND(ISNUMBER(O29),ISNUMBER(O27)),VLOOKUP(ABS(O29-O27),'IMP Table'!$A$2:$C$26,3)*SIGN(O29-O27),"")</f>
        <v/>
      </c>
      <c r="S29">
        <f>IF(AND(ISNUMBER(O29),ISNUMBER(O28)),VLOOKUP(ABS(O29-O28),'IMP Table'!$A$2:$C$26,3)*SIGN(O29-O28),"")</f>
        <v/>
      </c>
    </row>
    <row r="30">
      <c r="A30" t="n">
        <v>10</v>
      </c>
      <c r="B30">
        <f>'By Round'!A2</f>
        <v/>
      </c>
      <c r="C30">
        <f>'By Round'!B4</f>
        <v/>
      </c>
      <c r="D30">
        <f>'By Round'!C4</f>
        <v/>
      </c>
      <c r="E30">
        <f>'By Round'!D4</f>
        <v/>
      </c>
      <c r="F30" s="10" t="inlineStr">
        <is>
          <t>Both</t>
        </is>
      </c>
      <c r="L30" s="11">
        <f>IFERROR(AVERAGE(P30:Q30),"")</f>
        <v/>
      </c>
      <c r="M30" s="4">
        <f>IFERROR(AVERAGE(R30:S30),"")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IF(AND(ISNUMBER(N30),ISNUMBER(N31)),VLOOKUP(ABS(N30-N31),'IMP Table'!$A$2:$C$26,3)*SIGN(N30-N31),"")</f>
        <v/>
      </c>
      <c r="Q30">
        <f>IF(AND(ISNUMBER(N30),ISNUMBER(N32)),VLOOKUP(ABS(N30-N32),'IMP Table'!$A$2:$C$26,3)*SIGN(N30-N32),"")</f>
        <v/>
      </c>
      <c r="R30">
        <f>IF(AND(ISNUMBER(O30),ISNUMBER(O31)),VLOOKUP(ABS(O30-O31),'IMP Table'!$A$2:$C$26,3)*SIGN(O30-O31),"")</f>
        <v/>
      </c>
      <c r="S30">
        <f>IF(AND(ISNUMBER(O30),ISNUMBER(O32)),VLOOKUP(ABS(O30-O32),'IMP Table'!$A$2:$C$26,3)*SIGN(O30-O32),"")</f>
        <v/>
      </c>
    </row>
    <row r="31">
      <c r="B31">
        <f>'By Round'!A5</f>
        <v/>
      </c>
      <c r="C31">
        <f>'By Round'!B7</f>
        <v/>
      </c>
      <c r="D31">
        <f>'By Round'!C7</f>
        <v/>
      </c>
      <c r="E31">
        <f>'By Round'!D7</f>
        <v/>
      </c>
      <c r="F31" s="10" t="inlineStr">
        <is>
          <t>Both</t>
        </is>
      </c>
      <c r="L31" s="11">
        <f>IFERROR(AVERAGE(P31:Q31),"")</f>
        <v/>
      </c>
      <c r="M31" s="4">
        <f>IFERROR(AVERAGE(R31:S31),"")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IF(AND(ISNUMBER(N31),ISNUMBER(N30)),VLOOKUP(ABS(N31-N30),'IMP Table'!$A$2:$C$26,3)*SIGN(N31-N30),"")</f>
        <v/>
      </c>
      <c r="Q31">
        <f>IF(AND(ISNUMBER(N31),ISNUMBER(N32)),VLOOKUP(ABS(N31-N32),'IMP Table'!$A$2:$C$26,3)*SIGN(N31-N32),"")</f>
        <v/>
      </c>
      <c r="R31">
        <f>IF(AND(ISNUMBER(O31),ISNUMBER(O30)),VLOOKUP(ABS(O31-O30),'IMP Table'!$A$2:$C$26,3)*SIGN(O31-O30),"")</f>
        <v/>
      </c>
      <c r="S31">
        <f>IF(AND(ISNUMBER(O31),ISNUMBER(O32)),VLOOKUP(ABS(O31-O32),'IMP Table'!$A$2:$C$26,3)*SIGN(O31-O32),"")</f>
        <v/>
      </c>
    </row>
    <row r="32">
      <c r="B32">
        <f>'By Round'!A11</f>
        <v/>
      </c>
      <c r="C32">
        <f>'By Round'!B11</f>
        <v/>
      </c>
      <c r="D32">
        <f>'By Round'!C11</f>
        <v/>
      </c>
      <c r="E32">
        <f>'By Round'!D11</f>
        <v/>
      </c>
      <c r="F32" s="10" t="inlineStr">
        <is>
          <t>Both</t>
        </is>
      </c>
      <c r="L32" s="11">
        <f>IFERROR(AVERAGE(P32:Q32),"")</f>
        <v/>
      </c>
      <c r="M32" s="4">
        <f>IFERROR(AVERAGE(R32:S32),"")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IF(AND(ISNUMBER(N32),ISNUMBER(N30)),VLOOKUP(ABS(N32-N30),'IMP Table'!$A$2:$C$26,3)*SIGN(N32-N30),"")</f>
        <v/>
      </c>
      <c r="Q32">
        <f>IF(AND(ISNUMBER(N32),ISNUMBER(N31)),VLOOKUP(ABS(N32-N31),'IMP Table'!$A$2:$C$26,3)*SIGN(N32-N31),"")</f>
        <v/>
      </c>
      <c r="R32">
        <f>IF(AND(ISNUMBER(O32),ISNUMBER(O30)),VLOOKUP(ABS(O32-O30),'IMP Table'!$A$2:$C$26,3)*SIGN(O32-O30),"")</f>
        <v/>
      </c>
      <c r="S32">
        <f>IF(AND(ISNUMBER(O32),ISNUMBER(O31)),VLOOKUP(ABS(O32-O31),'IMP Table'!$A$2:$C$26,3)*SIGN(O32-O31),"")</f>
        <v/>
      </c>
    </row>
    <row r="33">
      <c r="A33" t="n">
        <v>11</v>
      </c>
      <c r="B33">
        <f>'By Round'!A2</f>
        <v/>
      </c>
      <c r="C33">
        <f>'By Round'!B4</f>
        <v/>
      </c>
      <c r="D33">
        <f>'By Round'!C4</f>
        <v/>
      </c>
      <c r="E33">
        <f>'By Round'!D4</f>
        <v/>
      </c>
      <c r="F33" s="10" t="inlineStr">
        <is>
          <t>None</t>
        </is>
      </c>
      <c r="L33" s="11">
        <f>IFERROR(AVERAGE(P33:Q33),"")</f>
        <v/>
      </c>
      <c r="M33" s="4">
        <f>IFERROR(AVERAGE(R33:S33),"")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IF(AND(ISNUMBER(N33),ISNUMBER(N34)),VLOOKUP(ABS(N33-N34),'IMP Table'!$A$2:$C$26,3)*SIGN(N33-N34),"")</f>
        <v/>
      </c>
      <c r="Q33">
        <f>IF(AND(ISNUMBER(N33),ISNUMBER(N35)),VLOOKUP(ABS(N33-N35),'IMP Table'!$A$2:$C$26,3)*SIGN(N33-N35),"")</f>
        <v/>
      </c>
      <c r="R33">
        <f>IF(AND(ISNUMBER(O33),ISNUMBER(O34)),VLOOKUP(ABS(O33-O34),'IMP Table'!$A$2:$C$26,3)*SIGN(O33-O34),"")</f>
        <v/>
      </c>
      <c r="S33">
        <f>IF(AND(ISNUMBER(O33),ISNUMBER(O35)),VLOOKUP(ABS(O33-O35),'IMP Table'!$A$2:$C$26,3)*SIGN(O33-O35),"")</f>
        <v/>
      </c>
    </row>
    <row r="34">
      <c r="B34">
        <f>'By Round'!A5</f>
        <v/>
      </c>
      <c r="C34">
        <f>'By Round'!B7</f>
        <v/>
      </c>
      <c r="D34">
        <f>'By Round'!C7</f>
        <v/>
      </c>
      <c r="E34">
        <f>'By Round'!D7</f>
        <v/>
      </c>
      <c r="F34" s="10" t="inlineStr">
        <is>
          <t>None</t>
        </is>
      </c>
      <c r="L34" s="11">
        <f>IFERROR(AVERAGE(P34:Q34),"")</f>
        <v/>
      </c>
      <c r="M34" s="4">
        <f>IFERROR(AVERAGE(R34:S34),"")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IF(AND(ISNUMBER(N34),ISNUMBER(N33)),VLOOKUP(ABS(N34-N33),'IMP Table'!$A$2:$C$26,3)*SIGN(N34-N33),"")</f>
        <v/>
      </c>
      <c r="Q34">
        <f>IF(AND(ISNUMBER(N34),ISNUMBER(N35)),VLOOKUP(ABS(N34-N35),'IMP Table'!$A$2:$C$26,3)*SIGN(N34-N35),"")</f>
        <v/>
      </c>
      <c r="R34">
        <f>IF(AND(ISNUMBER(O34),ISNUMBER(O33)),VLOOKUP(ABS(O34-O33),'IMP Table'!$A$2:$C$26,3)*SIGN(O34-O33),"")</f>
        <v/>
      </c>
      <c r="S34">
        <f>IF(AND(ISNUMBER(O34),ISNUMBER(O35)),VLOOKUP(ABS(O34-O35),'IMP Table'!$A$2:$C$26,3)*SIGN(O34-O35),"")</f>
        <v/>
      </c>
    </row>
    <row r="35">
      <c r="B35">
        <f>'By Round'!A11</f>
        <v/>
      </c>
      <c r="C35">
        <f>'By Round'!B11</f>
        <v/>
      </c>
      <c r="D35">
        <f>'By Round'!C11</f>
        <v/>
      </c>
      <c r="E35">
        <f>'By Round'!D11</f>
        <v/>
      </c>
      <c r="F35" s="10" t="inlineStr">
        <is>
          <t>None</t>
        </is>
      </c>
      <c r="L35" s="11">
        <f>IFERROR(AVERAGE(P35:Q35),"")</f>
        <v/>
      </c>
      <c r="M35" s="4">
        <f>IFERROR(AVERAGE(R35:S35),"")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IF(AND(ISNUMBER(N35),ISNUMBER(N33)),VLOOKUP(ABS(N35-N33),'IMP Table'!$A$2:$C$26,3)*SIGN(N35-N33),"")</f>
        <v/>
      </c>
      <c r="Q35">
        <f>IF(AND(ISNUMBER(N35),ISNUMBER(N34)),VLOOKUP(ABS(N35-N34),'IMP Table'!$A$2:$C$26,3)*SIGN(N35-N34),"")</f>
        <v/>
      </c>
      <c r="R35">
        <f>IF(AND(ISNUMBER(O35),ISNUMBER(O33)),VLOOKUP(ABS(O35-O33),'IMP Table'!$A$2:$C$26,3)*SIGN(O35-O33),"")</f>
        <v/>
      </c>
      <c r="S35">
        <f>IF(AND(ISNUMBER(O35),ISNUMBER(O34)),VLOOKUP(ABS(O35-O34),'IMP Table'!$A$2:$C$26,3)*SIGN(O35-O34),"")</f>
        <v/>
      </c>
    </row>
    <row r="36">
      <c r="A36" t="n">
        <v>12</v>
      </c>
      <c r="B36">
        <f>'By Round'!A2</f>
        <v/>
      </c>
      <c r="C36">
        <f>'By Round'!B4</f>
        <v/>
      </c>
      <c r="D36">
        <f>'By Round'!C4</f>
        <v/>
      </c>
      <c r="E36">
        <f>'By Round'!D4</f>
        <v/>
      </c>
      <c r="F36" s="10" t="inlineStr">
        <is>
          <t>NS</t>
        </is>
      </c>
      <c r="L36" s="11">
        <f>IFERROR(AVERAGE(P36:Q36),"")</f>
        <v/>
      </c>
      <c r="M36" s="4">
        <f>IFERROR(AVERAGE(R36:S36),"")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IF(AND(ISNUMBER(N36),ISNUMBER(N37)),VLOOKUP(ABS(N36-N37),'IMP Table'!$A$2:$C$26,3)*SIGN(N36-N37),"")</f>
        <v/>
      </c>
      <c r="Q36">
        <f>IF(AND(ISNUMBER(N36),ISNUMBER(N38)),VLOOKUP(ABS(N36-N38),'IMP Table'!$A$2:$C$26,3)*SIGN(N36-N38),"")</f>
        <v/>
      </c>
      <c r="R36">
        <f>IF(AND(ISNUMBER(O36),ISNUMBER(O37)),VLOOKUP(ABS(O36-O37),'IMP Table'!$A$2:$C$26,3)*SIGN(O36-O37),"")</f>
        <v/>
      </c>
      <c r="S36">
        <f>IF(AND(ISNUMBER(O36),ISNUMBER(O38)),VLOOKUP(ABS(O36-O38),'IMP Table'!$A$2:$C$26,3)*SIGN(O36-O38),"")</f>
        <v/>
      </c>
    </row>
    <row r="37">
      <c r="B37">
        <f>'By Round'!A5</f>
        <v/>
      </c>
      <c r="C37">
        <f>'By Round'!B7</f>
        <v/>
      </c>
      <c r="D37">
        <f>'By Round'!C7</f>
        <v/>
      </c>
      <c r="E37">
        <f>'By Round'!D7</f>
        <v/>
      </c>
      <c r="F37" s="10" t="inlineStr">
        <is>
          <t>NS</t>
        </is>
      </c>
      <c r="L37" s="11">
        <f>IFERROR(AVERAGE(P37:Q37),"")</f>
        <v/>
      </c>
      <c r="M37" s="4">
        <f>IFERROR(AVERAGE(R37:S37),"")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IF(AND(ISNUMBER(N37),ISNUMBER(N36)),VLOOKUP(ABS(N37-N36),'IMP Table'!$A$2:$C$26,3)*SIGN(N37-N36),"")</f>
        <v/>
      </c>
      <c r="Q37">
        <f>IF(AND(ISNUMBER(N37),ISNUMBER(N38)),VLOOKUP(ABS(N37-N38),'IMP Table'!$A$2:$C$26,3)*SIGN(N37-N38),"")</f>
        <v/>
      </c>
      <c r="R37">
        <f>IF(AND(ISNUMBER(O37),ISNUMBER(O36)),VLOOKUP(ABS(O37-O36),'IMP Table'!$A$2:$C$26,3)*SIGN(O37-O36),"")</f>
        <v/>
      </c>
      <c r="S37">
        <f>IF(AND(ISNUMBER(O37),ISNUMBER(O38)),VLOOKUP(ABS(O37-O38),'IMP Table'!$A$2:$C$26,3)*SIGN(O37-O38),"")</f>
        <v/>
      </c>
    </row>
    <row r="38">
      <c r="B38">
        <f>'By Round'!A11</f>
        <v/>
      </c>
      <c r="C38">
        <f>'By Round'!B11</f>
        <v/>
      </c>
      <c r="D38">
        <f>'By Round'!C11</f>
        <v/>
      </c>
      <c r="E38">
        <f>'By Round'!D11</f>
        <v/>
      </c>
      <c r="F38" s="10" t="inlineStr">
        <is>
          <t>NS</t>
        </is>
      </c>
      <c r="L38" s="11">
        <f>IFERROR(AVERAGE(P38:Q38),"")</f>
        <v/>
      </c>
      <c r="M38" s="4">
        <f>IFERROR(AVERAGE(R38:S38),"")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IF(AND(ISNUMBER(N38),ISNUMBER(N36)),VLOOKUP(ABS(N38-N36),'IMP Table'!$A$2:$C$26,3)*SIGN(N38-N36),"")</f>
        <v/>
      </c>
      <c r="Q38">
        <f>IF(AND(ISNUMBER(N38),ISNUMBER(N37)),VLOOKUP(ABS(N38-N37),'IMP Table'!$A$2:$C$26,3)*SIGN(N38-N37),"")</f>
        <v/>
      </c>
      <c r="R38">
        <f>IF(AND(ISNUMBER(O38),ISNUMBER(O36)),VLOOKUP(ABS(O38-O36),'IMP Table'!$A$2:$C$26,3)*SIGN(O38-O36),"")</f>
        <v/>
      </c>
      <c r="S38">
        <f>IF(AND(ISNUMBER(O38),ISNUMBER(O37)),VLOOKUP(ABS(O38-O37),'IMP Table'!$A$2:$C$26,3)*SIGN(O38-O37),"")</f>
        <v/>
      </c>
    </row>
    <row r="39">
      <c r="A39" t="n">
        <v>13</v>
      </c>
      <c r="B39">
        <f>'By Round'!A14</f>
        <v/>
      </c>
      <c r="C39">
        <f>'By Round'!B14</f>
        <v/>
      </c>
      <c r="D39">
        <f>'By Round'!C14</f>
        <v/>
      </c>
      <c r="E39">
        <f>'By Round'!D14</f>
        <v/>
      </c>
      <c r="F39" s="10" t="inlineStr">
        <is>
          <t>Both</t>
        </is>
      </c>
      <c r="L39" s="11">
        <f>IFERROR(AVERAGE(P39:Q39),"")</f>
        <v/>
      </c>
      <c r="M39" s="4">
        <f>IFERROR(AVERAGE(R39:S39),"")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IF(AND(ISNUMBER(N39),ISNUMBER(N40)),VLOOKUP(ABS(N39-N40),'IMP Table'!$A$2:$C$26,3)*SIGN(N39-N40),"")</f>
        <v/>
      </c>
      <c r="Q39">
        <f>IF(AND(ISNUMBER(N39),ISNUMBER(N41)),VLOOKUP(ABS(N39-N41),'IMP Table'!$A$2:$C$26,3)*SIGN(N39-N41),"")</f>
        <v/>
      </c>
      <c r="R39">
        <f>IF(AND(ISNUMBER(O39),ISNUMBER(O40)),VLOOKUP(ABS(O39-O40),'IMP Table'!$A$2:$C$26,3)*SIGN(O39-O40),"")</f>
        <v/>
      </c>
      <c r="S39">
        <f>IF(AND(ISNUMBER(O39),ISNUMBER(O41)),VLOOKUP(ABS(O39-O41),'IMP Table'!$A$2:$C$26,3)*SIGN(O39-O41),"")</f>
        <v/>
      </c>
    </row>
    <row r="40">
      <c r="B40">
        <f>'By Round'!A14</f>
        <v/>
      </c>
      <c r="C40">
        <f>'By Round'!B15</f>
        <v/>
      </c>
      <c r="D40">
        <f>'By Round'!C15</f>
        <v/>
      </c>
      <c r="E40">
        <f>'By Round'!D15</f>
        <v/>
      </c>
      <c r="F40" s="10" t="inlineStr">
        <is>
          <t>Both</t>
        </is>
      </c>
      <c r="L40" s="11">
        <f>IFERROR(AVERAGE(P40:Q40),"")</f>
        <v/>
      </c>
      <c r="M40" s="4">
        <f>IFERROR(AVERAGE(R40:S40),"")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IF(AND(ISNUMBER(N40),ISNUMBER(N39)),VLOOKUP(ABS(N40-N39),'IMP Table'!$A$2:$C$26,3)*SIGN(N40-N39),"")</f>
        <v/>
      </c>
      <c r="Q40">
        <f>IF(AND(ISNUMBER(N40),ISNUMBER(N41)),VLOOKUP(ABS(N40-N41),'IMP Table'!$A$2:$C$26,3)*SIGN(N40-N41),"")</f>
        <v/>
      </c>
      <c r="R40">
        <f>IF(AND(ISNUMBER(O40),ISNUMBER(O39)),VLOOKUP(ABS(O40-O39),'IMP Table'!$A$2:$C$26,3)*SIGN(O40-O39),"")</f>
        <v/>
      </c>
      <c r="S40">
        <f>IF(AND(ISNUMBER(O40),ISNUMBER(O41)),VLOOKUP(ABS(O40-O41),'IMP Table'!$A$2:$C$26,3)*SIGN(O40-O41),"")</f>
        <v/>
      </c>
    </row>
    <row r="41">
      <c r="B41">
        <f>'By Round'!A14</f>
        <v/>
      </c>
      <c r="C41">
        <f>'By Round'!B16</f>
        <v/>
      </c>
      <c r="D41">
        <f>'By Round'!C16</f>
        <v/>
      </c>
      <c r="E41">
        <f>'By Round'!D16</f>
        <v/>
      </c>
      <c r="F41" s="10" t="inlineStr">
        <is>
          <t>Both</t>
        </is>
      </c>
      <c r="L41" s="11">
        <f>IFERROR(AVERAGE(P41:Q41),"")</f>
        <v/>
      </c>
      <c r="M41" s="4">
        <f>IFERROR(AVERAGE(R41:S41),"")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IF(AND(ISNUMBER(N41),ISNUMBER(N39)),VLOOKUP(ABS(N41-N39),'IMP Table'!$A$2:$C$26,3)*SIGN(N41-N39),"")</f>
        <v/>
      </c>
      <c r="Q41">
        <f>IF(AND(ISNUMBER(N41),ISNUMBER(N40)),VLOOKUP(ABS(N41-N40),'IMP Table'!$A$2:$C$26,3)*SIGN(N41-N40),"")</f>
        <v/>
      </c>
      <c r="R41">
        <f>IF(AND(ISNUMBER(O41),ISNUMBER(O39)),VLOOKUP(ABS(O41-O39),'IMP Table'!$A$2:$C$26,3)*SIGN(O41-O39),"")</f>
        <v/>
      </c>
      <c r="S41">
        <f>IF(AND(ISNUMBER(O41),ISNUMBER(O40)),VLOOKUP(ABS(O41-O40),'IMP Table'!$A$2:$C$26,3)*SIGN(O41-O40),"")</f>
        <v/>
      </c>
    </row>
    <row r="42">
      <c r="A42" t="n">
        <v>14</v>
      </c>
      <c r="B42">
        <f>'By Round'!A14</f>
        <v/>
      </c>
      <c r="C42">
        <f>'By Round'!B14</f>
        <v/>
      </c>
      <c r="D42">
        <f>'By Round'!C14</f>
        <v/>
      </c>
      <c r="E42">
        <f>'By Round'!D14</f>
        <v/>
      </c>
      <c r="F42" s="10" t="inlineStr">
        <is>
          <t>None</t>
        </is>
      </c>
      <c r="L42" s="11">
        <f>IFERROR(AVERAGE(P42:Q42),"")</f>
        <v/>
      </c>
      <c r="M42" s="4">
        <f>IFERROR(AVERAGE(R42:S42),"")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IF(AND(ISNUMBER(N42),ISNUMBER(N43)),VLOOKUP(ABS(N42-N43),'IMP Table'!$A$2:$C$26,3)*SIGN(N42-N43),"")</f>
        <v/>
      </c>
      <c r="Q42">
        <f>IF(AND(ISNUMBER(N42),ISNUMBER(N44)),VLOOKUP(ABS(N42-N44),'IMP Table'!$A$2:$C$26,3)*SIGN(N42-N44),"")</f>
        <v/>
      </c>
      <c r="R42">
        <f>IF(AND(ISNUMBER(O42),ISNUMBER(O43)),VLOOKUP(ABS(O42-O43),'IMP Table'!$A$2:$C$26,3)*SIGN(O42-O43),"")</f>
        <v/>
      </c>
      <c r="S42">
        <f>IF(AND(ISNUMBER(O42),ISNUMBER(O44)),VLOOKUP(ABS(O42-O44),'IMP Table'!$A$2:$C$26,3)*SIGN(O42-O44),"")</f>
        <v/>
      </c>
    </row>
    <row r="43">
      <c r="B43">
        <f>'By Round'!A14</f>
        <v/>
      </c>
      <c r="C43">
        <f>'By Round'!B15</f>
        <v/>
      </c>
      <c r="D43">
        <f>'By Round'!C15</f>
        <v/>
      </c>
      <c r="E43">
        <f>'By Round'!D15</f>
        <v/>
      </c>
      <c r="F43" s="10" t="inlineStr">
        <is>
          <t>None</t>
        </is>
      </c>
      <c r="L43" s="11">
        <f>IFERROR(AVERAGE(P43:Q43),"")</f>
        <v/>
      </c>
      <c r="M43" s="4">
        <f>IFERROR(AVERAGE(R43:S43),"")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IF(AND(ISNUMBER(N43),ISNUMBER(N42)),VLOOKUP(ABS(N43-N42),'IMP Table'!$A$2:$C$26,3)*SIGN(N43-N42),"")</f>
        <v/>
      </c>
      <c r="Q43">
        <f>IF(AND(ISNUMBER(N43),ISNUMBER(N44)),VLOOKUP(ABS(N43-N44),'IMP Table'!$A$2:$C$26,3)*SIGN(N43-N44),"")</f>
        <v/>
      </c>
      <c r="R43">
        <f>IF(AND(ISNUMBER(O43),ISNUMBER(O42)),VLOOKUP(ABS(O43-O42),'IMP Table'!$A$2:$C$26,3)*SIGN(O43-O42),"")</f>
        <v/>
      </c>
      <c r="S43">
        <f>IF(AND(ISNUMBER(O43),ISNUMBER(O44)),VLOOKUP(ABS(O43-O44),'IMP Table'!$A$2:$C$26,3)*SIGN(O43-O44),"")</f>
        <v/>
      </c>
    </row>
    <row r="44">
      <c r="B44">
        <f>'By Round'!A14</f>
        <v/>
      </c>
      <c r="C44">
        <f>'By Round'!B16</f>
        <v/>
      </c>
      <c r="D44">
        <f>'By Round'!C16</f>
        <v/>
      </c>
      <c r="E44">
        <f>'By Round'!D16</f>
        <v/>
      </c>
      <c r="F44" s="10" t="inlineStr">
        <is>
          <t>None</t>
        </is>
      </c>
      <c r="L44" s="11">
        <f>IFERROR(AVERAGE(P44:Q44),"")</f>
        <v/>
      </c>
      <c r="M44" s="4">
        <f>IFERROR(AVERAGE(R44:S44),"")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IF(AND(ISNUMBER(N44),ISNUMBER(N42)),VLOOKUP(ABS(N44-N42),'IMP Table'!$A$2:$C$26,3)*SIGN(N44-N42),"")</f>
        <v/>
      </c>
      <c r="Q44">
        <f>IF(AND(ISNUMBER(N44),ISNUMBER(N43)),VLOOKUP(ABS(N44-N43),'IMP Table'!$A$2:$C$26,3)*SIGN(N44-N43),"")</f>
        <v/>
      </c>
      <c r="R44">
        <f>IF(AND(ISNUMBER(O44),ISNUMBER(O42)),VLOOKUP(ABS(O44-O42),'IMP Table'!$A$2:$C$26,3)*SIGN(O44-O42),"")</f>
        <v/>
      </c>
      <c r="S44">
        <f>IF(AND(ISNUMBER(O44),ISNUMBER(O43)),VLOOKUP(ABS(O44-O43),'IMP Table'!$A$2:$C$26,3)*SIGN(O44-O43),"")</f>
        <v/>
      </c>
    </row>
    <row r="45">
      <c r="A45" t="n">
        <v>15</v>
      </c>
      <c r="B45">
        <f>'By Round'!A14</f>
        <v/>
      </c>
      <c r="C45">
        <f>'By Round'!B14</f>
        <v/>
      </c>
      <c r="D45">
        <f>'By Round'!C14</f>
        <v/>
      </c>
      <c r="E45">
        <f>'By Round'!D14</f>
        <v/>
      </c>
      <c r="F45" s="10" t="inlineStr">
        <is>
          <t>NS</t>
        </is>
      </c>
      <c r="L45" s="11">
        <f>IFERROR(AVERAGE(P45:Q45),"")</f>
        <v/>
      </c>
      <c r="M45" s="4">
        <f>IFERROR(AVERAGE(R45:S45),"")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IF(AND(ISNUMBER(N45),ISNUMBER(N46)),VLOOKUP(ABS(N45-N46),'IMP Table'!$A$2:$C$26,3)*SIGN(N45-N46),"")</f>
        <v/>
      </c>
      <c r="Q45">
        <f>IF(AND(ISNUMBER(N45),ISNUMBER(N47)),VLOOKUP(ABS(N45-N47),'IMP Table'!$A$2:$C$26,3)*SIGN(N45-N47),"")</f>
        <v/>
      </c>
      <c r="R45">
        <f>IF(AND(ISNUMBER(O45),ISNUMBER(O46)),VLOOKUP(ABS(O45-O46),'IMP Table'!$A$2:$C$26,3)*SIGN(O45-O46),"")</f>
        <v/>
      </c>
      <c r="S45">
        <f>IF(AND(ISNUMBER(O45),ISNUMBER(O47)),VLOOKUP(ABS(O45-O47),'IMP Table'!$A$2:$C$26,3)*SIGN(O45-O47),"")</f>
        <v/>
      </c>
    </row>
    <row r="46">
      <c r="B46">
        <f>'By Round'!A14</f>
        <v/>
      </c>
      <c r="C46">
        <f>'By Round'!B15</f>
        <v/>
      </c>
      <c r="D46">
        <f>'By Round'!C15</f>
        <v/>
      </c>
      <c r="E46">
        <f>'By Round'!D15</f>
        <v/>
      </c>
      <c r="F46" s="10" t="inlineStr">
        <is>
          <t>NS</t>
        </is>
      </c>
      <c r="L46" s="11">
        <f>IFERROR(AVERAGE(P46:Q46),"")</f>
        <v/>
      </c>
      <c r="M46" s="4">
        <f>IFERROR(AVERAGE(R46:S46),"")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IF(AND(ISNUMBER(N46),ISNUMBER(N45)),VLOOKUP(ABS(N46-N45),'IMP Table'!$A$2:$C$26,3)*SIGN(N46-N45),"")</f>
        <v/>
      </c>
      <c r="Q46">
        <f>IF(AND(ISNUMBER(N46),ISNUMBER(N47)),VLOOKUP(ABS(N46-N47),'IMP Table'!$A$2:$C$26,3)*SIGN(N46-N47),"")</f>
        <v/>
      </c>
      <c r="R46">
        <f>IF(AND(ISNUMBER(O46),ISNUMBER(O45)),VLOOKUP(ABS(O46-O45),'IMP Table'!$A$2:$C$26,3)*SIGN(O46-O45),"")</f>
        <v/>
      </c>
      <c r="S46">
        <f>IF(AND(ISNUMBER(O46),ISNUMBER(O47)),VLOOKUP(ABS(O46-O47),'IMP Table'!$A$2:$C$26,3)*SIGN(O46-O47),"")</f>
        <v/>
      </c>
    </row>
    <row r="47">
      <c r="B47">
        <f>'By Round'!A14</f>
        <v/>
      </c>
      <c r="C47">
        <f>'By Round'!B16</f>
        <v/>
      </c>
      <c r="D47">
        <f>'By Round'!C16</f>
        <v/>
      </c>
      <c r="E47">
        <f>'By Round'!D16</f>
        <v/>
      </c>
      <c r="F47" s="10" t="inlineStr">
        <is>
          <t>NS</t>
        </is>
      </c>
      <c r="L47" s="11">
        <f>IFERROR(AVERAGE(P47:Q47),"")</f>
        <v/>
      </c>
      <c r="M47" s="4">
        <f>IFERROR(AVERAGE(R47:S47),"")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IF(AND(ISNUMBER(N47),ISNUMBER(N45)),VLOOKUP(ABS(N47-N45),'IMP Table'!$A$2:$C$26,3)*SIGN(N47-N45),"")</f>
        <v/>
      </c>
      <c r="Q47">
        <f>IF(AND(ISNUMBER(N47),ISNUMBER(N46)),VLOOKUP(ABS(N47-N46),'IMP Table'!$A$2:$C$26,3)*SIGN(N47-N46),"")</f>
        <v/>
      </c>
      <c r="R47">
        <f>IF(AND(ISNUMBER(O47),ISNUMBER(O45)),VLOOKUP(ABS(O47-O45),'IMP Table'!$A$2:$C$26,3)*SIGN(O47-O45),"")</f>
        <v/>
      </c>
      <c r="S47">
        <f>IF(AND(ISNUMBER(O47),ISNUMBER(O46)),VLOOKUP(ABS(O47-O46),'IMP Table'!$A$2:$C$26,3)*SIGN(O47-O46),"")</f>
        <v/>
      </c>
    </row>
  </sheetData>
  <mergeCells count="5">
    <mergeCell ref="R2:S2"/>
    <mergeCell ref="L1:M1"/>
    <mergeCell ref="J1:K1"/>
    <mergeCell ref="P2:Q2"/>
    <mergeCell ref="N1:S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n">
        <v>6</v>
      </c>
      <c r="D2" t="n">
        <v>1</v>
      </c>
      <c r="E2" t="inlineStr">
        <is>
          <t>1 &amp; 2 &amp; 3</t>
        </is>
      </c>
    </row>
    <row r="3">
      <c r="B3" t="n">
        <v>2</v>
      </c>
      <c r="C3" t="n">
        <v>3</v>
      </c>
      <c r="D3" t="n">
        <v>4</v>
      </c>
      <c r="E3" t="inlineStr">
        <is>
          <t>4 &amp; 5 &amp; 6</t>
        </is>
      </c>
    </row>
    <row r="4">
      <c r="B4" t="n">
        <v>3</v>
      </c>
      <c r="C4" t="n">
        <v>5</v>
      </c>
      <c r="D4" t="n">
        <v>2</v>
      </c>
      <c r="E4" t="inlineStr">
        <is>
          <t>10 &amp; 11 &amp; 12</t>
        </is>
      </c>
    </row>
    <row r="5">
      <c r="A5" t="n">
        <v>2</v>
      </c>
      <c r="B5" t="n">
        <v>1</v>
      </c>
      <c r="C5" t="n">
        <v>6</v>
      </c>
      <c r="D5" t="n">
        <v>2</v>
      </c>
      <c r="E5" t="inlineStr">
        <is>
          <t>4 &amp; 5 &amp; 6</t>
        </is>
      </c>
    </row>
    <row r="6">
      <c r="B6" t="n">
        <v>2</v>
      </c>
      <c r="C6" t="n">
        <v>4</v>
      </c>
      <c r="D6" t="n">
        <v>5</v>
      </c>
      <c r="E6" t="inlineStr">
        <is>
          <t>7 &amp; 8 &amp; 9</t>
        </is>
      </c>
    </row>
    <row r="7">
      <c r="B7" t="n">
        <v>3</v>
      </c>
      <c r="C7" t="n">
        <v>1</v>
      </c>
      <c r="D7" t="n">
        <v>3</v>
      </c>
      <c r="E7" t="inlineStr">
        <is>
          <t>10 &amp; 11 &amp; 12</t>
        </is>
      </c>
    </row>
    <row r="8">
      <c r="A8" t="n">
        <v>3</v>
      </c>
      <c r="B8" t="n">
        <v>1</v>
      </c>
      <c r="C8" t="n">
        <v>6</v>
      </c>
      <c r="D8" t="n">
        <v>3</v>
      </c>
      <c r="E8" t="inlineStr">
        <is>
          <t>7 &amp; 8 &amp; 9</t>
        </is>
      </c>
    </row>
    <row r="9">
      <c r="B9" t="n">
        <v>2</v>
      </c>
      <c r="C9" t="n">
        <v>5</v>
      </c>
      <c r="D9" t="n">
        <v>1</v>
      </c>
      <c r="E9" t="inlineStr">
        <is>
          <t>4 &amp; 5 &amp; 6</t>
        </is>
      </c>
    </row>
    <row r="10">
      <c r="B10" t="n">
        <v>3</v>
      </c>
      <c r="C10" t="n">
        <v>2</v>
      </c>
      <c r="D10" t="n">
        <v>4</v>
      </c>
      <c r="E10" t="inlineStr">
        <is>
          <t>1 &amp; 2 &amp; 3</t>
        </is>
      </c>
    </row>
    <row r="11">
      <c r="A11" t="n">
        <v>4</v>
      </c>
      <c r="B11" t="n">
        <v>1</v>
      </c>
      <c r="C11" t="n">
        <v>6</v>
      </c>
      <c r="D11" t="n">
        <v>4</v>
      </c>
      <c r="E11" t="inlineStr">
        <is>
          <t>10 &amp; 11 &amp; 12</t>
        </is>
      </c>
    </row>
    <row r="12">
      <c r="B12" t="n">
        <v>2</v>
      </c>
      <c r="C12" t="n">
        <v>1</v>
      </c>
      <c r="D12" t="n">
        <v>2</v>
      </c>
      <c r="E12" t="inlineStr">
        <is>
          <t>7 &amp; 8 &amp; 9</t>
        </is>
      </c>
    </row>
    <row r="13">
      <c r="B13" t="n">
        <v>3</v>
      </c>
      <c r="C13" t="n">
        <v>3</v>
      </c>
      <c r="D13" t="n">
        <v>5</v>
      </c>
      <c r="E13" t="inlineStr">
        <is>
          <t>1 &amp; 2 &amp; 3</t>
        </is>
      </c>
    </row>
    <row r="14">
      <c r="A14" t="n">
        <v>5</v>
      </c>
      <c r="B14" t="n">
        <v>1</v>
      </c>
      <c r="C14" t="n">
        <v>6</v>
      </c>
      <c r="D14" t="n">
        <v>5</v>
      </c>
      <c r="E14" t="inlineStr">
        <is>
          <t>13 &amp; 14 &amp; 15</t>
        </is>
      </c>
    </row>
    <row r="15">
      <c r="B15" t="n">
        <v>2</v>
      </c>
      <c r="C15" t="n">
        <v>2</v>
      </c>
      <c r="D15" t="n">
        <v>3</v>
      </c>
      <c r="E15" t="inlineStr">
        <is>
          <t>13 &amp; 14 &amp; 15</t>
        </is>
      </c>
    </row>
    <row r="16">
      <c r="B16" t="n">
        <v>3</v>
      </c>
      <c r="C16" t="n">
        <v>4</v>
      </c>
      <c r="D16" t="n">
        <v>1</v>
      </c>
      <c r="E16" t="inlineStr">
        <is>
          <t>13 &amp; 14 &amp; 15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3 NS</t>
        </is>
      </c>
    </row>
    <row r="3">
      <c r="B3">
        <f>'By Round'!A5</f>
        <v/>
      </c>
      <c r="C3">
        <f>'By Round'!C5</f>
        <v/>
      </c>
      <c r="D3">
        <f>'By Round'!D5</f>
        <v/>
      </c>
      <c r="E3">
        <f>'By Round'!E5</f>
        <v/>
      </c>
      <c r="F3" t="inlineStr">
        <is>
          <t>Table 1 NS</t>
        </is>
      </c>
      <c r="G3" t="inlineStr">
        <is>
          <t>Table 3 NS</t>
        </is>
      </c>
    </row>
    <row r="4">
      <c r="B4">
        <f>'By Round'!A8</f>
        <v/>
      </c>
      <c r="C4">
        <f>'By Round'!C8</f>
        <v/>
      </c>
      <c r="D4">
        <f>'By Round'!D8</f>
        <v/>
      </c>
      <c r="E4">
        <f>'By Round'!E8</f>
        <v/>
      </c>
      <c r="F4" t="inlineStr">
        <is>
          <t>Table 1 NS</t>
        </is>
      </c>
      <c r="G4" t="inlineStr">
        <is>
          <t>Table 3 NS</t>
        </is>
      </c>
    </row>
    <row r="5">
      <c r="B5">
        <f>'By Round'!A11</f>
        <v/>
      </c>
      <c r="C5">
        <f>'By Round'!C11</f>
        <v/>
      </c>
      <c r="D5">
        <f>'By Round'!D11</f>
        <v/>
      </c>
      <c r="E5">
        <f>'By Round'!E11</f>
        <v/>
      </c>
      <c r="F5" t="inlineStr">
        <is>
          <t>Table 1 NS</t>
        </is>
      </c>
      <c r="G5" t="inlineStr">
        <is>
          <t>Table 3 NS</t>
        </is>
      </c>
    </row>
    <row r="6">
      <c r="B6">
        <f>'By Round'!A14</f>
        <v/>
      </c>
      <c r="C6">
        <f>'By Round'!C14</f>
        <v/>
      </c>
      <c r="D6">
        <f>'By Round'!D14</f>
        <v/>
      </c>
      <c r="E6">
        <f>'By Round'!E14</f>
        <v/>
      </c>
    </row>
    <row r="7">
      <c r="A7" t="n">
        <v>2</v>
      </c>
      <c r="B7">
        <f>'By Round'!A2</f>
        <v/>
      </c>
      <c r="C7">
        <f>'By Round'!C3</f>
        <v/>
      </c>
      <c r="D7">
        <f>'By Round'!D3</f>
        <v/>
      </c>
      <c r="E7">
        <f>'By Round'!E3</f>
        <v/>
      </c>
      <c r="F7" t="inlineStr">
        <is>
          <t>Table 3 EW</t>
        </is>
      </c>
      <c r="G7" t="inlineStr">
        <is>
          <t>Table 2 NS</t>
        </is>
      </c>
    </row>
    <row r="8">
      <c r="B8">
        <f>'By Round'!A5</f>
        <v/>
      </c>
      <c r="C8">
        <f>'By Round'!C6</f>
        <v/>
      </c>
      <c r="D8">
        <f>'By Round'!D6</f>
        <v/>
      </c>
      <c r="E8">
        <f>'By Round'!E6</f>
        <v/>
      </c>
      <c r="F8" t="inlineStr">
        <is>
          <t>Table 3 EW</t>
        </is>
      </c>
      <c r="G8" t="inlineStr">
        <is>
          <t>Table 2 NS</t>
        </is>
      </c>
    </row>
    <row r="9">
      <c r="B9">
        <f>'By Round'!A8</f>
        <v/>
      </c>
      <c r="C9">
        <f>'By Round'!C9</f>
        <v/>
      </c>
      <c r="D9">
        <f>'By Round'!D9</f>
        <v/>
      </c>
      <c r="E9">
        <f>'By Round'!E9</f>
        <v/>
      </c>
      <c r="F9" t="inlineStr">
        <is>
          <t>Table 3 EW</t>
        </is>
      </c>
      <c r="G9" t="inlineStr">
        <is>
          <t>Table 2 NS</t>
        </is>
      </c>
    </row>
    <row r="10">
      <c r="B10">
        <f>'By Round'!A11</f>
        <v/>
      </c>
      <c r="C10">
        <f>'By Round'!C12</f>
        <v/>
      </c>
      <c r="D10">
        <f>'By Round'!D12</f>
        <v/>
      </c>
      <c r="E10">
        <f>'By Round'!E12</f>
        <v/>
      </c>
      <c r="F10" t="inlineStr">
        <is>
          <t>Table 3 EW</t>
        </is>
      </c>
      <c r="G10" t="inlineStr">
        <is>
          <t>Table 2 NS</t>
        </is>
      </c>
    </row>
    <row r="11">
      <c r="B11">
        <f>'By Round'!A14</f>
        <v/>
      </c>
      <c r="C11">
        <f>'By Round'!C15</f>
        <v/>
      </c>
      <c r="D11">
        <f>'By Round'!D15</f>
        <v/>
      </c>
      <c r="E11">
        <f>'By Round'!E15</f>
        <v/>
      </c>
    </row>
    <row r="12">
      <c r="A12" t="n">
        <v>3</v>
      </c>
      <c r="B12">
        <f>'By Round'!A2</f>
        <v/>
      </c>
      <c r="C12">
        <f>'By Round'!C4</f>
        <v/>
      </c>
      <c r="D12">
        <f>'By Round'!D4</f>
        <v/>
      </c>
      <c r="E12">
        <f>'By Round'!E4</f>
        <v/>
      </c>
      <c r="F12" t="inlineStr">
        <is>
          <t>Table 2 EW</t>
        </is>
      </c>
      <c r="G12" t="inlineStr">
        <is>
          <t>Table 1 EW</t>
        </is>
      </c>
    </row>
    <row r="13">
      <c r="B13">
        <f>'By Round'!A5</f>
        <v/>
      </c>
      <c r="C13">
        <f>'By Round'!C7</f>
        <v/>
      </c>
      <c r="D13">
        <f>'By Round'!D7</f>
        <v/>
      </c>
      <c r="E13">
        <f>'By Round'!E7</f>
        <v/>
      </c>
      <c r="F13" t="inlineStr">
        <is>
          <t>Table 2 EW</t>
        </is>
      </c>
      <c r="G13" t="inlineStr">
        <is>
          <t>Table 1 EW</t>
        </is>
      </c>
    </row>
    <row r="14">
      <c r="B14">
        <f>'By Round'!A8</f>
        <v/>
      </c>
      <c r="C14">
        <f>'By Round'!C10</f>
        <v/>
      </c>
      <c r="D14">
        <f>'By Round'!D10</f>
        <v/>
      </c>
      <c r="E14">
        <f>'By Round'!E10</f>
        <v/>
      </c>
      <c r="F14" t="inlineStr">
        <is>
          <t>Table 2 EW</t>
        </is>
      </c>
      <c r="G14" t="inlineStr">
        <is>
          <t>Table 1 EW</t>
        </is>
      </c>
    </row>
    <row r="15">
      <c r="B15">
        <f>'By Round'!A11</f>
        <v/>
      </c>
      <c r="C15">
        <f>'By Round'!C13</f>
        <v/>
      </c>
      <c r="D15">
        <f>'By Round'!D13</f>
        <v/>
      </c>
      <c r="E15">
        <f>'By Round'!E13</f>
        <v/>
      </c>
      <c r="F15" t="inlineStr">
        <is>
          <t>Table 2 EW</t>
        </is>
      </c>
      <c r="G15" t="inlineStr">
        <is>
          <t>Table 1 EW</t>
        </is>
      </c>
    </row>
    <row r="16">
      <c r="B16">
        <f>'By Round'!A14</f>
        <v/>
      </c>
      <c r="C16">
        <f>'By Round'!C16</f>
        <v/>
      </c>
      <c r="D16">
        <f>'By Round'!D16</f>
        <v/>
      </c>
      <c r="E16">
        <f>'By Round'!E16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Round'!A5</f>
        <v/>
      </c>
      <c r="C3" s="10">
        <f>'By Round'!B7</f>
        <v/>
      </c>
      <c r="D3" s="10" t="inlineStr">
        <is>
          <t>NS</t>
        </is>
      </c>
      <c r="E3" s="10">
        <f>'By Round'!D7</f>
        <v/>
      </c>
      <c r="F3" s="10">
        <f>'By Round'!E7</f>
        <v/>
      </c>
    </row>
    <row r="4">
      <c r="B4" s="10">
        <f>'By Round'!A8</f>
        <v/>
      </c>
      <c r="C4" s="10">
        <f>'By Round'!B9</f>
        <v/>
      </c>
      <c r="D4" s="10" t="inlineStr">
        <is>
          <t>EW</t>
        </is>
      </c>
      <c r="E4" s="10">
        <f>'By Round'!C9</f>
        <v/>
      </c>
      <c r="F4" s="10">
        <f>'By Round'!E9</f>
        <v/>
      </c>
    </row>
    <row r="5">
      <c r="B5" s="10">
        <f>'By Round'!A11</f>
        <v/>
      </c>
      <c r="C5" s="10">
        <f>'By Round'!B12</f>
        <v/>
      </c>
      <c r="D5" s="10" t="inlineStr">
        <is>
          <t>NS</t>
        </is>
      </c>
      <c r="E5" s="10">
        <f>'By Round'!D12</f>
        <v/>
      </c>
      <c r="F5" s="10">
        <f>'By Round'!E12</f>
        <v/>
      </c>
    </row>
    <row r="6">
      <c r="B6" s="10">
        <f>'By Round'!A14</f>
        <v/>
      </c>
      <c r="C6" s="10">
        <f>'By Round'!B16</f>
        <v/>
      </c>
      <c r="D6" s="10" t="inlineStr">
        <is>
          <t>EW</t>
        </is>
      </c>
      <c r="E6" s="10">
        <f>'By Round'!C16</f>
        <v/>
      </c>
      <c r="F6" s="10">
        <f>'By Round'!E16</f>
        <v/>
      </c>
    </row>
    <row r="7">
      <c r="A7" t="n">
        <v>2</v>
      </c>
      <c r="B7" s="10">
        <f>'By Round'!A2</f>
        <v/>
      </c>
      <c r="C7" s="10">
        <f>'By Round'!B4</f>
        <v/>
      </c>
      <c r="D7" s="10" t="inlineStr">
        <is>
          <t>EW</t>
        </is>
      </c>
      <c r="E7" s="10">
        <f>'By Round'!C4</f>
        <v/>
      </c>
      <c r="F7" s="10">
        <f>'By Round'!E4</f>
        <v/>
      </c>
    </row>
    <row r="8">
      <c r="B8" s="10">
        <f>'By Round'!A5</f>
        <v/>
      </c>
      <c r="C8" s="10">
        <f>'By Round'!B5</f>
        <v/>
      </c>
      <c r="D8" s="10" t="inlineStr">
        <is>
          <t>EW</t>
        </is>
      </c>
      <c r="E8" s="10">
        <f>'By Round'!C5</f>
        <v/>
      </c>
      <c r="F8" s="10">
        <f>'By Round'!E5</f>
        <v/>
      </c>
    </row>
    <row r="9">
      <c r="B9" s="10">
        <f>'By Round'!A8</f>
        <v/>
      </c>
      <c r="C9" s="10">
        <f>'By Round'!B10</f>
        <v/>
      </c>
      <c r="D9" s="10" t="inlineStr">
        <is>
          <t>NS</t>
        </is>
      </c>
      <c r="E9" s="10">
        <f>'By Round'!D10</f>
        <v/>
      </c>
      <c r="F9" s="10">
        <f>'By Round'!E10</f>
        <v/>
      </c>
    </row>
    <row r="10">
      <c r="B10" s="10">
        <f>'By Round'!A11</f>
        <v/>
      </c>
      <c r="C10" s="10">
        <f>'By Round'!B12</f>
        <v/>
      </c>
      <c r="D10" s="10" t="inlineStr">
        <is>
          <t>EW</t>
        </is>
      </c>
      <c r="E10" s="10">
        <f>'By Round'!C12</f>
        <v/>
      </c>
      <c r="F10" s="10">
        <f>'By Round'!E12</f>
        <v/>
      </c>
    </row>
    <row r="11">
      <c r="B11" s="10">
        <f>'By Round'!A14</f>
        <v/>
      </c>
      <c r="C11" s="10">
        <f>'By Round'!B15</f>
        <v/>
      </c>
      <c r="D11" s="10" t="inlineStr">
        <is>
          <t>NS</t>
        </is>
      </c>
      <c r="E11" s="10">
        <f>'By Round'!D15</f>
        <v/>
      </c>
      <c r="F11" s="10">
        <f>'By Round'!E15</f>
        <v/>
      </c>
    </row>
    <row r="12">
      <c r="A12" t="n">
        <v>3</v>
      </c>
      <c r="B12" s="10">
        <f>'By Round'!A2</f>
        <v/>
      </c>
      <c r="C12" s="10">
        <f>'By Round'!B3</f>
        <v/>
      </c>
      <c r="D12" s="10" t="inlineStr">
        <is>
          <t>NS</t>
        </is>
      </c>
      <c r="E12" s="10">
        <f>'By Round'!D3</f>
        <v/>
      </c>
      <c r="F12" s="10">
        <f>'By Round'!E3</f>
        <v/>
      </c>
    </row>
    <row r="13">
      <c r="B13" s="10">
        <f>'By Round'!A5</f>
        <v/>
      </c>
      <c r="C13" s="10">
        <f>'By Round'!B7</f>
        <v/>
      </c>
      <c r="D13" s="10" t="inlineStr">
        <is>
          <t>EW</t>
        </is>
      </c>
      <c r="E13" s="10">
        <f>'By Round'!C7</f>
        <v/>
      </c>
      <c r="F13" s="10">
        <f>'By Round'!E7</f>
        <v/>
      </c>
    </row>
    <row r="14">
      <c r="B14" s="10">
        <f>'By Round'!A8</f>
        <v/>
      </c>
      <c r="C14" s="10">
        <f>'By Round'!B8</f>
        <v/>
      </c>
      <c r="D14" s="10" t="inlineStr">
        <is>
          <t>EW</t>
        </is>
      </c>
      <c r="E14" s="10">
        <f>'By Round'!C8</f>
        <v/>
      </c>
      <c r="F14" s="10">
        <f>'By Round'!E8</f>
        <v/>
      </c>
    </row>
    <row r="15">
      <c r="B15" s="10">
        <f>'By Round'!A11</f>
        <v/>
      </c>
      <c r="C15" s="10">
        <f>'By Round'!B13</f>
        <v/>
      </c>
      <c r="D15" s="10" t="inlineStr">
        <is>
          <t>NS</t>
        </is>
      </c>
      <c r="E15" s="10">
        <f>'By Round'!D13</f>
        <v/>
      </c>
      <c r="F15" s="10">
        <f>'By Round'!E13</f>
        <v/>
      </c>
    </row>
    <row r="16">
      <c r="B16" s="10">
        <f>'By Round'!A14</f>
        <v/>
      </c>
      <c r="C16" s="10">
        <f>'By Round'!B15</f>
        <v/>
      </c>
      <c r="D16" s="10" t="inlineStr">
        <is>
          <t>EW</t>
        </is>
      </c>
      <c r="E16" s="10">
        <f>'By Round'!C15</f>
        <v/>
      </c>
      <c r="F16" s="10">
        <f>'By Round'!E15</f>
        <v/>
      </c>
    </row>
    <row r="17">
      <c r="A17" t="n">
        <v>4</v>
      </c>
      <c r="B17" s="10">
        <f>'By Round'!A2</f>
        <v/>
      </c>
      <c r="C17" s="10">
        <f>'By Round'!B3</f>
        <v/>
      </c>
      <c r="D17" s="10" t="inlineStr">
        <is>
          <t>EW</t>
        </is>
      </c>
      <c r="E17" s="10">
        <f>'By Round'!C3</f>
        <v/>
      </c>
      <c r="F17" s="10">
        <f>'By Round'!E3</f>
        <v/>
      </c>
    </row>
    <row r="18">
      <c r="B18" s="10">
        <f>'By Round'!A5</f>
        <v/>
      </c>
      <c r="C18" s="10">
        <f>'By Round'!B6</f>
        <v/>
      </c>
      <c r="D18" s="10" t="inlineStr">
        <is>
          <t>NS</t>
        </is>
      </c>
      <c r="E18" s="10">
        <f>'By Round'!D6</f>
        <v/>
      </c>
      <c r="F18" s="10">
        <f>'By Round'!E6</f>
        <v/>
      </c>
    </row>
    <row r="19">
      <c r="B19" s="10">
        <f>'By Round'!A8</f>
        <v/>
      </c>
      <c r="C19" s="10">
        <f>'By Round'!B10</f>
        <v/>
      </c>
      <c r="D19" s="10" t="inlineStr">
        <is>
          <t>EW</t>
        </is>
      </c>
      <c r="E19" s="10">
        <f>'By Round'!C10</f>
        <v/>
      </c>
      <c r="F19" s="10">
        <f>'By Round'!E10</f>
        <v/>
      </c>
    </row>
    <row r="20">
      <c r="B20" s="10">
        <f>'By Round'!A11</f>
        <v/>
      </c>
      <c r="C20" s="10">
        <f>'By Round'!B11</f>
        <v/>
      </c>
      <c r="D20" s="10" t="inlineStr">
        <is>
          <t>EW</t>
        </is>
      </c>
      <c r="E20" s="10">
        <f>'By Round'!C11</f>
        <v/>
      </c>
      <c r="F20" s="10">
        <f>'By Round'!E11</f>
        <v/>
      </c>
    </row>
    <row r="21">
      <c r="B21" s="10">
        <f>'By Round'!A14</f>
        <v/>
      </c>
      <c r="C21" s="10">
        <f>'By Round'!B16</f>
        <v/>
      </c>
      <c r="D21" s="10" t="inlineStr">
        <is>
          <t>NS</t>
        </is>
      </c>
      <c r="E21" s="10">
        <f>'By Round'!D16</f>
        <v/>
      </c>
      <c r="F21" s="10">
        <f>'By Round'!E16</f>
        <v/>
      </c>
    </row>
    <row r="22">
      <c r="A22" t="n">
        <v>5</v>
      </c>
      <c r="B22" s="10">
        <f>'By Round'!A2</f>
        <v/>
      </c>
      <c r="C22" s="10">
        <f>'By Round'!B4</f>
        <v/>
      </c>
      <c r="D22" s="10" t="inlineStr">
        <is>
          <t>NS</t>
        </is>
      </c>
      <c r="E22" s="10">
        <f>'By Round'!D4</f>
        <v/>
      </c>
      <c r="F22" s="10">
        <f>'By Round'!E4</f>
        <v/>
      </c>
    </row>
    <row r="23">
      <c r="B23" s="10">
        <f>'By Round'!A5</f>
        <v/>
      </c>
      <c r="C23" s="10">
        <f>'By Round'!B6</f>
        <v/>
      </c>
      <c r="D23" s="10" t="inlineStr">
        <is>
          <t>EW</t>
        </is>
      </c>
      <c r="E23" s="10">
        <f>'By Round'!C6</f>
        <v/>
      </c>
      <c r="F23" s="10">
        <f>'By Round'!E6</f>
        <v/>
      </c>
    </row>
    <row r="24">
      <c r="B24" s="10">
        <f>'By Round'!A8</f>
        <v/>
      </c>
      <c r="C24" s="10">
        <f>'By Round'!B9</f>
        <v/>
      </c>
      <c r="D24" s="10" t="inlineStr">
        <is>
          <t>NS</t>
        </is>
      </c>
      <c r="E24" s="10">
        <f>'By Round'!D9</f>
        <v/>
      </c>
      <c r="F24" s="10">
        <f>'By Round'!E9</f>
        <v/>
      </c>
    </row>
    <row r="25">
      <c r="B25" s="10">
        <f>'By Round'!A11</f>
        <v/>
      </c>
      <c r="C25" s="10">
        <f>'By Round'!B13</f>
        <v/>
      </c>
      <c r="D25" s="10" t="inlineStr">
        <is>
          <t>EW</t>
        </is>
      </c>
      <c r="E25" s="10">
        <f>'By Round'!C13</f>
        <v/>
      </c>
      <c r="F25" s="10">
        <f>'By Round'!E13</f>
        <v/>
      </c>
    </row>
    <row r="26">
      <c r="B26" s="10">
        <f>'By Round'!A14</f>
        <v/>
      </c>
      <c r="C26" s="10">
        <f>'By Round'!B14</f>
        <v/>
      </c>
      <c r="D26" s="10" t="inlineStr">
        <is>
          <t>EW</t>
        </is>
      </c>
      <c r="E26" s="10">
        <f>'By Round'!C14</f>
        <v/>
      </c>
      <c r="F26" s="10">
        <f>'By Round'!E14</f>
        <v/>
      </c>
    </row>
    <row r="27">
      <c r="A27" t="n">
        <v>6</v>
      </c>
      <c r="B27" s="10">
        <f>'By Round'!A2</f>
        <v/>
      </c>
      <c r="C27" s="10">
        <f>'By Round'!B2</f>
        <v/>
      </c>
      <c r="D27" s="10" t="inlineStr">
        <is>
          <t>NS</t>
        </is>
      </c>
      <c r="E27" s="10">
        <f>'By Round'!D2</f>
        <v/>
      </c>
      <c r="F27" s="10">
        <f>'By Round'!E2</f>
        <v/>
      </c>
    </row>
    <row r="28">
      <c r="B28" s="10">
        <f>'By Round'!A5</f>
        <v/>
      </c>
      <c r="C28" s="10">
        <f>'By Round'!B5</f>
        <v/>
      </c>
      <c r="D28" s="10" t="inlineStr">
        <is>
          <t>NS</t>
        </is>
      </c>
      <c r="E28" s="10">
        <f>'By Round'!D5</f>
        <v/>
      </c>
      <c r="F28" s="10">
        <f>'By Round'!E5</f>
        <v/>
      </c>
    </row>
    <row r="29">
      <c r="B29" s="10">
        <f>'By Round'!A8</f>
        <v/>
      </c>
      <c r="C29" s="10">
        <f>'By Round'!B8</f>
        <v/>
      </c>
      <c r="D29" s="10" t="inlineStr">
        <is>
          <t>NS</t>
        </is>
      </c>
      <c r="E29" s="10">
        <f>'By Round'!D8</f>
        <v/>
      </c>
      <c r="F29" s="10">
        <f>'By Round'!E8</f>
        <v/>
      </c>
    </row>
    <row r="30">
      <c r="B30" s="10">
        <f>'By Round'!A11</f>
        <v/>
      </c>
      <c r="C30" s="10">
        <f>'By Round'!B11</f>
        <v/>
      </c>
      <c r="D30" s="10" t="inlineStr">
        <is>
          <t>NS</t>
        </is>
      </c>
      <c r="E30" s="10">
        <f>'By Round'!D11</f>
        <v/>
      </c>
      <c r="F30" s="10">
        <f>'By Round'!E11</f>
        <v/>
      </c>
    </row>
    <row r="31">
      <c r="B31" s="10">
        <f>'By Round'!A14</f>
        <v/>
      </c>
      <c r="C31" s="10">
        <f>'By Round'!B14</f>
        <v/>
      </c>
      <c r="D31" s="10" t="inlineStr">
        <is>
          <t>NS</t>
        </is>
      </c>
      <c r="E31" s="10">
        <f>'By Round'!D14</f>
        <v/>
      </c>
      <c r="F31" s="10">
        <f>'By Round'!E14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2025-07-20T14:52:13Z</dcterms:created>
  <dcterms:modified xsi:type="dcterms:W3CDTF">2025-07-20T14:52:13Z</dcterms:modified>
</cp:coreProperties>
</file>