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Jul 20,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8</v>
      </c>
    </row>
    <row r="4">
      <c r="A4" s="2" t="inlineStr">
        <is>
          <t>Tables</t>
        </is>
      </c>
      <c r="B4" s="2" t="n">
        <v>4</v>
      </c>
    </row>
    <row r="5">
      <c r="A5" s="2" t="inlineStr">
        <is>
          <t>Rounds</t>
        </is>
      </c>
      <c r="B5" s="2" t="n">
        <v>7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14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PlaceHolder72</t>
        </is>
      </c>
      <c r="C2" t="inlineStr">
        <is>
          <t>PlaceHolder13</t>
        </is>
      </c>
      <c r="D2" s="4">
        <f>SUMIF('By Board'!$D$3:$D$58,"=1",'By Board'!$L$3:$L$58)+SUMIF('By Board'!$E$3:$E$58,"=1",'By Board'!$M$3:$M$58)</f>
        <v/>
      </c>
    </row>
    <row r="3">
      <c r="A3" t="n">
        <v>2</v>
      </c>
      <c r="B3" t="inlineStr">
        <is>
          <t>PlaceHolder56</t>
        </is>
      </c>
      <c r="C3" t="inlineStr">
        <is>
          <t>PlaceHolder12</t>
        </is>
      </c>
      <c r="D3" s="4">
        <f>SUMIF('By Board'!$D$3:$D$58,"=2",'By Board'!$L$3:$L$58)+SUMIF('By Board'!$E$3:$E$58,"=2",'By Board'!$M$3:$M$58)</f>
        <v/>
      </c>
    </row>
    <row r="4">
      <c r="A4" t="n">
        <v>3</v>
      </c>
      <c r="B4" t="inlineStr">
        <is>
          <t>PlaceHolder76</t>
        </is>
      </c>
      <c r="C4" t="inlineStr">
        <is>
          <t>PlaceHolder49</t>
        </is>
      </c>
      <c r="D4" s="4">
        <f>SUMIF('By Board'!$D$3:$D$58,"=3",'By Board'!$L$3:$L$58)+SUMIF('By Board'!$E$3:$E$58,"=3",'By Board'!$M$3:$M$58)</f>
        <v/>
      </c>
    </row>
    <row r="5">
      <c r="A5" t="n">
        <v>4</v>
      </c>
      <c r="B5" t="inlineStr">
        <is>
          <t>PlaceHolder24</t>
        </is>
      </c>
      <c r="C5" t="inlineStr">
        <is>
          <t>PlaceHolder61</t>
        </is>
      </c>
      <c r="D5" s="4">
        <f>SUMIF('By Board'!$D$3:$D$58,"=4",'By Board'!$L$3:$L$58)+SUMIF('By Board'!$E$3:$E$58,"=4",'By Board'!$M$3:$M$58)</f>
        <v/>
      </c>
    </row>
    <row r="6">
      <c r="A6" t="n">
        <v>5</v>
      </c>
      <c r="B6" t="inlineStr">
        <is>
          <t>PlaceHolder71</t>
        </is>
      </c>
      <c r="C6" t="inlineStr">
        <is>
          <t>PlaceHolder73</t>
        </is>
      </c>
      <c r="D6" s="4">
        <f>SUMIF('By Board'!$D$3:$D$58,"=5",'By Board'!$L$3:$L$58)+SUMIF('By Board'!$E$3:$E$58,"=5",'By Board'!$M$3:$M$58)</f>
        <v/>
      </c>
    </row>
    <row r="7">
      <c r="A7" t="n">
        <v>6</v>
      </c>
      <c r="B7" t="inlineStr">
        <is>
          <t>PlaceHolder50</t>
        </is>
      </c>
      <c r="C7" t="inlineStr">
        <is>
          <t>PlaceHolder83</t>
        </is>
      </c>
      <c r="D7" s="4">
        <f>SUMIF('By Board'!$D$3:$D$58,"=6",'By Board'!$L$3:$L$58)+SUMIF('By Board'!$E$3:$E$58,"=6",'By Board'!$M$3:$M$58)</f>
        <v/>
      </c>
    </row>
    <row r="8">
      <c r="A8" t="n">
        <v>7</v>
      </c>
      <c r="B8" t="inlineStr">
        <is>
          <t>PlaceHolder76</t>
        </is>
      </c>
      <c r="C8" t="inlineStr">
        <is>
          <t>PlaceHolder67</t>
        </is>
      </c>
      <c r="D8" s="4">
        <f>SUMIF('By Board'!$D$3:$D$58,"=7",'By Board'!$L$3:$L$58)+SUMIF('By Board'!$E$3:$E$58,"=7",'By Board'!$M$3:$M$58)</f>
        <v/>
      </c>
    </row>
    <row r="9">
      <c r="A9" t="n">
        <v>8</v>
      </c>
      <c r="B9" t="inlineStr">
        <is>
          <t>PlaceHolder25</t>
        </is>
      </c>
      <c r="C9" t="inlineStr">
        <is>
          <t>PlaceHolder63</t>
        </is>
      </c>
      <c r="D9" s="4">
        <f>SUMIF('By Board'!$D$3:$D$58,"=8",'By Board'!$L$3:$L$58)+0</f>
        <v/>
      </c>
    </row>
    <row r="10">
      <c r="C10" s="5" t="inlineStr">
        <is>
          <t>Sum to Zero</t>
        </is>
      </c>
      <c r="D10" s="6">
        <f>SUM(D2:D9)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8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S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IFERROR(AVERAGE(P3:R3),"")</f>
        <v/>
      </c>
      <c r="M3" s="4">
        <f>IFERROR(AVERAGE(S3:U3),"")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IF(AND(ISNUMBER(O3),ISNUMBER(O4)),VLOOKUP(ABS(O3-O4),'IMP Table'!$A$2:$C$26,3)*SIGN(O3-O4),"")</f>
        <v/>
      </c>
      <c r="T3">
        <f>IF(AND(ISNUMBER(O3),ISNUMBER(O5)),VLOOKUP(ABS(O3-O5),'IMP Table'!$A$2:$C$26,3)*SIGN(O3-O5),"")</f>
        <v/>
      </c>
      <c r="U3">
        <f>IF(AND(ISNUMBER(O3),ISNUMBER(O6)),VLOOKUP(ABS(O3-O6),'IMP Table'!$A$2:$C$26,3)*SIGN(O3-O6),"")</f>
        <v/>
      </c>
    </row>
    <row r="4">
      <c r="B4">
        <f>'By Round'!A14</f>
        <v/>
      </c>
      <c r="C4">
        <f>'By Round'!B17</f>
        <v/>
      </c>
      <c r="D4">
        <f>'By Round'!C17</f>
        <v/>
      </c>
      <c r="E4">
        <f>'By Round'!D17</f>
        <v/>
      </c>
      <c r="F4" s="10" t="inlineStr">
        <is>
          <t>None</t>
        </is>
      </c>
      <c r="L4" s="11">
        <f>IFERROR(AVERAGE(P4:R4),"")</f>
        <v/>
      </c>
      <c r="M4" s="4">
        <f>IFERROR(AVERAGE(S4:U4),"")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IF(AND(ISNUMBER(O4),ISNUMBER(O3)),VLOOKUP(ABS(O4-O3),'IMP Table'!$A$2:$C$26,3)*SIGN(O4-O3),"")</f>
        <v/>
      </c>
      <c r="T4">
        <f>IF(AND(ISNUMBER(O4),ISNUMBER(O5)),VLOOKUP(ABS(O4-O5),'IMP Table'!$A$2:$C$26,3)*SIGN(O4-O5),"")</f>
        <v/>
      </c>
      <c r="U4">
        <f>IF(AND(ISNUMBER(O4),ISNUMBER(O6)),VLOOKUP(ABS(O4-O6),'IMP Table'!$A$2:$C$26,3)*SIGN(O4-O6),"")</f>
        <v/>
      </c>
    </row>
    <row r="5">
      <c r="B5">
        <f>'By Round'!A22</f>
        <v/>
      </c>
      <c r="C5">
        <f>'By Round'!B24</f>
        <v/>
      </c>
      <c r="D5">
        <f>'By Round'!C24</f>
        <v/>
      </c>
      <c r="E5">
        <f>'By Round'!D24</f>
        <v/>
      </c>
      <c r="F5" s="10" t="inlineStr">
        <is>
          <t>None</t>
        </is>
      </c>
      <c r="L5" s="11">
        <f>IFERROR(AVERAGE(P5:R5),"")</f>
        <v/>
      </c>
      <c r="M5" s="4">
        <f>IFERROR(AVERAGE(S5:U5),"")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IF(AND(ISNUMBER(O5),ISNUMBER(O3)),VLOOKUP(ABS(O5-O3),'IMP Table'!$A$2:$C$26,3)*SIGN(O5-O3),"")</f>
        <v/>
      </c>
      <c r="T5">
        <f>IF(AND(ISNUMBER(O5),ISNUMBER(O4)),VLOOKUP(ABS(O5-O4),'IMP Table'!$A$2:$C$26,3)*SIGN(O5-O4),"")</f>
        <v/>
      </c>
      <c r="U5">
        <f>IF(AND(ISNUMBER(O5),ISNUMBER(O6)),VLOOKUP(ABS(O5-O6),'IMP Table'!$A$2:$C$26,3)*SIGN(O5-O6),"")</f>
        <v/>
      </c>
    </row>
    <row r="6">
      <c r="B6">
        <f>'By Round'!A26</f>
        <v/>
      </c>
      <c r="C6">
        <f>'By Round'!B27</f>
        <v/>
      </c>
      <c r="D6">
        <f>'By Round'!C27</f>
        <v/>
      </c>
      <c r="E6">
        <f>'By Round'!D27</f>
        <v/>
      </c>
      <c r="F6" s="10" t="inlineStr">
        <is>
          <t>None</t>
        </is>
      </c>
      <c r="L6" s="11">
        <f>IFERROR(AVERAGE(P6:R6),"")</f>
        <v/>
      </c>
      <c r="M6" s="4">
        <f>IFERROR(AVERAGE(S6:U6),"")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IF(AND(ISNUMBER(O6),ISNUMBER(O3)),VLOOKUP(ABS(O6-O3),'IMP Table'!$A$2:$C$26,3)*SIGN(O6-O3),"")</f>
        <v/>
      </c>
      <c r="T6">
        <f>IF(AND(ISNUMBER(O6),ISNUMBER(O4)),VLOOKUP(ABS(O6-O4),'IMP Table'!$A$2:$C$26,3)*SIGN(O6-O4),"")</f>
        <v/>
      </c>
      <c r="U6">
        <f>IF(AND(ISNUMBER(O6),ISNUMBER(O5)),VLOOKUP(ABS(O6-O5),'IMP Table'!$A$2:$C$26,3)*SIGN(O6-O5),"")</f>
        <v/>
      </c>
    </row>
    <row r="7">
      <c r="A7" t="n">
        <v>2</v>
      </c>
      <c r="B7">
        <f>'By Round'!A2</f>
        <v/>
      </c>
      <c r="C7">
        <f>'By Round'!B2</f>
        <v/>
      </c>
      <c r="D7">
        <f>'By Round'!C2</f>
        <v/>
      </c>
      <c r="E7">
        <f>'By Round'!D2</f>
        <v/>
      </c>
      <c r="F7" s="10" t="inlineStr">
        <is>
          <t>NS</t>
        </is>
      </c>
      <c r="L7" s="11">
        <f>IFERROR(AVERAGE(P7:R7),"")</f>
        <v/>
      </c>
      <c r="M7" s="4">
        <f>IFERROR(AVERAGE(S7:U7),"")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IF(AND(ISNUMBER(N7),ISNUMBER(N8)),VLOOKUP(ABS(N7-N8),'IMP Table'!$A$2:$C$26,3)*SIGN(N7-N8),"")</f>
        <v/>
      </c>
      <c r="Q7">
        <f>IF(AND(ISNUMBER(N7),ISNUMBER(N9)),VLOOKUP(ABS(N7-N9),'IMP Table'!$A$2:$C$26,3)*SIGN(N7-N9),"")</f>
        <v/>
      </c>
      <c r="R7">
        <f>IF(AND(ISNUMBER(N7),ISNUMBER(N10)),VLOOKUP(ABS(N7-N10),'IMP Table'!$A$2:$C$26,3)*SIGN(N7-N10),"")</f>
        <v/>
      </c>
      <c r="S7">
        <f>IF(AND(ISNUMBER(O7),ISNUMBER(O8)),VLOOKUP(ABS(O7-O8),'IMP Table'!$A$2:$C$26,3)*SIGN(O7-O8),"")</f>
        <v/>
      </c>
      <c r="T7">
        <f>IF(AND(ISNUMBER(O7),ISNUMBER(O9)),VLOOKUP(ABS(O7-O9),'IMP Table'!$A$2:$C$26,3)*SIGN(O7-O9),"")</f>
        <v/>
      </c>
      <c r="U7">
        <f>IF(AND(ISNUMBER(O7),ISNUMBER(O10)),VLOOKUP(ABS(O7-O10),'IMP Table'!$A$2:$C$26,3)*SIGN(O7-O10),"")</f>
        <v/>
      </c>
    </row>
    <row r="8">
      <c r="B8">
        <f>'By Round'!A14</f>
        <v/>
      </c>
      <c r="C8">
        <f>'By Round'!B17</f>
        <v/>
      </c>
      <c r="D8">
        <f>'By Round'!C17</f>
        <v/>
      </c>
      <c r="E8">
        <f>'By Round'!D17</f>
        <v/>
      </c>
      <c r="F8" s="10" t="inlineStr">
        <is>
          <t>NS</t>
        </is>
      </c>
      <c r="L8" s="11">
        <f>IFERROR(AVERAGE(P8:R8),"")</f>
        <v/>
      </c>
      <c r="M8" s="4">
        <f>IFERROR(AVERAGE(S8:U8),"")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IF(AND(ISNUMBER(N8),ISNUMBER(N7)),VLOOKUP(ABS(N8-N7),'IMP Table'!$A$2:$C$26,3)*SIGN(N8-N7),"")</f>
        <v/>
      </c>
      <c r="Q8">
        <f>IF(AND(ISNUMBER(N8),ISNUMBER(N9)),VLOOKUP(ABS(N8-N9),'IMP Table'!$A$2:$C$26,3)*SIGN(N8-N9),"")</f>
        <v/>
      </c>
      <c r="R8">
        <f>IF(AND(ISNUMBER(N8),ISNUMBER(N10)),VLOOKUP(ABS(N8-N10),'IMP Table'!$A$2:$C$26,3)*SIGN(N8-N10),"")</f>
        <v/>
      </c>
      <c r="S8">
        <f>IF(AND(ISNUMBER(O8),ISNUMBER(O7)),VLOOKUP(ABS(O8-O7),'IMP Table'!$A$2:$C$26,3)*SIGN(O8-O7),"")</f>
        <v/>
      </c>
      <c r="T8">
        <f>IF(AND(ISNUMBER(O8),ISNUMBER(O9)),VLOOKUP(ABS(O8-O9),'IMP Table'!$A$2:$C$26,3)*SIGN(O8-O9),"")</f>
        <v/>
      </c>
      <c r="U8">
        <f>IF(AND(ISNUMBER(O8),ISNUMBER(O10)),VLOOKUP(ABS(O8-O10),'IMP Table'!$A$2:$C$26,3)*SIGN(O8-O10),"")</f>
        <v/>
      </c>
    </row>
    <row r="9">
      <c r="B9">
        <f>'By Round'!A22</f>
        <v/>
      </c>
      <c r="C9">
        <f>'By Round'!B24</f>
        <v/>
      </c>
      <c r="D9">
        <f>'By Round'!C24</f>
        <v/>
      </c>
      <c r="E9">
        <f>'By Round'!D24</f>
        <v/>
      </c>
      <c r="F9" s="10" t="inlineStr">
        <is>
          <t>NS</t>
        </is>
      </c>
      <c r="L9" s="11">
        <f>IFERROR(AVERAGE(P9:R9),"")</f>
        <v/>
      </c>
      <c r="M9" s="4">
        <f>IFERROR(AVERAGE(S9:U9),"")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IF(AND(ISNUMBER(N9),ISNUMBER(N7)),VLOOKUP(ABS(N9-N7),'IMP Table'!$A$2:$C$26,3)*SIGN(N9-N7),"")</f>
        <v/>
      </c>
      <c r="Q9">
        <f>IF(AND(ISNUMBER(N9),ISNUMBER(N8)),VLOOKUP(ABS(N9-N8),'IMP Table'!$A$2:$C$26,3)*SIGN(N9-N8),"")</f>
        <v/>
      </c>
      <c r="R9">
        <f>IF(AND(ISNUMBER(N9),ISNUMBER(N10)),VLOOKUP(ABS(N9-N10),'IMP Table'!$A$2:$C$26,3)*SIGN(N9-N10),"")</f>
        <v/>
      </c>
      <c r="S9">
        <f>IF(AND(ISNUMBER(O9),ISNUMBER(O7)),VLOOKUP(ABS(O9-O7),'IMP Table'!$A$2:$C$26,3)*SIGN(O9-O7),"")</f>
        <v/>
      </c>
      <c r="T9">
        <f>IF(AND(ISNUMBER(O9),ISNUMBER(O8)),VLOOKUP(ABS(O9-O8),'IMP Table'!$A$2:$C$26,3)*SIGN(O9-O8),"")</f>
        <v/>
      </c>
      <c r="U9">
        <f>IF(AND(ISNUMBER(O9),ISNUMBER(O10)),VLOOKUP(ABS(O9-O10),'IMP Table'!$A$2:$C$26,3)*SIGN(O9-O10),"")</f>
        <v/>
      </c>
    </row>
    <row r="10">
      <c r="B10">
        <f>'By Round'!A26</f>
        <v/>
      </c>
      <c r="C10">
        <f>'By Round'!B27</f>
        <v/>
      </c>
      <c r="D10">
        <f>'By Round'!C27</f>
        <v/>
      </c>
      <c r="E10">
        <f>'By Round'!D27</f>
        <v/>
      </c>
      <c r="F10" s="10" t="inlineStr">
        <is>
          <t>NS</t>
        </is>
      </c>
      <c r="L10" s="11">
        <f>IFERROR(AVERAGE(P10:R10),"")</f>
        <v/>
      </c>
      <c r="M10" s="4">
        <f>IFERROR(AVERAGE(S10:U10),"")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IF(AND(ISNUMBER(N10),ISNUMBER(N7)),VLOOKUP(ABS(N10-N7),'IMP Table'!$A$2:$C$26,3)*SIGN(N10-N7),"")</f>
        <v/>
      </c>
      <c r="Q10">
        <f>IF(AND(ISNUMBER(N10),ISNUMBER(N8)),VLOOKUP(ABS(N10-N8),'IMP Table'!$A$2:$C$26,3)*SIGN(N10-N8),"")</f>
        <v/>
      </c>
      <c r="R10">
        <f>IF(AND(ISNUMBER(N10),ISNUMBER(N9)),VLOOKUP(ABS(N10-N9),'IMP Table'!$A$2:$C$26,3)*SIGN(N10-N9),"")</f>
        <v/>
      </c>
      <c r="S10">
        <f>IF(AND(ISNUMBER(O10),ISNUMBER(O7)),VLOOKUP(ABS(O10-O7),'IMP Table'!$A$2:$C$26,3)*SIGN(O10-O7),"")</f>
        <v/>
      </c>
      <c r="T10">
        <f>IF(AND(ISNUMBER(O10),ISNUMBER(O8)),VLOOKUP(ABS(O10-O8),'IMP Table'!$A$2:$C$26,3)*SIGN(O10-O8),"")</f>
        <v/>
      </c>
      <c r="U10">
        <f>IF(AND(ISNUMBER(O10),ISNUMBER(O9)),VLOOKUP(ABS(O10-O9),'IMP Table'!$A$2:$C$26,3)*SIGN(O10-O9),"")</f>
        <v/>
      </c>
    </row>
    <row r="11">
      <c r="A11" t="n">
        <v>3</v>
      </c>
      <c r="B11">
        <f>'By Round'!A2</f>
        <v/>
      </c>
      <c r="C11">
        <f>'By Round'!B3</f>
        <v/>
      </c>
      <c r="D11">
        <f>'By Round'!C3</f>
        <v/>
      </c>
      <c r="E11">
        <f>'By Round'!D3</f>
        <v/>
      </c>
      <c r="F11" s="10" t="inlineStr">
        <is>
          <t>EW</t>
        </is>
      </c>
      <c r="L11" s="11">
        <f>IFERROR(AVERAGE(P11:R11),"")</f>
        <v/>
      </c>
      <c r="M11" s="4">
        <f>IFERROR(AVERAGE(S11:U11),"")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IF(AND(ISNUMBER(N11),ISNUMBER(N12)),VLOOKUP(ABS(N11-N12),'IMP Table'!$A$2:$C$26,3)*SIGN(N11-N12),"")</f>
        <v/>
      </c>
      <c r="Q11">
        <f>IF(AND(ISNUMBER(N11),ISNUMBER(N13)),VLOOKUP(ABS(N11-N13),'IMP Table'!$A$2:$C$26,3)*SIGN(N11-N13),"")</f>
        <v/>
      </c>
      <c r="R11">
        <f>IF(AND(ISNUMBER(N11),ISNUMBER(N14)),VLOOKUP(ABS(N11-N14),'IMP Table'!$A$2:$C$26,3)*SIGN(N11-N14),"")</f>
        <v/>
      </c>
      <c r="S11">
        <f>IF(AND(ISNUMBER(O11),ISNUMBER(O12)),VLOOKUP(ABS(O11-O12),'IMP Table'!$A$2:$C$26,3)*SIGN(O11-O12),"")</f>
        <v/>
      </c>
      <c r="T11">
        <f>IF(AND(ISNUMBER(O11),ISNUMBER(O13)),VLOOKUP(ABS(O11-O13),'IMP Table'!$A$2:$C$26,3)*SIGN(O11-O13),"")</f>
        <v/>
      </c>
      <c r="U11">
        <f>IF(AND(ISNUMBER(O11),ISNUMBER(O14)),VLOOKUP(ABS(O11-O14),'IMP Table'!$A$2:$C$26,3)*SIGN(O11-O14),"")</f>
        <v/>
      </c>
    </row>
    <row r="12">
      <c r="B12">
        <f>'By Round'!A6</f>
        <v/>
      </c>
      <c r="C12">
        <f>'By Round'!B6</f>
        <v/>
      </c>
      <c r="D12">
        <f>'By Round'!C6</f>
        <v/>
      </c>
      <c r="E12">
        <f>'By Round'!D6</f>
        <v/>
      </c>
      <c r="F12" s="10" t="inlineStr">
        <is>
          <t>EW</t>
        </is>
      </c>
      <c r="L12" s="11">
        <f>IFERROR(AVERAGE(P12:R12),"")</f>
        <v/>
      </c>
      <c r="M12" s="4">
        <f>IFERROR(AVERAGE(S12:U12),"")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IF(AND(ISNUMBER(N12),ISNUMBER(N11)),VLOOKUP(ABS(N12-N11),'IMP Table'!$A$2:$C$26,3)*SIGN(N12-N11),"")</f>
        <v/>
      </c>
      <c r="Q12">
        <f>IF(AND(ISNUMBER(N12),ISNUMBER(N13)),VLOOKUP(ABS(N12-N13),'IMP Table'!$A$2:$C$26,3)*SIGN(N12-N13),"")</f>
        <v/>
      </c>
      <c r="R12">
        <f>IF(AND(ISNUMBER(N12),ISNUMBER(N14)),VLOOKUP(ABS(N12-N14),'IMP Table'!$A$2:$C$26,3)*SIGN(N12-N14),"")</f>
        <v/>
      </c>
      <c r="S12">
        <f>IF(AND(ISNUMBER(O12),ISNUMBER(O11)),VLOOKUP(ABS(O12-O11),'IMP Table'!$A$2:$C$26,3)*SIGN(O12-O11),"")</f>
        <v/>
      </c>
      <c r="T12">
        <f>IF(AND(ISNUMBER(O12),ISNUMBER(O13)),VLOOKUP(ABS(O12-O13),'IMP Table'!$A$2:$C$26,3)*SIGN(O12-O13),"")</f>
        <v/>
      </c>
      <c r="U12">
        <f>IF(AND(ISNUMBER(O12),ISNUMBER(O14)),VLOOKUP(ABS(O12-O14),'IMP Table'!$A$2:$C$26,3)*SIGN(O12-O14),"")</f>
        <v/>
      </c>
    </row>
    <row r="13">
      <c r="B13">
        <f>'By Round'!A18</f>
        <v/>
      </c>
      <c r="C13">
        <f>'By Round'!B21</f>
        <v/>
      </c>
      <c r="D13">
        <f>'By Round'!C21</f>
        <v/>
      </c>
      <c r="E13">
        <f>'By Round'!D21</f>
        <v/>
      </c>
      <c r="F13" s="10" t="inlineStr">
        <is>
          <t>EW</t>
        </is>
      </c>
      <c r="L13" s="11">
        <f>IFERROR(AVERAGE(P13:R13),"")</f>
        <v/>
      </c>
      <c r="M13" s="4">
        <f>IFERROR(AVERAGE(S13:U13),"")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IF(AND(ISNUMBER(N13),ISNUMBER(N11)),VLOOKUP(ABS(N13-N11),'IMP Table'!$A$2:$C$26,3)*SIGN(N13-N11),"")</f>
        <v/>
      </c>
      <c r="Q13">
        <f>IF(AND(ISNUMBER(N13),ISNUMBER(N12)),VLOOKUP(ABS(N13-N12),'IMP Table'!$A$2:$C$26,3)*SIGN(N13-N12),"")</f>
        <v/>
      </c>
      <c r="R13">
        <f>IF(AND(ISNUMBER(N13),ISNUMBER(N14)),VLOOKUP(ABS(N13-N14),'IMP Table'!$A$2:$C$26,3)*SIGN(N13-N14),"")</f>
        <v/>
      </c>
      <c r="S13">
        <f>IF(AND(ISNUMBER(O13),ISNUMBER(O11)),VLOOKUP(ABS(O13-O11),'IMP Table'!$A$2:$C$26,3)*SIGN(O13-O11),"")</f>
        <v/>
      </c>
      <c r="T13">
        <f>IF(AND(ISNUMBER(O13),ISNUMBER(O12)),VLOOKUP(ABS(O13-O12),'IMP Table'!$A$2:$C$26,3)*SIGN(O13-O12),"")</f>
        <v/>
      </c>
      <c r="U13">
        <f>IF(AND(ISNUMBER(O13),ISNUMBER(O14)),VLOOKUP(ABS(O13-O14),'IMP Table'!$A$2:$C$26,3)*SIGN(O13-O14),"")</f>
        <v/>
      </c>
    </row>
    <row r="14">
      <c r="B14">
        <f>'By Round'!A26</f>
        <v/>
      </c>
      <c r="C14">
        <f>'By Round'!B28</f>
        <v/>
      </c>
      <c r="D14">
        <f>'By Round'!C28</f>
        <v/>
      </c>
      <c r="E14">
        <f>'By Round'!D28</f>
        <v/>
      </c>
      <c r="F14" s="10" t="inlineStr">
        <is>
          <t>EW</t>
        </is>
      </c>
      <c r="L14" s="11">
        <f>IFERROR(AVERAGE(P14:R14),"")</f>
        <v/>
      </c>
      <c r="M14" s="4">
        <f>IFERROR(AVERAGE(S14:U14),"")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IF(AND(ISNUMBER(N14),ISNUMBER(N11)),VLOOKUP(ABS(N14-N11),'IMP Table'!$A$2:$C$26,3)*SIGN(N14-N11),"")</f>
        <v/>
      </c>
      <c r="Q14">
        <f>IF(AND(ISNUMBER(N14),ISNUMBER(N12)),VLOOKUP(ABS(N14-N12),'IMP Table'!$A$2:$C$26,3)*SIGN(N14-N12),"")</f>
        <v/>
      </c>
      <c r="R14">
        <f>IF(AND(ISNUMBER(N14),ISNUMBER(N13)),VLOOKUP(ABS(N14-N13),'IMP Table'!$A$2:$C$26,3)*SIGN(N14-N13),"")</f>
        <v/>
      </c>
      <c r="S14">
        <f>IF(AND(ISNUMBER(O14),ISNUMBER(O11)),VLOOKUP(ABS(O14-O11),'IMP Table'!$A$2:$C$26,3)*SIGN(O14-O11),"")</f>
        <v/>
      </c>
      <c r="T14">
        <f>IF(AND(ISNUMBER(O14),ISNUMBER(O12)),VLOOKUP(ABS(O14-O12),'IMP Table'!$A$2:$C$26,3)*SIGN(O14-O12),"")</f>
        <v/>
      </c>
      <c r="U14">
        <f>IF(AND(ISNUMBER(O14),ISNUMBER(O13)),VLOOKUP(ABS(O14-O13),'IMP Table'!$A$2:$C$26,3)*SIGN(O14-O13),"")</f>
        <v/>
      </c>
    </row>
    <row r="15">
      <c r="A15" t="n">
        <v>4</v>
      </c>
      <c r="B15">
        <f>'By Round'!A2</f>
        <v/>
      </c>
      <c r="C15">
        <f>'By Round'!B3</f>
        <v/>
      </c>
      <c r="D15">
        <f>'By Round'!C3</f>
        <v/>
      </c>
      <c r="E15">
        <f>'By Round'!D3</f>
        <v/>
      </c>
      <c r="F15" s="10" t="inlineStr">
        <is>
          <t>Both</t>
        </is>
      </c>
      <c r="L15" s="11">
        <f>IFERROR(AVERAGE(P15:R15),"")</f>
        <v/>
      </c>
      <c r="M15" s="4">
        <f>IFERROR(AVERAGE(S15:U15),"")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IF(AND(ISNUMBER(N15),ISNUMBER(N18)),VLOOKUP(ABS(N15-N18),'IMP Table'!$A$2:$C$26,3)*SIGN(N15-N18),"")</f>
        <v/>
      </c>
      <c r="S15">
        <f>IF(AND(ISNUMBER(O15),ISNUMBER(O16)),VLOOKUP(ABS(O15-O16),'IMP Table'!$A$2:$C$26,3)*SIGN(O15-O16),"")</f>
        <v/>
      </c>
      <c r="T15">
        <f>IF(AND(ISNUMBER(O15),ISNUMBER(O17)),VLOOKUP(ABS(O15-O17),'IMP Table'!$A$2:$C$26,3)*SIGN(O15-O17),"")</f>
        <v/>
      </c>
      <c r="U15">
        <f>IF(AND(ISNUMBER(O15),ISNUMBER(O18)),VLOOKUP(ABS(O15-O18),'IMP Table'!$A$2:$C$26,3)*SIGN(O15-O18),"")</f>
        <v/>
      </c>
    </row>
    <row r="16">
      <c r="B16">
        <f>'By Round'!A6</f>
        <v/>
      </c>
      <c r="C16">
        <f>'By Round'!B6</f>
        <v/>
      </c>
      <c r="D16">
        <f>'By Round'!C6</f>
        <v/>
      </c>
      <c r="E16">
        <f>'By Round'!D6</f>
        <v/>
      </c>
      <c r="F16" s="10" t="inlineStr">
        <is>
          <t>Both</t>
        </is>
      </c>
      <c r="L16" s="11">
        <f>IFERROR(AVERAGE(P16:R16),"")</f>
        <v/>
      </c>
      <c r="M16" s="4">
        <f>IFERROR(AVERAGE(S16:U16),"")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IF(AND(ISNUMBER(N16),ISNUMBER(N18)),VLOOKUP(ABS(N16-N18),'IMP Table'!$A$2:$C$26,3)*SIGN(N16-N18),"")</f>
        <v/>
      </c>
      <c r="S16">
        <f>IF(AND(ISNUMBER(O16),ISNUMBER(O15)),VLOOKUP(ABS(O16-O15),'IMP Table'!$A$2:$C$26,3)*SIGN(O16-O15),"")</f>
        <v/>
      </c>
      <c r="T16">
        <f>IF(AND(ISNUMBER(O16),ISNUMBER(O17)),VLOOKUP(ABS(O16-O17),'IMP Table'!$A$2:$C$26,3)*SIGN(O16-O17),"")</f>
        <v/>
      </c>
      <c r="U16">
        <f>IF(AND(ISNUMBER(O16),ISNUMBER(O18)),VLOOKUP(ABS(O16-O18),'IMP Table'!$A$2:$C$26,3)*SIGN(O16-O18),"")</f>
        <v/>
      </c>
    </row>
    <row r="17">
      <c r="B17">
        <f>'By Round'!A18</f>
        <v/>
      </c>
      <c r="C17">
        <f>'By Round'!B21</f>
        <v/>
      </c>
      <c r="D17">
        <f>'By Round'!C21</f>
        <v/>
      </c>
      <c r="E17">
        <f>'By Round'!D21</f>
        <v/>
      </c>
      <c r="F17" s="10" t="inlineStr">
        <is>
          <t>Both</t>
        </is>
      </c>
      <c r="L17" s="11">
        <f>IFERROR(AVERAGE(P17:R17),"")</f>
        <v/>
      </c>
      <c r="M17" s="4">
        <f>IFERROR(AVERAGE(S17:U17),"")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IF(AND(ISNUMBER(N17),ISNUMBER(N18)),VLOOKUP(ABS(N17-N18),'IMP Table'!$A$2:$C$26,3)*SIGN(N17-N18),"")</f>
        <v/>
      </c>
      <c r="S17">
        <f>IF(AND(ISNUMBER(O17),ISNUMBER(O15)),VLOOKUP(ABS(O17-O15),'IMP Table'!$A$2:$C$26,3)*SIGN(O17-O15),"")</f>
        <v/>
      </c>
      <c r="T17">
        <f>IF(AND(ISNUMBER(O17),ISNUMBER(O16)),VLOOKUP(ABS(O17-O16),'IMP Table'!$A$2:$C$26,3)*SIGN(O17-O16),"")</f>
        <v/>
      </c>
      <c r="U17">
        <f>IF(AND(ISNUMBER(O17),ISNUMBER(O18)),VLOOKUP(ABS(O17-O18),'IMP Table'!$A$2:$C$26,3)*SIGN(O17-O18),"")</f>
        <v/>
      </c>
    </row>
    <row r="18">
      <c r="B18">
        <f>'By Round'!A26</f>
        <v/>
      </c>
      <c r="C18">
        <f>'By Round'!B28</f>
        <v/>
      </c>
      <c r="D18">
        <f>'By Round'!C28</f>
        <v/>
      </c>
      <c r="E18">
        <f>'By Round'!D28</f>
        <v/>
      </c>
      <c r="F18" s="10" t="inlineStr">
        <is>
          <t>Both</t>
        </is>
      </c>
      <c r="L18" s="11">
        <f>IFERROR(AVERAGE(P18:R18),"")</f>
        <v/>
      </c>
      <c r="M18" s="4">
        <f>IFERROR(AVERAGE(S18:U18),"")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IF(AND(ISNUMBER(N18),ISNUMBER(N15)),VLOOKUP(ABS(N18-N15),'IMP Table'!$A$2:$C$26,3)*SIGN(N18-N15),"")</f>
        <v/>
      </c>
      <c r="Q18">
        <f>IF(AND(ISNUMBER(N18),ISNUMBER(N16)),VLOOKUP(ABS(N18-N16),'IMP Table'!$A$2:$C$26,3)*SIGN(N18-N16),"")</f>
        <v/>
      </c>
      <c r="R18">
        <f>IF(AND(ISNUMBER(N18),ISNUMBER(N17)),VLOOKUP(ABS(N18-N17),'IMP Table'!$A$2:$C$26,3)*SIGN(N18-N17),"")</f>
        <v/>
      </c>
      <c r="S18">
        <f>IF(AND(ISNUMBER(O18),ISNUMBER(O15)),VLOOKUP(ABS(O18-O15),'IMP Table'!$A$2:$C$26,3)*SIGN(O18-O15),"")</f>
        <v/>
      </c>
      <c r="T18">
        <f>IF(AND(ISNUMBER(O18),ISNUMBER(O16)),VLOOKUP(ABS(O18-O16),'IMP Table'!$A$2:$C$26,3)*SIGN(O18-O16),"")</f>
        <v/>
      </c>
      <c r="U18">
        <f>IF(AND(ISNUMBER(O18),ISNUMBER(O17)),VLOOKUP(ABS(O18-O17),'IMP Table'!$A$2:$C$26,3)*SIGN(O18-O17),"")</f>
        <v/>
      </c>
    </row>
    <row r="19">
      <c r="A19" t="n">
        <v>5</v>
      </c>
      <c r="B19">
        <f>'By Round'!A2</f>
        <v/>
      </c>
      <c r="C19">
        <f>'By Round'!B4</f>
        <v/>
      </c>
      <c r="D19">
        <f>'By Round'!C4</f>
        <v/>
      </c>
      <c r="E19">
        <f>'By Round'!D4</f>
        <v/>
      </c>
      <c r="F19" s="10" t="inlineStr">
        <is>
          <t>NS</t>
        </is>
      </c>
      <c r="L19" s="11">
        <f>IFERROR(AVERAGE(P19:R19),"")</f>
        <v/>
      </c>
      <c r="M19" s="4">
        <f>IFERROR(AVERAGE(S19:U19),"")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IF(AND(ISNUMBER(N19),ISNUMBER(N20)),VLOOKUP(ABS(N19-N20),'IMP Table'!$A$2:$C$26,3)*SIGN(N19-N20),"")</f>
        <v/>
      </c>
      <c r="Q19">
        <f>IF(AND(ISNUMBER(N19),ISNUMBER(N21)),VLOOKUP(ABS(N19-N21),'IMP Table'!$A$2:$C$26,3)*SIGN(N19-N21),"")</f>
        <v/>
      </c>
      <c r="R19">
        <f>IF(AND(ISNUMBER(N19),ISNUMBER(N22)),VLOOKUP(ABS(N19-N22),'IMP Table'!$A$2:$C$26,3)*SIGN(N19-N22),"")</f>
        <v/>
      </c>
      <c r="S19">
        <f>IF(AND(ISNUMBER(O19),ISNUMBER(O20)),VLOOKUP(ABS(O19-O20),'IMP Table'!$A$2:$C$26,3)*SIGN(O19-O20),"")</f>
        <v/>
      </c>
      <c r="T19">
        <f>IF(AND(ISNUMBER(O19),ISNUMBER(O21)),VLOOKUP(ABS(O19-O21),'IMP Table'!$A$2:$C$26,3)*SIGN(O19-O21),"")</f>
        <v/>
      </c>
      <c r="U19">
        <f>IF(AND(ISNUMBER(O19),ISNUMBER(O22)),VLOOKUP(ABS(O19-O22),'IMP Table'!$A$2:$C$26,3)*SIGN(O19-O22),"")</f>
        <v/>
      </c>
    </row>
    <row r="20">
      <c r="B20">
        <f>'By Round'!A6</f>
        <v/>
      </c>
      <c r="C20">
        <f>'By Round'!B7</f>
        <v/>
      </c>
      <c r="D20">
        <f>'By Round'!C7</f>
        <v/>
      </c>
      <c r="E20">
        <f>'By Round'!D7</f>
        <v/>
      </c>
      <c r="F20" s="10" t="inlineStr">
        <is>
          <t>NS</t>
        </is>
      </c>
      <c r="L20" s="11">
        <f>IFERROR(AVERAGE(P20:R20),"")</f>
        <v/>
      </c>
      <c r="M20" s="4">
        <f>IFERROR(AVERAGE(S20:U20),"")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IF(AND(ISNUMBER(N20),ISNUMBER(N19)),VLOOKUP(ABS(N20-N19),'IMP Table'!$A$2:$C$26,3)*SIGN(N20-N19),"")</f>
        <v/>
      </c>
      <c r="Q20">
        <f>IF(AND(ISNUMBER(N20),ISNUMBER(N21)),VLOOKUP(ABS(N20-N21),'IMP Table'!$A$2:$C$26,3)*SIGN(N20-N21),"")</f>
        <v/>
      </c>
      <c r="R20">
        <f>IF(AND(ISNUMBER(N20),ISNUMBER(N22)),VLOOKUP(ABS(N20-N22),'IMP Table'!$A$2:$C$26,3)*SIGN(N20-N22),"")</f>
        <v/>
      </c>
      <c r="S20">
        <f>IF(AND(ISNUMBER(O20),ISNUMBER(O19)),VLOOKUP(ABS(O20-O19),'IMP Table'!$A$2:$C$26,3)*SIGN(O20-O19),"")</f>
        <v/>
      </c>
      <c r="T20">
        <f>IF(AND(ISNUMBER(O20),ISNUMBER(O21)),VLOOKUP(ABS(O20-O21),'IMP Table'!$A$2:$C$26,3)*SIGN(O20-O21),"")</f>
        <v/>
      </c>
      <c r="U20">
        <f>IF(AND(ISNUMBER(O20),ISNUMBER(O22)),VLOOKUP(ABS(O20-O22),'IMP Table'!$A$2:$C$26,3)*SIGN(O20-O22),"")</f>
        <v/>
      </c>
    </row>
    <row r="21">
      <c r="B21">
        <f>'By Round'!A10</f>
        <v/>
      </c>
      <c r="C21">
        <f>'By Round'!B10</f>
        <v/>
      </c>
      <c r="D21">
        <f>'By Round'!C10</f>
        <v/>
      </c>
      <c r="E21">
        <f>'By Round'!D10</f>
        <v/>
      </c>
      <c r="F21" s="10" t="inlineStr">
        <is>
          <t>NS</t>
        </is>
      </c>
      <c r="L21" s="11">
        <f>IFERROR(AVERAGE(P21:R21),"")</f>
        <v/>
      </c>
      <c r="M21" s="4">
        <f>IFERROR(AVERAGE(S21:U21),"")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IF(AND(ISNUMBER(N21),ISNUMBER(N19)),VLOOKUP(ABS(N21-N19),'IMP Table'!$A$2:$C$26,3)*SIGN(N21-N19),"")</f>
        <v/>
      </c>
      <c r="Q21">
        <f>IF(AND(ISNUMBER(N21),ISNUMBER(N20)),VLOOKUP(ABS(N21-N20),'IMP Table'!$A$2:$C$26,3)*SIGN(N21-N20),"")</f>
        <v/>
      </c>
      <c r="R21">
        <f>IF(AND(ISNUMBER(N21),ISNUMBER(N22)),VLOOKUP(ABS(N21-N22),'IMP Table'!$A$2:$C$26,3)*SIGN(N21-N22),"")</f>
        <v/>
      </c>
      <c r="S21">
        <f>IF(AND(ISNUMBER(O21),ISNUMBER(O19)),VLOOKUP(ABS(O21-O19),'IMP Table'!$A$2:$C$26,3)*SIGN(O21-O19),"")</f>
        <v/>
      </c>
      <c r="T21">
        <f>IF(AND(ISNUMBER(O21),ISNUMBER(O20)),VLOOKUP(ABS(O21-O20),'IMP Table'!$A$2:$C$26,3)*SIGN(O21-O20),"")</f>
        <v/>
      </c>
      <c r="U21">
        <f>IF(AND(ISNUMBER(O21),ISNUMBER(O22)),VLOOKUP(ABS(O21-O22),'IMP Table'!$A$2:$C$26,3)*SIGN(O21-O22),"")</f>
        <v/>
      </c>
    </row>
    <row r="22">
      <c r="B22">
        <f>'By Round'!A22</f>
        <v/>
      </c>
      <c r="C22">
        <f>'By Round'!B25</f>
        <v/>
      </c>
      <c r="D22">
        <f>'By Round'!C25</f>
        <v/>
      </c>
      <c r="E22">
        <f>'By Round'!D25</f>
        <v/>
      </c>
      <c r="F22" s="10" t="inlineStr">
        <is>
          <t>NS</t>
        </is>
      </c>
      <c r="L22" s="11">
        <f>IFERROR(AVERAGE(P22:R22),"")</f>
        <v/>
      </c>
      <c r="M22" s="4">
        <f>IFERROR(AVERAGE(S22:U22),"")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IF(AND(ISNUMBER(N22),ISNUMBER(N19)),VLOOKUP(ABS(N22-N19),'IMP Table'!$A$2:$C$26,3)*SIGN(N22-N19),"")</f>
        <v/>
      </c>
      <c r="Q22">
        <f>IF(AND(ISNUMBER(N22),ISNUMBER(N20)),VLOOKUP(ABS(N22-N20),'IMP Table'!$A$2:$C$26,3)*SIGN(N22-N20),"")</f>
        <v/>
      </c>
      <c r="R22">
        <f>IF(AND(ISNUMBER(N22),ISNUMBER(N21)),VLOOKUP(ABS(N22-N21),'IMP Table'!$A$2:$C$26,3)*SIGN(N22-N21),"")</f>
        <v/>
      </c>
      <c r="S22">
        <f>IF(AND(ISNUMBER(O22),ISNUMBER(O19)),VLOOKUP(ABS(O22-O19),'IMP Table'!$A$2:$C$26,3)*SIGN(O22-O19),"")</f>
        <v/>
      </c>
      <c r="T22">
        <f>IF(AND(ISNUMBER(O22),ISNUMBER(O20)),VLOOKUP(ABS(O22-O20),'IMP Table'!$A$2:$C$26,3)*SIGN(O22-O20),"")</f>
        <v/>
      </c>
      <c r="U22">
        <f>IF(AND(ISNUMBER(O22),ISNUMBER(O21)),VLOOKUP(ABS(O22-O21),'IMP Table'!$A$2:$C$26,3)*SIGN(O22-O21),"")</f>
        <v/>
      </c>
    </row>
    <row r="23">
      <c r="A23" t="n">
        <v>6</v>
      </c>
      <c r="B23">
        <f>'By Round'!A2</f>
        <v/>
      </c>
      <c r="C23">
        <f>'By Round'!B4</f>
        <v/>
      </c>
      <c r="D23">
        <f>'By Round'!C4</f>
        <v/>
      </c>
      <c r="E23">
        <f>'By Round'!D4</f>
        <v/>
      </c>
      <c r="F23" s="10" t="inlineStr">
        <is>
          <t>EW</t>
        </is>
      </c>
      <c r="L23" s="11">
        <f>IFERROR(AVERAGE(P23:R23),"")</f>
        <v/>
      </c>
      <c r="M23" s="4">
        <f>IFERROR(AVERAGE(S23:U23),"")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IF(AND(ISNUMBER(N23),ISNUMBER(N24)),VLOOKUP(ABS(N23-N24),'IMP Table'!$A$2:$C$26,3)*SIGN(N23-N24),"")</f>
        <v/>
      </c>
      <c r="Q23">
        <f>IF(AND(ISNUMBER(N23),ISNUMBER(N25)),VLOOKUP(ABS(N23-N25),'IMP Table'!$A$2:$C$26,3)*SIGN(N23-N25),"")</f>
        <v/>
      </c>
      <c r="R23">
        <f>IF(AND(ISNUMBER(N23),ISNUMBER(N26)),VLOOKUP(ABS(N23-N26),'IMP Table'!$A$2:$C$26,3)*SIGN(N23-N26),"")</f>
        <v/>
      </c>
      <c r="S23">
        <f>IF(AND(ISNUMBER(O23),ISNUMBER(O24)),VLOOKUP(ABS(O23-O24),'IMP Table'!$A$2:$C$26,3)*SIGN(O23-O24),"")</f>
        <v/>
      </c>
      <c r="T23">
        <f>IF(AND(ISNUMBER(O23),ISNUMBER(O25)),VLOOKUP(ABS(O23-O25),'IMP Table'!$A$2:$C$26,3)*SIGN(O23-O25),"")</f>
        <v/>
      </c>
      <c r="U23">
        <f>IF(AND(ISNUMBER(O23),ISNUMBER(O26)),VLOOKUP(ABS(O23-O26),'IMP Table'!$A$2:$C$26,3)*SIGN(O23-O26),"")</f>
        <v/>
      </c>
    </row>
    <row r="24">
      <c r="B24">
        <f>'By Round'!A6</f>
        <v/>
      </c>
      <c r="C24">
        <f>'By Round'!B7</f>
        <v/>
      </c>
      <c r="D24">
        <f>'By Round'!C7</f>
        <v/>
      </c>
      <c r="E24">
        <f>'By Round'!D7</f>
        <v/>
      </c>
      <c r="F24" s="10" t="inlineStr">
        <is>
          <t>EW</t>
        </is>
      </c>
      <c r="L24" s="11">
        <f>IFERROR(AVERAGE(P24:R24),"")</f>
        <v/>
      </c>
      <c r="M24" s="4">
        <f>IFERROR(AVERAGE(S24:U24),"")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IF(AND(ISNUMBER(N24),ISNUMBER(N23)),VLOOKUP(ABS(N24-N23),'IMP Table'!$A$2:$C$26,3)*SIGN(N24-N23),"")</f>
        <v/>
      </c>
      <c r="Q24">
        <f>IF(AND(ISNUMBER(N24),ISNUMBER(N25)),VLOOKUP(ABS(N24-N25),'IMP Table'!$A$2:$C$26,3)*SIGN(N24-N25),"")</f>
        <v/>
      </c>
      <c r="R24">
        <f>IF(AND(ISNUMBER(N24),ISNUMBER(N26)),VLOOKUP(ABS(N24-N26),'IMP Table'!$A$2:$C$26,3)*SIGN(N24-N26),"")</f>
        <v/>
      </c>
      <c r="S24">
        <f>IF(AND(ISNUMBER(O24),ISNUMBER(O23)),VLOOKUP(ABS(O24-O23),'IMP Table'!$A$2:$C$26,3)*SIGN(O24-O23),"")</f>
        <v/>
      </c>
      <c r="T24">
        <f>IF(AND(ISNUMBER(O24),ISNUMBER(O25)),VLOOKUP(ABS(O24-O25),'IMP Table'!$A$2:$C$26,3)*SIGN(O24-O25),"")</f>
        <v/>
      </c>
      <c r="U24">
        <f>IF(AND(ISNUMBER(O24),ISNUMBER(O26)),VLOOKUP(ABS(O24-O26),'IMP Table'!$A$2:$C$26,3)*SIGN(O24-O26),"")</f>
        <v/>
      </c>
    </row>
    <row r="25">
      <c r="B25">
        <f>'By Round'!A10</f>
        <v/>
      </c>
      <c r="C25">
        <f>'By Round'!B10</f>
        <v/>
      </c>
      <c r="D25">
        <f>'By Round'!C10</f>
        <v/>
      </c>
      <c r="E25">
        <f>'By Round'!D10</f>
        <v/>
      </c>
      <c r="F25" s="10" t="inlineStr">
        <is>
          <t>EW</t>
        </is>
      </c>
      <c r="L25" s="11">
        <f>IFERROR(AVERAGE(P25:R25),"")</f>
        <v/>
      </c>
      <c r="M25" s="4">
        <f>IFERROR(AVERAGE(S25:U25),"")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IF(AND(ISNUMBER(N25),ISNUMBER(N23)),VLOOKUP(ABS(N25-N23),'IMP Table'!$A$2:$C$26,3)*SIGN(N25-N23),"")</f>
        <v/>
      </c>
      <c r="Q25">
        <f>IF(AND(ISNUMBER(N25),ISNUMBER(N24)),VLOOKUP(ABS(N25-N24),'IMP Table'!$A$2:$C$26,3)*SIGN(N25-N24),"")</f>
        <v/>
      </c>
      <c r="R25">
        <f>IF(AND(ISNUMBER(N25),ISNUMBER(N26)),VLOOKUP(ABS(N25-N26),'IMP Table'!$A$2:$C$26,3)*SIGN(N25-N26),"")</f>
        <v/>
      </c>
      <c r="S25">
        <f>IF(AND(ISNUMBER(O25),ISNUMBER(O23)),VLOOKUP(ABS(O25-O23),'IMP Table'!$A$2:$C$26,3)*SIGN(O25-O23),"")</f>
        <v/>
      </c>
      <c r="T25">
        <f>IF(AND(ISNUMBER(O25),ISNUMBER(O24)),VLOOKUP(ABS(O25-O24),'IMP Table'!$A$2:$C$26,3)*SIGN(O25-O24),"")</f>
        <v/>
      </c>
      <c r="U25">
        <f>IF(AND(ISNUMBER(O25),ISNUMBER(O26)),VLOOKUP(ABS(O25-O26),'IMP Table'!$A$2:$C$26,3)*SIGN(O25-O26),"")</f>
        <v/>
      </c>
    </row>
    <row r="26">
      <c r="B26">
        <f>'By Round'!A22</f>
        <v/>
      </c>
      <c r="C26">
        <f>'By Round'!B25</f>
        <v/>
      </c>
      <c r="D26">
        <f>'By Round'!C25</f>
        <v/>
      </c>
      <c r="E26">
        <f>'By Round'!D25</f>
        <v/>
      </c>
      <c r="F26" s="10" t="inlineStr">
        <is>
          <t>EW</t>
        </is>
      </c>
      <c r="L26" s="11">
        <f>IFERROR(AVERAGE(P26:R26),"")</f>
        <v/>
      </c>
      <c r="M26" s="4">
        <f>IFERROR(AVERAGE(S26:U26),"")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IF(AND(ISNUMBER(N26),ISNUMBER(N23)),VLOOKUP(ABS(N26-N23),'IMP Table'!$A$2:$C$26,3)*SIGN(N26-N23),"")</f>
        <v/>
      </c>
      <c r="Q26">
        <f>IF(AND(ISNUMBER(N26),ISNUMBER(N24)),VLOOKUP(ABS(N26-N24),'IMP Table'!$A$2:$C$26,3)*SIGN(N26-N24),"")</f>
        <v/>
      </c>
      <c r="R26">
        <f>IF(AND(ISNUMBER(N26),ISNUMBER(N25)),VLOOKUP(ABS(N26-N25),'IMP Table'!$A$2:$C$26,3)*SIGN(N26-N25),"")</f>
        <v/>
      </c>
      <c r="S26">
        <f>IF(AND(ISNUMBER(O26),ISNUMBER(O23)),VLOOKUP(ABS(O26-O23),'IMP Table'!$A$2:$C$26,3)*SIGN(O26-O23),"")</f>
        <v/>
      </c>
      <c r="T26">
        <f>IF(AND(ISNUMBER(O26),ISNUMBER(O24)),VLOOKUP(ABS(O26-O24),'IMP Table'!$A$2:$C$26,3)*SIGN(O26-O24),"")</f>
        <v/>
      </c>
      <c r="U26">
        <f>IF(AND(ISNUMBER(O26),ISNUMBER(O25)),VLOOKUP(ABS(O26-O25),'IMP Table'!$A$2:$C$26,3)*SIGN(O26-O25),"")</f>
        <v/>
      </c>
    </row>
    <row r="27">
      <c r="A27" t="n">
        <v>7</v>
      </c>
      <c r="B27">
        <f>'By Round'!A6</f>
        <v/>
      </c>
      <c r="C27">
        <f>'By Round'!B8</f>
        <v/>
      </c>
      <c r="D27">
        <f>'By Round'!C8</f>
        <v/>
      </c>
      <c r="E27">
        <f>'By Round'!D8</f>
        <v/>
      </c>
      <c r="F27" s="10" t="inlineStr">
        <is>
          <t>Both</t>
        </is>
      </c>
      <c r="L27" s="11">
        <f>IFERROR(AVERAGE(P27:R27),"")</f>
        <v/>
      </c>
      <c r="M27" s="4">
        <f>IFERROR(AVERAGE(S27:U27),"")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IF(AND(ISNUMBER(N27),ISNUMBER(N30)),VLOOKUP(ABS(N27-N30),'IMP Table'!$A$2:$C$26,3)*SIGN(N27-N30),"")</f>
        <v/>
      </c>
      <c r="S27">
        <f>IF(AND(ISNUMBER(O27),ISNUMBER(O28)),VLOOKUP(ABS(O27-O28),'IMP Table'!$A$2:$C$26,3)*SIGN(O27-O28),"")</f>
        <v/>
      </c>
      <c r="T27">
        <f>IF(AND(ISNUMBER(O27),ISNUMBER(O29)),VLOOKUP(ABS(O27-O29),'IMP Table'!$A$2:$C$26,3)*SIGN(O27-O29),"")</f>
        <v/>
      </c>
      <c r="U27">
        <f>IF(AND(ISNUMBER(O27),ISNUMBER(O30)),VLOOKUP(ABS(O27-O30),'IMP Table'!$A$2:$C$26,3)*SIGN(O27-O30),"")</f>
        <v/>
      </c>
    </row>
    <row r="28">
      <c r="B28">
        <f>'By Round'!A10</f>
        <v/>
      </c>
      <c r="C28">
        <f>'By Round'!B11</f>
        <v/>
      </c>
      <c r="D28">
        <f>'By Round'!C11</f>
        <v/>
      </c>
      <c r="E28">
        <f>'By Round'!D11</f>
        <v/>
      </c>
      <c r="F28" s="10" t="inlineStr">
        <is>
          <t>Both</t>
        </is>
      </c>
      <c r="L28" s="11">
        <f>IFERROR(AVERAGE(P28:R28),"")</f>
        <v/>
      </c>
      <c r="M28" s="4">
        <f>IFERROR(AVERAGE(S28:U28),"")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IF(AND(ISNUMBER(N28),ISNUMBER(N30)),VLOOKUP(ABS(N28-N30),'IMP Table'!$A$2:$C$26,3)*SIGN(N28-N30),"")</f>
        <v/>
      </c>
      <c r="S28">
        <f>IF(AND(ISNUMBER(O28),ISNUMBER(O27)),VLOOKUP(ABS(O28-O27),'IMP Table'!$A$2:$C$26,3)*SIGN(O28-O27),"")</f>
        <v/>
      </c>
      <c r="T28">
        <f>IF(AND(ISNUMBER(O28),ISNUMBER(O29)),VLOOKUP(ABS(O28-O29),'IMP Table'!$A$2:$C$26,3)*SIGN(O28-O29),"")</f>
        <v/>
      </c>
      <c r="U28">
        <f>IF(AND(ISNUMBER(O28),ISNUMBER(O30)),VLOOKUP(ABS(O28-O30),'IMP Table'!$A$2:$C$26,3)*SIGN(O28-O30),"")</f>
        <v/>
      </c>
    </row>
    <row r="29">
      <c r="B29">
        <f>'By Round'!A14</f>
        <v/>
      </c>
      <c r="C29">
        <f>'By Round'!B14</f>
        <v/>
      </c>
      <c r="D29">
        <f>'By Round'!C14</f>
        <v/>
      </c>
      <c r="E29">
        <f>'By Round'!D14</f>
        <v/>
      </c>
      <c r="F29" s="10" t="inlineStr">
        <is>
          <t>Both</t>
        </is>
      </c>
      <c r="L29" s="11">
        <f>IFERROR(AVERAGE(P29:R29),"")</f>
        <v/>
      </c>
      <c r="M29" s="4">
        <f>IFERROR(AVERAGE(S29:U29),"")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IF(AND(ISNUMBER(N29),ISNUMBER(N30)),VLOOKUP(ABS(N29-N30),'IMP Table'!$A$2:$C$26,3)*SIGN(N29-N30),"")</f>
        <v/>
      </c>
      <c r="S29">
        <f>IF(AND(ISNUMBER(O29),ISNUMBER(O27)),VLOOKUP(ABS(O29-O27),'IMP Table'!$A$2:$C$26,3)*SIGN(O29-O27),"")</f>
        <v/>
      </c>
      <c r="T29">
        <f>IF(AND(ISNUMBER(O29),ISNUMBER(O28)),VLOOKUP(ABS(O29-O28),'IMP Table'!$A$2:$C$26,3)*SIGN(O29-O28),"")</f>
        <v/>
      </c>
      <c r="U29">
        <f>IF(AND(ISNUMBER(O29),ISNUMBER(O30)),VLOOKUP(ABS(O29-O30),'IMP Table'!$A$2:$C$26,3)*SIGN(O29-O30),"")</f>
        <v/>
      </c>
    </row>
    <row r="30">
      <c r="B30">
        <f>'By Round'!A26</f>
        <v/>
      </c>
      <c r="C30">
        <f>'By Round'!B29</f>
        <v/>
      </c>
      <c r="D30">
        <f>'By Round'!C29</f>
        <v/>
      </c>
      <c r="E30">
        <f>'By Round'!D29</f>
        <v/>
      </c>
      <c r="F30" s="10" t="inlineStr">
        <is>
          <t>Both</t>
        </is>
      </c>
      <c r="L30" s="11">
        <f>IFERROR(AVERAGE(P30:R30),"")</f>
        <v/>
      </c>
      <c r="M30" s="4">
        <f>IFERROR(AVERAGE(S30:U30),"")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IF(AND(ISNUMBER(N30),ISNUMBER(N27)),VLOOKUP(ABS(N30-N27),'IMP Table'!$A$2:$C$26,3)*SIGN(N30-N27),"")</f>
        <v/>
      </c>
      <c r="Q30">
        <f>IF(AND(ISNUMBER(N30),ISNUMBER(N28)),VLOOKUP(ABS(N30-N28),'IMP Table'!$A$2:$C$26,3)*SIGN(N30-N28),"")</f>
        <v/>
      </c>
      <c r="R30">
        <f>IF(AND(ISNUMBER(N30),ISNUMBER(N29)),VLOOKUP(ABS(N30-N29),'IMP Table'!$A$2:$C$26,3)*SIGN(N30-N29),"")</f>
        <v/>
      </c>
      <c r="S30">
        <f>IF(AND(ISNUMBER(O30),ISNUMBER(O27)),VLOOKUP(ABS(O30-O27),'IMP Table'!$A$2:$C$26,3)*SIGN(O30-O27),"")</f>
        <v/>
      </c>
      <c r="T30">
        <f>IF(AND(ISNUMBER(O30),ISNUMBER(O28)),VLOOKUP(ABS(O30-O28),'IMP Table'!$A$2:$C$26,3)*SIGN(O30-O28),"")</f>
        <v/>
      </c>
      <c r="U30">
        <f>IF(AND(ISNUMBER(O30),ISNUMBER(O29)),VLOOKUP(ABS(O30-O29),'IMP Table'!$A$2:$C$26,3)*SIGN(O30-O29),"")</f>
        <v/>
      </c>
    </row>
    <row r="31">
      <c r="A31" t="n">
        <v>8</v>
      </c>
      <c r="B31">
        <f>'By Round'!A6</f>
        <v/>
      </c>
      <c r="C31">
        <f>'By Round'!B8</f>
        <v/>
      </c>
      <c r="D31">
        <f>'By Round'!C8</f>
        <v/>
      </c>
      <c r="E31">
        <f>'By Round'!D8</f>
        <v/>
      </c>
      <c r="F31" s="10" t="inlineStr">
        <is>
          <t>None</t>
        </is>
      </c>
      <c r="L31" s="11">
        <f>IFERROR(AVERAGE(P31:R31),"")</f>
        <v/>
      </c>
      <c r="M31" s="4">
        <f>IFERROR(AVERAGE(S31:U31),"")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IF(AND(ISNUMBER(N31),ISNUMBER(N32)),VLOOKUP(ABS(N31-N32),'IMP Table'!$A$2:$C$26,3)*SIGN(N31-N32),"")</f>
        <v/>
      </c>
      <c r="Q31">
        <f>IF(AND(ISNUMBER(N31),ISNUMBER(N33)),VLOOKUP(ABS(N31-N33),'IMP Table'!$A$2:$C$26,3)*SIGN(N31-N33),"")</f>
        <v/>
      </c>
      <c r="R31">
        <f>IF(AND(ISNUMBER(N31),ISNUMBER(N34)),VLOOKUP(ABS(N31-N34),'IMP Table'!$A$2:$C$26,3)*SIGN(N31-N34),"")</f>
        <v/>
      </c>
      <c r="S31">
        <f>IF(AND(ISNUMBER(O31),ISNUMBER(O32)),VLOOKUP(ABS(O31-O32),'IMP Table'!$A$2:$C$26,3)*SIGN(O31-O32),"")</f>
        <v/>
      </c>
      <c r="T31">
        <f>IF(AND(ISNUMBER(O31),ISNUMBER(O33)),VLOOKUP(ABS(O31-O33),'IMP Table'!$A$2:$C$26,3)*SIGN(O31-O33),"")</f>
        <v/>
      </c>
      <c r="U31">
        <f>IF(AND(ISNUMBER(O31),ISNUMBER(O34)),VLOOKUP(ABS(O31-O34),'IMP Table'!$A$2:$C$26,3)*SIGN(O31-O34),"")</f>
        <v/>
      </c>
    </row>
    <row r="32">
      <c r="B32">
        <f>'By Round'!A10</f>
        <v/>
      </c>
      <c r="C32">
        <f>'By Round'!B11</f>
        <v/>
      </c>
      <c r="D32">
        <f>'By Round'!C11</f>
        <v/>
      </c>
      <c r="E32">
        <f>'By Round'!D11</f>
        <v/>
      </c>
      <c r="F32" s="10" t="inlineStr">
        <is>
          <t>None</t>
        </is>
      </c>
      <c r="L32" s="11">
        <f>IFERROR(AVERAGE(P32:R32),"")</f>
        <v/>
      </c>
      <c r="M32" s="4">
        <f>IFERROR(AVERAGE(S32:U32),"")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IF(AND(ISNUMBER(N32),ISNUMBER(N31)),VLOOKUP(ABS(N32-N31),'IMP Table'!$A$2:$C$26,3)*SIGN(N32-N31),"")</f>
        <v/>
      </c>
      <c r="Q32">
        <f>IF(AND(ISNUMBER(N32),ISNUMBER(N33)),VLOOKUP(ABS(N32-N33),'IMP Table'!$A$2:$C$26,3)*SIGN(N32-N33),"")</f>
        <v/>
      </c>
      <c r="R32">
        <f>IF(AND(ISNUMBER(N32),ISNUMBER(N34)),VLOOKUP(ABS(N32-N34),'IMP Table'!$A$2:$C$26,3)*SIGN(N32-N34),"")</f>
        <v/>
      </c>
      <c r="S32">
        <f>IF(AND(ISNUMBER(O32),ISNUMBER(O31)),VLOOKUP(ABS(O32-O31),'IMP Table'!$A$2:$C$26,3)*SIGN(O32-O31),"")</f>
        <v/>
      </c>
      <c r="T32">
        <f>IF(AND(ISNUMBER(O32),ISNUMBER(O33)),VLOOKUP(ABS(O32-O33),'IMP Table'!$A$2:$C$26,3)*SIGN(O32-O33),"")</f>
        <v/>
      </c>
      <c r="U32">
        <f>IF(AND(ISNUMBER(O32),ISNUMBER(O34)),VLOOKUP(ABS(O32-O34),'IMP Table'!$A$2:$C$26,3)*SIGN(O32-O34),"")</f>
        <v/>
      </c>
    </row>
    <row r="33">
      <c r="B33">
        <f>'By Round'!A14</f>
        <v/>
      </c>
      <c r="C33">
        <f>'By Round'!B14</f>
        <v/>
      </c>
      <c r="D33">
        <f>'By Round'!C14</f>
        <v/>
      </c>
      <c r="E33">
        <f>'By Round'!D14</f>
        <v/>
      </c>
      <c r="F33" s="10" t="inlineStr">
        <is>
          <t>None</t>
        </is>
      </c>
      <c r="L33" s="11">
        <f>IFERROR(AVERAGE(P33:R33),"")</f>
        <v/>
      </c>
      <c r="M33" s="4">
        <f>IFERROR(AVERAGE(S33:U33),"")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IF(AND(ISNUMBER(N33),ISNUMBER(N31)),VLOOKUP(ABS(N33-N31),'IMP Table'!$A$2:$C$26,3)*SIGN(N33-N31),"")</f>
        <v/>
      </c>
      <c r="Q33">
        <f>IF(AND(ISNUMBER(N33),ISNUMBER(N32)),VLOOKUP(ABS(N33-N32),'IMP Table'!$A$2:$C$26,3)*SIGN(N33-N32),"")</f>
        <v/>
      </c>
      <c r="R33">
        <f>IF(AND(ISNUMBER(N33),ISNUMBER(N34)),VLOOKUP(ABS(N33-N34),'IMP Table'!$A$2:$C$26,3)*SIGN(N33-N34),"")</f>
        <v/>
      </c>
      <c r="S33">
        <f>IF(AND(ISNUMBER(O33),ISNUMBER(O31)),VLOOKUP(ABS(O33-O31),'IMP Table'!$A$2:$C$26,3)*SIGN(O33-O31),"")</f>
        <v/>
      </c>
      <c r="T33">
        <f>IF(AND(ISNUMBER(O33),ISNUMBER(O32)),VLOOKUP(ABS(O33-O32),'IMP Table'!$A$2:$C$26,3)*SIGN(O33-O32),"")</f>
        <v/>
      </c>
      <c r="U33">
        <f>IF(AND(ISNUMBER(O33),ISNUMBER(O34)),VLOOKUP(ABS(O33-O34),'IMP Table'!$A$2:$C$26,3)*SIGN(O33-O34),"")</f>
        <v/>
      </c>
    </row>
    <row r="34">
      <c r="B34">
        <f>'By Round'!A26</f>
        <v/>
      </c>
      <c r="C34">
        <f>'By Round'!B29</f>
        <v/>
      </c>
      <c r="D34">
        <f>'By Round'!C29</f>
        <v/>
      </c>
      <c r="E34">
        <f>'By Round'!D29</f>
        <v/>
      </c>
      <c r="F34" s="10" t="inlineStr">
        <is>
          <t>None</t>
        </is>
      </c>
      <c r="L34" s="11">
        <f>IFERROR(AVERAGE(P34:R34),"")</f>
        <v/>
      </c>
      <c r="M34" s="4">
        <f>IFERROR(AVERAGE(S34:U34),"")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IF(AND(ISNUMBER(N34),ISNUMBER(N31)),VLOOKUP(ABS(N34-N31),'IMP Table'!$A$2:$C$26,3)*SIGN(N34-N31),"")</f>
        <v/>
      </c>
      <c r="Q34">
        <f>IF(AND(ISNUMBER(N34),ISNUMBER(N32)),VLOOKUP(ABS(N34-N32),'IMP Table'!$A$2:$C$26,3)*SIGN(N34-N32),"")</f>
        <v/>
      </c>
      <c r="R34">
        <f>IF(AND(ISNUMBER(N34),ISNUMBER(N33)),VLOOKUP(ABS(N34-N33),'IMP Table'!$A$2:$C$26,3)*SIGN(N34-N33),"")</f>
        <v/>
      </c>
      <c r="S34">
        <f>IF(AND(ISNUMBER(O34),ISNUMBER(O31)),VLOOKUP(ABS(O34-O31),'IMP Table'!$A$2:$C$26,3)*SIGN(O34-O31),"")</f>
        <v/>
      </c>
      <c r="T34">
        <f>IF(AND(ISNUMBER(O34),ISNUMBER(O32)),VLOOKUP(ABS(O34-O32),'IMP Table'!$A$2:$C$26,3)*SIGN(O34-O32),"")</f>
        <v/>
      </c>
      <c r="U34">
        <f>IF(AND(ISNUMBER(O34),ISNUMBER(O33)),VLOOKUP(ABS(O34-O33),'IMP Table'!$A$2:$C$26,3)*SIGN(O34-O33),"")</f>
        <v/>
      </c>
    </row>
    <row r="35">
      <c r="A35" t="n">
        <v>9</v>
      </c>
      <c r="B35">
        <f>'By Round'!A2</f>
        <v/>
      </c>
      <c r="C35">
        <f>'By Round'!B5</f>
        <v/>
      </c>
      <c r="D35">
        <f>'By Round'!C5</f>
        <v/>
      </c>
      <c r="E35">
        <f>'By Round'!D5</f>
        <v/>
      </c>
      <c r="F35" s="10" t="inlineStr">
        <is>
          <t>EW</t>
        </is>
      </c>
      <c r="L35" s="11">
        <f>IFERROR(AVERAGE(P35:R35),"")</f>
        <v/>
      </c>
      <c r="M35" s="4">
        <f>IFERROR(AVERAGE(S35:U35),"")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IF(AND(ISNUMBER(N35),ISNUMBER(N36)),VLOOKUP(ABS(N35-N36),'IMP Table'!$A$2:$C$26,3)*SIGN(N35-N36),"")</f>
        <v/>
      </c>
      <c r="Q35">
        <f>IF(AND(ISNUMBER(N35),ISNUMBER(N37)),VLOOKUP(ABS(N35-N37),'IMP Table'!$A$2:$C$26,3)*SIGN(N35-N37),"")</f>
        <v/>
      </c>
      <c r="R35">
        <f>IF(AND(ISNUMBER(N35),ISNUMBER(N38)),VLOOKUP(ABS(N35-N38),'IMP Table'!$A$2:$C$26,3)*SIGN(N35-N38),"")</f>
        <v/>
      </c>
      <c r="S35">
        <f>IF(AND(ISNUMBER(O35),ISNUMBER(O36)),VLOOKUP(ABS(O35-O36),'IMP Table'!$A$2:$C$26,3)*SIGN(O35-O36),"")</f>
        <v/>
      </c>
      <c r="T35">
        <f>IF(AND(ISNUMBER(O35),ISNUMBER(O37)),VLOOKUP(ABS(O35-O37),'IMP Table'!$A$2:$C$26,3)*SIGN(O35-O37),"")</f>
        <v/>
      </c>
      <c r="U35">
        <f>IF(AND(ISNUMBER(O35),ISNUMBER(O38)),VLOOKUP(ABS(O35-O38),'IMP Table'!$A$2:$C$26,3)*SIGN(O35-O38),"")</f>
        <v/>
      </c>
    </row>
    <row r="36">
      <c r="B36">
        <f>'By Round'!A10</f>
        <v/>
      </c>
      <c r="C36">
        <f>'By Round'!B12</f>
        <v/>
      </c>
      <c r="D36">
        <f>'By Round'!C12</f>
        <v/>
      </c>
      <c r="E36">
        <f>'By Round'!D12</f>
        <v/>
      </c>
      <c r="F36" s="10" t="inlineStr">
        <is>
          <t>EW</t>
        </is>
      </c>
      <c r="L36" s="11">
        <f>IFERROR(AVERAGE(P36:R36),"")</f>
        <v/>
      </c>
      <c r="M36" s="4">
        <f>IFERROR(AVERAGE(S36:U36),"")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IF(AND(ISNUMBER(N36),ISNUMBER(N35)),VLOOKUP(ABS(N36-N35),'IMP Table'!$A$2:$C$26,3)*SIGN(N36-N35),"")</f>
        <v/>
      </c>
      <c r="Q36">
        <f>IF(AND(ISNUMBER(N36),ISNUMBER(N37)),VLOOKUP(ABS(N36-N37),'IMP Table'!$A$2:$C$26,3)*SIGN(N36-N37),"")</f>
        <v/>
      </c>
      <c r="R36">
        <f>IF(AND(ISNUMBER(N36),ISNUMBER(N38)),VLOOKUP(ABS(N36-N38),'IMP Table'!$A$2:$C$26,3)*SIGN(N36-N38),"")</f>
        <v/>
      </c>
      <c r="S36">
        <f>IF(AND(ISNUMBER(O36),ISNUMBER(O35)),VLOOKUP(ABS(O36-O35),'IMP Table'!$A$2:$C$26,3)*SIGN(O36-O35),"")</f>
        <v/>
      </c>
      <c r="T36">
        <f>IF(AND(ISNUMBER(O36),ISNUMBER(O37)),VLOOKUP(ABS(O36-O37),'IMP Table'!$A$2:$C$26,3)*SIGN(O36-O37),"")</f>
        <v/>
      </c>
      <c r="U36">
        <f>IF(AND(ISNUMBER(O36),ISNUMBER(O38)),VLOOKUP(ABS(O36-O38),'IMP Table'!$A$2:$C$26,3)*SIGN(O36-O38),"")</f>
        <v/>
      </c>
    </row>
    <row r="37">
      <c r="B37">
        <f>'By Round'!A14</f>
        <v/>
      </c>
      <c r="C37">
        <f>'By Round'!B15</f>
        <v/>
      </c>
      <c r="D37">
        <f>'By Round'!C15</f>
        <v/>
      </c>
      <c r="E37">
        <f>'By Round'!D15</f>
        <v/>
      </c>
      <c r="F37" s="10" t="inlineStr">
        <is>
          <t>EW</t>
        </is>
      </c>
      <c r="L37" s="11">
        <f>IFERROR(AVERAGE(P37:R37),"")</f>
        <v/>
      </c>
      <c r="M37" s="4">
        <f>IFERROR(AVERAGE(S37:U37),"")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IF(AND(ISNUMBER(N37),ISNUMBER(N35)),VLOOKUP(ABS(N37-N35),'IMP Table'!$A$2:$C$26,3)*SIGN(N37-N35),"")</f>
        <v/>
      </c>
      <c r="Q37">
        <f>IF(AND(ISNUMBER(N37),ISNUMBER(N36)),VLOOKUP(ABS(N37-N36),'IMP Table'!$A$2:$C$26,3)*SIGN(N37-N36),"")</f>
        <v/>
      </c>
      <c r="R37">
        <f>IF(AND(ISNUMBER(N37),ISNUMBER(N38)),VLOOKUP(ABS(N37-N38),'IMP Table'!$A$2:$C$26,3)*SIGN(N37-N38),"")</f>
        <v/>
      </c>
      <c r="S37">
        <f>IF(AND(ISNUMBER(O37),ISNUMBER(O35)),VLOOKUP(ABS(O37-O35),'IMP Table'!$A$2:$C$26,3)*SIGN(O37-O35),"")</f>
        <v/>
      </c>
      <c r="T37">
        <f>IF(AND(ISNUMBER(O37),ISNUMBER(O36)),VLOOKUP(ABS(O37-O36),'IMP Table'!$A$2:$C$26,3)*SIGN(O37-O36),"")</f>
        <v/>
      </c>
      <c r="U37">
        <f>IF(AND(ISNUMBER(O37),ISNUMBER(O38)),VLOOKUP(ABS(O37-O38),'IMP Table'!$A$2:$C$26,3)*SIGN(O37-O38),"")</f>
        <v/>
      </c>
    </row>
    <row r="38">
      <c r="B38">
        <f>'By Round'!A18</f>
        <v/>
      </c>
      <c r="C38">
        <f>'By Round'!B18</f>
        <v/>
      </c>
      <c r="D38">
        <f>'By Round'!C18</f>
        <v/>
      </c>
      <c r="E38">
        <f>'By Round'!D18</f>
        <v/>
      </c>
      <c r="F38" s="10" t="inlineStr">
        <is>
          <t>EW</t>
        </is>
      </c>
      <c r="L38" s="11">
        <f>IFERROR(AVERAGE(P38:R38),"")</f>
        <v/>
      </c>
      <c r="M38" s="4">
        <f>IFERROR(AVERAGE(S38:U38),"")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IF(AND(ISNUMBER(N38),ISNUMBER(N35)),VLOOKUP(ABS(N38-N35),'IMP Table'!$A$2:$C$26,3)*SIGN(N38-N35),"")</f>
        <v/>
      </c>
      <c r="Q38">
        <f>IF(AND(ISNUMBER(N38),ISNUMBER(N36)),VLOOKUP(ABS(N38-N36),'IMP Table'!$A$2:$C$26,3)*SIGN(N38-N36),"")</f>
        <v/>
      </c>
      <c r="R38">
        <f>IF(AND(ISNUMBER(N38),ISNUMBER(N37)),VLOOKUP(ABS(N38-N37),'IMP Table'!$A$2:$C$26,3)*SIGN(N38-N37),"")</f>
        <v/>
      </c>
      <c r="S38">
        <f>IF(AND(ISNUMBER(O38),ISNUMBER(O35)),VLOOKUP(ABS(O38-O35),'IMP Table'!$A$2:$C$26,3)*SIGN(O38-O35),"")</f>
        <v/>
      </c>
      <c r="T38">
        <f>IF(AND(ISNUMBER(O38),ISNUMBER(O36)),VLOOKUP(ABS(O38-O36),'IMP Table'!$A$2:$C$26,3)*SIGN(O38-O36),"")</f>
        <v/>
      </c>
      <c r="U38">
        <f>IF(AND(ISNUMBER(O38),ISNUMBER(O37)),VLOOKUP(ABS(O38-O37),'IMP Table'!$A$2:$C$26,3)*SIGN(O38-O37),"")</f>
        <v/>
      </c>
    </row>
    <row r="39">
      <c r="A39" t="n">
        <v>10</v>
      </c>
      <c r="B39">
        <f>'By Round'!A2</f>
        <v/>
      </c>
      <c r="C39">
        <f>'By Round'!B5</f>
        <v/>
      </c>
      <c r="D39">
        <f>'By Round'!C5</f>
        <v/>
      </c>
      <c r="E39">
        <f>'By Round'!D5</f>
        <v/>
      </c>
      <c r="F39" s="10" t="inlineStr">
        <is>
          <t>Both</t>
        </is>
      </c>
      <c r="L39" s="11">
        <f>IFERROR(AVERAGE(P39:R39),"")</f>
        <v/>
      </c>
      <c r="M39" s="4">
        <f>IFERROR(AVERAGE(S39:U39),"")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IF(AND(ISNUMBER(N39),ISNUMBER(N42)),VLOOKUP(ABS(N39-N42),'IMP Table'!$A$2:$C$26,3)*SIGN(N39-N42),"")</f>
        <v/>
      </c>
      <c r="S39">
        <f>IF(AND(ISNUMBER(O39),ISNUMBER(O40)),VLOOKUP(ABS(O39-O40),'IMP Table'!$A$2:$C$26,3)*SIGN(O39-O40),"")</f>
        <v/>
      </c>
      <c r="T39">
        <f>IF(AND(ISNUMBER(O39),ISNUMBER(O41)),VLOOKUP(ABS(O39-O41),'IMP Table'!$A$2:$C$26,3)*SIGN(O39-O41),"")</f>
        <v/>
      </c>
      <c r="U39">
        <f>IF(AND(ISNUMBER(O39),ISNUMBER(O42)),VLOOKUP(ABS(O39-O42),'IMP Table'!$A$2:$C$26,3)*SIGN(O39-O42),"")</f>
        <v/>
      </c>
    </row>
    <row r="40">
      <c r="B40">
        <f>'By Round'!A10</f>
        <v/>
      </c>
      <c r="C40">
        <f>'By Round'!B12</f>
        <v/>
      </c>
      <c r="D40">
        <f>'By Round'!C12</f>
        <v/>
      </c>
      <c r="E40">
        <f>'By Round'!D12</f>
        <v/>
      </c>
      <c r="F40" s="10" t="inlineStr">
        <is>
          <t>Both</t>
        </is>
      </c>
      <c r="L40" s="11">
        <f>IFERROR(AVERAGE(P40:R40),"")</f>
        <v/>
      </c>
      <c r="M40" s="4">
        <f>IFERROR(AVERAGE(S40:U40),"")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IF(AND(ISNUMBER(N40),ISNUMBER(N42)),VLOOKUP(ABS(N40-N42),'IMP Table'!$A$2:$C$26,3)*SIGN(N40-N42),"")</f>
        <v/>
      </c>
      <c r="S40">
        <f>IF(AND(ISNUMBER(O40),ISNUMBER(O39)),VLOOKUP(ABS(O40-O39),'IMP Table'!$A$2:$C$26,3)*SIGN(O40-O39),"")</f>
        <v/>
      </c>
      <c r="T40">
        <f>IF(AND(ISNUMBER(O40),ISNUMBER(O41)),VLOOKUP(ABS(O40-O41),'IMP Table'!$A$2:$C$26,3)*SIGN(O40-O41),"")</f>
        <v/>
      </c>
      <c r="U40">
        <f>IF(AND(ISNUMBER(O40),ISNUMBER(O42)),VLOOKUP(ABS(O40-O42),'IMP Table'!$A$2:$C$26,3)*SIGN(O40-O42),"")</f>
        <v/>
      </c>
    </row>
    <row r="41">
      <c r="B41">
        <f>'By Round'!A14</f>
        <v/>
      </c>
      <c r="C41">
        <f>'By Round'!B15</f>
        <v/>
      </c>
      <c r="D41">
        <f>'By Round'!C15</f>
        <v/>
      </c>
      <c r="E41">
        <f>'By Round'!D15</f>
        <v/>
      </c>
      <c r="F41" s="10" t="inlineStr">
        <is>
          <t>Both</t>
        </is>
      </c>
      <c r="L41" s="11">
        <f>IFERROR(AVERAGE(P41:R41),"")</f>
        <v/>
      </c>
      <c r="M41" s="4">
        <f>IFERROR(AVERAGE(S41:U41),"")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IF(AND(ISNUMBER(N41),ISNUMBER(N42)),VLOOKUP(ABS(N41-N42),'IMP Table'!$A$2:$C$26,3)*SIGN(N41-N42),"")</f>
        <v/>
      </c>
      <c r="S41">
        <f>IF(AND(ISNUMBER(O41),ISNUMBER(O39)),VLOOKUP(ABS(O41-O39),'IMP Table'!$A$2:$C$26,3)*SIGN(O41-O39),"")</f>
        <v/>
      </c>
      <c r="T41">
        <f>IF(AND(ISNUMBER(O41),ISNUMBER(O40)),VLOOKUP(ABS(O41-O40),'IMP Table'!$A$2:$C$26,3)*SIGN(O41-O40),"")</f>
        <v/>
      </c>
      <c r="U41">
        <f>IF(AND(ISNUMBER(O41),ISNUMBER(O42)),VLOOKUP(ABS(O41-O42),'IMP Table'!$A$2:$C$26,3)*SIGN(O41-O42),"")</f>
        <v/>
      </c>
    </row>
    <row r="42">
      <c r="B42">
        <f>'By Round'!A18</f>
        <v/>
      </c>
      <c r="C42">
        <f>'By Round'!B18</f>
        <v/>
      </c>
      <c r="D42">
        <f>'By Round'!C18</f>
        <v/>
      </c>
      <c r="E42">
        <f>'By Round'!D18</f>
        <v/>
      </c>
      <c r="F42" s="10" t="inlineStr">
        <is>
          <t>Both</t>
        </is>
      </c>
      <c r="L42" s="11">
        <f>IFERROR(AVERAGE(P42:R42),"")</f>
        <v/>
      </c>
      <c r="M42" s="4">
        <f>IFERROR(AVERAGE(S42:U42),"")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IF(AND(ISNUMBER(N42),ISNUMBER(N39)),VLOOKUP(ABS(N42-N39),'IMP Table'!$A$2:$C$26,3)*SIGN(N42-N39),"")</f>
        <v/>
      </c>
      <c r="Q42">
        <f>IF(AND(ISNUMBER(N42),ISNUMBER(N40)),VLOOKUP(ABS(N42-N40),'IMP Table'!$A$2:$C$26,3)*SIGN(N42-N40),"")</f>
        <v/>
      </c>
      <c r="R42">
        <f>IF(AND(ISNUMBER(N42),ISNUMBER(N41)),VLOOKUP(ABS(N42-N41),'IMP Table'!$A$2:$C$26,3)*SIGN(N42-N41),"")</f>
        <v/>
      </c>
      <c r="S42">
        <f>IF(AND(ISNUMBER(O42),ISNUMBER(O39)),VLOOKUP(ABS(O42-O39),'IMP Table'!$A$2:$C$26,3)*SIGN(O42-O39),"")</f>
        <v/>
      </c>
      <c r="T42">
        <f>IF(AND(ISNUMBER(O42),ISNUMBER(O40)),VLOOKUP(ABS(O42-O40),'IMP Table'!$A$2:$C$26,3)*SIGN(O42-O40),"")</f>
        <v/>
      </c>
      <c r="U42">
        <f>IF(AND(ISNUMBER(O42),ISNUMBER(O41)),VLOOKUP(ABS(O42-O41),'IMP Table'!$A$2:$C$26,3)*SIGN(O42-O41),"")</f>
        <v/>
      </c>
    </row>
    <row r="43">
      <c r="A43" t="n">
        <v>11</v>
      </c>
      <c r="B43">
        <f>'By Round'!A6</f>
        <v/>
      </c>
      <c r="C43">
        <f>'By Round'!B9</f>
        <v/>
      </c>
      <c r="D43">
        <f>'By Round'!C9</f>
        <v/>
      </c>
      <c r="E43">
        <f>'By Round'!D9</f>
        <v/>
      </c>
      <c r="F43" s="10" t="inlineStr">
        <is>
          <t>None</t>
        </is>
      </c>
      <c r="L43" s="11">
        <f>IFERROR(AVERAGE(P43:R43),"")</f>
        <v/>
      </c>
      <c r="M43" s="4">
        <f>IFERROR(AVERAGE(S43:U43),"")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IF(AND(ISNUMBER(N43),ISNUMBER(N44)),VLOOKUP(ABS(N43-N44),'IMP Table'!$A$2:$C$26,3)*SIGN(N43-N44),"")</f>
        <v/>
      </c>
      <c r="Q43">
        <f>IF(AND(ISNUMBER(N43),ISNUMBER(N45)),VLOOKUP(ABS(N43-N45),'IMP Table'!$A$2:$C$26,3)*SIGN(N43-N45),"")</f>
        <v/>
      </c>
      <c r="R43">
        <f>IF(AND(ISNUMBER(N43),ISNUMBER(N46)),VLOOKUP(ABS(N43-N46),'IMP Table'!$A$2:$C$26,3)*SIGN(N43-N46),"")</f>
        <v/>
      </c>
      <c r="S43">
        <f>IF(AND(ISNUMBER(O43),ISNUMBER(O44)),VLOOKUP(ABS(O43-O44),'IMP Table'!$A$2:$C$26,3)*SIGN(O43-O44),"")</f>
        <v/>
      </c>
      <c r="T43">
        <f>IF(AND(ISNUMBER(O43),ISNUMBER(O45)),VLOOKUP(ABS(O43-O45),'IMP Table'!$A$2:$C$26,3)*SIGN(O43-O45),"")</f>
        <v/>
      </c>
      <c r="U43">
        <f>IF(AND(ISNUMBER(O43),ISNUMBER(O46)),VLOOKUP(ABS(O43-O46),'IMP Table'!$A$2:$C$26,3)*SIGN(O43-O46),"")</f>
        <v/>
      </c>
    </row>
    <row r="44">
      <c r="B44">
        <f>'By Round'!A14</f>
        <v/>
      </c>
      <c r="C44">
        <f>'By Round'!B16</f>
        <v/>
      </c>
      <c r="D44">
        <f>'By Round'!C16</f>
        <v/>
      </c>
      <c r="E44">
        <f>'By Round'!D16</f>
        <v/>
      </c>
      <c r="F44" s="10" t="inlineStr">
        <is>
          <t>None</t>
        </is>
      </c>
      <c r="L44" s="11">
        <f>IFERROR(AVERAGE(P44:R44),"")</f>
        <v/>
      </c>
      <c r="M44" s="4">
        <f>IFERROR(AVERAGE(S44:U44),"")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IF(AND(ISNUMBER(N44),ISNUMBER(N43)),VLOOKUP(ABS(N44-N43),'IMP Table'!$A$2:$C$26,3)*SIGN(N44-N43),"")</f>
        <v/>
      </c>
      <c r="Q44">
        <f>IF(AND(ISNUMBER(N44),ISNUMBER(N45)),VLOOKUP(ABS(N44-N45),'IMP Table'!$A$2:$C$26,3)*SIGN(N44-N45),"")</f>
        <v/>
      </c>
      <c r="R44">
        <f>IF(AND(ISNUMBER(N44),ISNUMBER(N46)),VLOOKUP(ABS(N44-N46),'IMP Table'!$A$2:$C$26,3)*SIGN(N44-N46),"")</f>
        <v/>
      </c>
      <c r="S44">
        <f>IF(AND(ISNUMBER(O44),ISNUMBER(O43)),VLOOKUP(ABS(O44-O43),'IMP Table'!$A$2:$C$26,3)*SIGN(O44-O43),"")</f>
        <v/>
      </c>
      <c r="T44">
        <f>IF(AND(ISNUMBER(O44),ISNUMBER(O45)),VLOOKUP(ABS(O44-O45),'IMP Table'!$A$2:$C$26,3)*SIGN(O44-O45),"")</f>
        <v/>
      </c>
      <c r="U44">
        <f>IF(AND(ISNUMBER(O44),ISNUMBER(O46)),VLOOKUP(ABS(O44-O46),'IMP Table'!$A$2:$C$26,3)*SIGN(O44-O46),"")</f>
        <v/>
      </c>
    </row>
    <row r="45">
      <c r="B45">
        <f>'By Round'!A18</f>
        <v/>
      </c>
      <c r="C45">
        <f>'By Round'!B19</f>
        <v/>
      </c>
      <c r="D45">
        <f>'By Round'!C19</f>
        <v/>
      </c>
      <c r="E45">
        <f>'By Round'!D19</f>
        <v/>
      </c>
      <c r="F45" s="10" t="inlineStr">
        <is>
          <t>None</t>
        </is>
      </c>
      <c r="L45" s="11">
        <f>IFERROR(AVERAGE(P45:R45),"")</f>
        <v/>
      </c>
      <c r="M45" s="4">
        <f>IFERROR(AVERAGE(S45:U45),"")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IF(AND(ISNUMBER(N45),ISNUMBER(N43)),VLOOKUP(ABS(N45-N43),'IMP Table'!$A$2:$C$26,3)*SIGN(N45-N43),"")</f>
        <v/>
      </c>
      <c r="Q45">
        <f>IF(AND(ISNUMBER(N45),ISNUMBER(N44)),VLOOKUP(ABS(N45-N44),'IMP Table'!$A$2:$C$26,3)*SIGN(N45-N44),"")</f>
        <v/>
      </c>
      <c r="R45">
        <f>IF(AND(ISNUMBER(N45),ISNUMBER(N46)),VLOOKUP(ABS(N45-N46),'IMP Table'!$A$2:$C$26,3)*SIGN(N45-N46),"")</f>
        <v/>
      </c>
      <c r="S45">
        <f>IF(AND(ISNUMBER(O45),ISNUMBER(O43)),VLOOKUP(ABS(O45-O43),'IMP Table'!$A$2:$C$26,3)*SIGN(O45-O43),"")</f>
        <v/>
      </c>
      <c r="T45">
        <f>IF(AND(ISNUMBER(O45),ISNUMBER(O44)),VLOOKUP(ABS(O45-O44),'IMP Table'!$A$2:$C$26,3)*SIGN(O45-O44),"")</f>
        <v/>
      </c>
      <c r="U45">
        <f>IF(AND(ISNUMBER(O45),ISNUMBER(O46)),VLOOKUP(ABS(O45-O46),'IMP Table'!$A$2:$C$26,3)*SIGN(O45-O46),"")</f>
        <v/>
      </c>
    </row>
    <row r="46">
      <c r="B46">
        <f>'By Round'!A22</f>
        <v/>
      </c>
      <c r="C46">
        <f>'By Round'!B22</f>
        <v/>
      </c>
      <c r="D46">
        <f>'By Round'!C22</f>
        <v/>
      </c>
      <c r="E46">
        <f>'By Round'!D22</f>
        <v/>
      </c>
      <c r="F46" s="10" t="inlineStr">
        <is>
          <t>None</t>
        </is>
      </c>
      <c r="L46" s="11">
        <f>IFERROR(AVERAGE(P46:R46),"")</f>
        <v/>
      </c>
      <c r="M46" s="4">
        <f>IFERROR(AVERAGE(S46:U46),"")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IF(AND(ISNUMBER(N46),ISNUMBER(N43)),VLOOKUP(ABS(N46-N43),'IMP Table'!$A$2:$C$26,3)*SIGN(N46-N43),"")</f>
        <v/>
      </c>
      <c r="Q46">
        <f>IF(AND(ISNUMBER(N46),ISNUMBER(N44)),VLOOKUP(ABS(N46-N44),'IMP Table'!$A$2:$C$26,3)*SIGN(N46-N44),"")</f>
        <v/>
      </c>
      <c r="R46">
        <f>IF(AND(ISNUMBER(N46),ISNUMBER(N45)),VLOOKUP(ABS(N46-N45),'IMP Table'!$A$2:$C$26,3)*SIGN(N46-N45),"")</f>
        <v/>
      </c>
      <c r="S46">
        <f>IF(AND(ISNUMBER(O46),ISNUMBER(O43)),VLOOKUP(ABS(O46-O43),'IMP Table'!$A$2:$C$26,3)*SIGN(O46-O43),"")</f>
        <v/>
      </c>
      <c r="T46">
        <f>IF(AND(ISNUMBER(O46),ISNUMBER(O44)),VLOOKUP(ABS(O46-O44),'IMP Table'!$A$2:$C$26,3)*SIGN(O46-O44),"")</f>
        <v/>
      </c>
      <c r="U46">
        <f>IF(AND(ISNUMBER(O46),ISNUMBER(O45)),VLOOKUP(ABS(O46-O45),'IMP Table'!$A$2:$C$26,3)*SIGN(O46-O45),"")</f>
        <v/>
      </c>
    </row>
    <row r="47">
      <c r="A47" t="n">
        <v>12</v>
      </c>
      <c r="B47">
        <f>'By Round'!A6</f>
        <v/>
      </c>
      <c r="C47">
        <f>'By Round'!B9</f>
        <v/>
      </c>
      <c r="D47">
        <f>'By Round'!C9</f>
        <v/>
      </c>
      <c r="E47">
        <f>'By Round'!D9</f>
        <v/>
      </c>
      <c r="F47" s="10" t="inlineStr">
        <is>
          <t>NS</t>
        </is>
      </c>
      <c r="L47" s="11">
        <f>IFERROR(AVERAGE(P47:R47),"")</f>
        <v/>
      </c>
      <c r="M47" s="4">
        <f>IFERROR(AVERAGE(S47:U47),"")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IF(AND(ISNUMBER(N47),ISNUMBER(N48)),VLOOKUP(ABS(N47-N48),'IMP Table'!$A$2:$C$26,3)*SIGN(N47-N48),"")</f>
        <v/>
      </c>
      <c r="Q47">
        <f>IF(AND(ISNUMBER(N47),ISNUMBER(N49)),VLOOKUP(ABS(N47-N49),'IMP Table'!$A$2:$C$26,3)*SIGN(N47-N49),"")</f>
        <v/>
      </c>
      <c r="R47">
        <f>IF(AND(ISNUMBER(N47),ISNUMBER(N50)),VLOOKUP(ABS(N47-N50),'IMP Table'!$A$2:$C$26,3)*SIGN(N47-N50),"")</f>
        <v/>
      </c>
      <c r="S47">
        <f>IF(AND(ISNUMBER(O47),ISNUMBER(O48)),VLOOKUP(ABS(O47-O48),'IMP Table'!$A$2:$C$26,3)*SIGN(O47-O48),"")</f>
        <v/>
      </c>
      <c r="T47">
        <f>IF(AND(ISNUMBER(O47),ISNUMBER(O49)),VLOOKUP(ABS(O47-O49),'IMP Table'!$A$2:$C$26,3)*SIGN(O47-O49),"")</f>
        <v/>
      </c>
      <c r="U47">
        <f>IF(AND(ISNUMBER(O47),ISNUMBER(O50)),VLOOKUP(ABS(O47-O50),'IMP Table'!$A$2:$C$26,3)*SIGN(O47-O50),"")</f>
        <v/>
      </c>
    </row>
    <row r="48">
      <c r="B48">
        <f>'By Round'!A14</f>
        <v/>
      </c>
      <c r="C48">
        <f>'By Round'!B16</f>
        <v/>
      </c>
      <c r="D48">
        <f>'By Round'!C16</f>
        <v/>
      </c>
      <c r="E48">
        <f>'By Round'!D16</f>
        <v/>
      </c>
      <c r="F48" s="10" t="inlineStr">
        <is>
          <t>NS</t>
        </is>
      </c>
      <c r="L48" s="11">
        <f>IFERROR(AVERAGE(P48:R48),"")</f>
        <v/>
      </c>
      <c r="M48" s="4">
        <f>IFERROR(AVERAGE(S48:U48),"")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IF(AND(ISNUMBER(N48),ISNUMBER(N47)),VLOOKUP(ABS(N48-N47),'IMP Table'!$A$2:$C$26,3)*SIGN(N48-N47),"")</f>
        <v/>
      </c>
      <c r="Q48">
        <f>IF(AND(ISNUMBER(N48),ISNUMBER(N49)),VLOOKUP(ABS(N48-N49),'IMP Table'!$A$2:$C$26,3)*SIGN(N48-N49),"")</f>
        <v/>
      </c>
      <c r="R48">
        <f>IF(AND(ISNUMBER(N48),ISNUMBER(N50)),VLOOKUP(ABS(N48-N50),'IMP Table'!$A$2:$C$26,3)*SIGN(N48-N50),"")</f>
        <v/>
      </c>
      <c r="S48">
        <f>IF(AND(ISNUMBER(O48),ISNUMBER(O47)),VLOOKUP(ABS(O48-O47),'IMP Table'!$A$2:$C$26,3)*SIGN(O48-O47),"")</f>
        <v/>
      </c>
      <c r="T48">
        <f>IF(AND(ISNUMBER(O48),ISNUMBER(O49)),VLOOKUP(ABS(O48-O49),'IMP Table'!$A$2:$C$26,3)*SIGN(O48-O49),"")</f>
        <v/>
      </c>
      <c r="U48">
        <f>IF(AND(ISNUMBER(O48),ISNUMBER(O50)),VLOOKUP(ABS(O48-O50),'IMP Table'!$A$2:$C$26,3)*SIGN(O48-O50),"")</f>
        <v/>
      </c>
    </row>
    <row r="49">
      <c r="B49">
        <f>'By Round'!A18</f>
        <v/>
      </c>
      <c r="C49">
        <f>'By Round'!B19</f>
        <v/>
      </c>
      <c r="D49">
        <f>'By Round'!C19</f>
        <v/>
      </c>
      <c r="E49">
        <f>'By Round'!D19</f>
        <v/>
      </c>
      <c r="F49" s="10" t="inlineStr">
        <is>
          <t>NS</t>
        </is>
      </c>
      <c r="L49" s="11">
        <f>IFERROR(AVERAGE(P49:R49),"")</f>
        <v/>
      </c>
      <c r="M49" s="4">
        <f>IFERROR(AVERAGE(S49:U49),"")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IF(AND(ISNUMBER(N49),ISNUMBER(N47)),VLOOKUP(ABS(N49-N47),'IMP Table'!$A$2:$C$26,3)*SIGN(N49-N47),"")</f>
        <v/>
      </c>
      <c r="Q49">
        <f>IF(AND(ISNUMBER(N49),ISNUMBER(N48)),VLOOKUP(ABS(N49-N48),'IMP Table'!$A$2:$C$26,3)*SIGN(N49-N48),"")</f>
        <v/>
      </c>
      <c r="R49">
        <f>IF(AND(ISNUMBER(N49),ISNUMBER(N50)),VLOOKUP(ABS(N49-N50),'IMP Table'!$A$2:$C$26,3)*SIGN(N49-N50),"")</f>
        <v/>
      </c>
      <c r="S49">
        <f>IF(AND(ISNUMBER(O49),ISNUMBER(O47)),VLOOKUP(ABS(O49-O47),'IMP Table'!$A$2:$C$26,3)*SIGN(O49-O47),"")</f>
        <v/>
      </c>
      <c r="T49">
        <f>IF(AND(ISNUMBER(O49),ISNUMBER(O48)),VLOOKUP(ABS(O49-O48),'IMP Table'!$A$2:$C$26,3)*SIGN(O49-O48),"")</f>
        <v/>
      </c>
      <c r="U49">
        <f>IF(AND(ISNUMBER(O49),ISNUMBER(O50)),VLOOKUP(ABS(O49-O50),'IMP Table'!$A$2:$C$26,3)*SIGN(O49-O50),"")</f>
        <v/>
      </c>
    </row>
    <row r="50">
      <c r="B50">
        <f>'By Round'!A22</f>
        <v/>
      </c>
      <c r="C50">
        <f>'By Round'!B22</f>
        <v/>
      </c>
      <c r="D50">
        <f>'By Round'!C22</f>
        <v/>
      </c>
      <c r="E50">
        <f>'By Round'!D22</f>
        <v/>
      </c>
      <c r="F50" s="10" t="inlineStr">
        <is>
          <t>NS</t>
        </is>
      </c>
      <c r="L50" s="11">
        <f>IFERROR(AVERAGE(P50:R50),"")</f>
        <v/>
      </c>
      <c r="M50" s="4">
        <f>IFERROR(AVERAGE(S50:U50),"")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IF(AND(ISNUMBER(N50),ISNUMBER(N47)),VLOOKUP(ABS(N50-N47),'IMP Table'!$A$2:$C$26,3)*SIGN(N50-N47),"")</f>
        <v/>
      </c>
      <c r="Q50">
        <f>IF(AND(ISNUMBER(N50),ISNUMBER(N48)),VLOOKUP(ABS(N50-N48),'IMP Table'!$A$2:$C$26,3)*SIGN(N50-N48),"")</f>
        <v/>
      </c>
      <c r="R50">
        <f>IF(AND(ISNUMBER(N50),ISNUMBER(N49)),VLOOKUP(ABS(N50-N49),'IMP Table'!$A$2:$C$26,3)*SIGN(N50-N49),"")</f>
        <v/>
      </c>
      <c r="S50">
        <f>IF(AND(ISNUMBER(O50),ISNUMBER(O47)),VLOOKUP(ABS(O50-O47),'IMP Table'!$A$2:$C$26,3)*SIGN(O50-O47),"")</f>
        <v/>
      </c>
      <c r="T50">
        <f>IF(AND(ISNUMBER(O50),ISNUMBER(O48)),VLOOKUP(ABS(O50-O48),'IMP Table'!$A$2:$C$26,3)*SIGN(O50-O48),"")</f>
        <v/>
      </c>
      <c r="U50">
        <f>IF(AND(ISNUMBER(O50),ISNUMBER(O49)),VLOOKUP(ABS(O50-O49),'IMP Table'!$A$2:$C$26,3)*SIGN(O50-O49),"")</f>
        <v/>
      </c>
    </row>
    <row r="51">
      <c r="A51" t="n">
        <v>13</v>
      </c>
      <c r="B51">
        <f>'By Round'!A10</f>
        <v/>
      </c>
      <c r="C51">
        <f>'By Round'!B13</f>
        <v/>
      </c>
      <c r="D51">
        <f>'By Round'!C13</f>
        <v/>
      </c>
      <c r="E51">
        <f>'By Round'!D13</f>
        <v/>
      </c>
      <c r="F51" s="10" t="inlineStr">
        <is>
          <t>Both</t>
        </is>
      </c>
      <c r="L51" s="11">
        <f>IFERROR(AVERAGE(P51:R51),"")</f>
        <v/>
      </c>
      <c r="M51" s="4">
        <f>IFERROR(AVERAGE(S51:U51),"")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IF(AND(ISNUMBER(N51),ISNUMBER(N52)),VLOOKUP(ABS(N51-N52),'IMP Table'!$A$2:$C$26,3)*SIGN(N51-N52),"")</f>
        <v/>
      </c>
      <c r="Q51">
        <f>IF(AND(ISNUMBER(N51),ISNUMBER(N53)),VLOOKUP(ABS(N51-N53),'IMP Table'!$A$2:$C$26,3)*SIGN(N51-N53),"")</f>
        <v/>
      </c>
      <c r="R51">
        <f>IF(AND(ISNUMBER(N51),ISNUMBER(N54)),VLOOKUP(ABS(N51-N54),'IMP Table'!$A$2:$C$26,3)*SIGN(N51-N54),"")</f>
        <v/>
      </c>
      <c r="S51">
        <f>IF(AND(ISNUMBER(O51),ISNUMBER(O52)),VLOOKUP(ABS(O51-O52),'IMP Table'!$A$2:$C$26,3)*SIGN(O51-O52),"")</f>
        <v/>
      </c>
      <c r="T51">
        <f>IF(AND(ISNUMBER(O51),ISNUMBER(O53)),VLOOKUP(ABS(O51-O53),'IMP Table'!$A$2:$C$26,3)*SIGN(O51-O53),"")</f>
        <v/>
      </c>
      <c r="U51">
        <f>IF(AND(ISNUMBER(O51),ISNUMBER(O54)),VLOOKUP(ABS(O51-O54),'IMP Table'!$A$2:$C$26,3)*SIGN(O51-O54),"")</f>
        <v/>
      </c>
    </row>
    <row r="52">
      <c r="B52">
        <f>'By Round'!A18</f>
        <v/>
      </c>
      <c r="C52">
        <f>'By Round'!B20</f>
        <v/>
      </c>
      <c r="D52">
        <f>'By Round'!C20</f>
        <v/>
      </c>
      <c r="E52">
        <f>'By Round'!D20</f>
        <v/>
      </c>
      <c r="F52" s="10" t="inlineStr">
        <is>
          <t>Both</t>
        </is>
      </c>
      <c r="L52" s="11">
        <f>IFERROR(AVERAGE(P52:R52),"")</f>
        <v/>
      </c>
      <c r="M52" s="4">
        <f>IFERROR(AVERAGE(S52:U52),"")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IF(AND(ISNUMBER(N52),ISNUMBER(N51)),VLOOKUP(ABS(N52-N51),'IMP Table'!$A$2:$C$26,3)*SIGN(N52-N51),"")</f>
        <v/>
      </c>
      <c r="Q52">
        <f>IF(AND(ISNUMBER(N52),ISNUMBER(N53)),VLOOKUP(ABS(N52-N53),'IMP Table'!$A$2:$C$26,3)*SIGN(N52-N53),"")</f>
        <v/>
      </c>
      <c r="R52">
        <f>IF(AND(ISNUMBER(N52),ISNUMBER(N54)),VLOOKUP(ABS(N52-N54),'IMP Table'!$A$2:$C$26,3)*SIGN(N52-N54),"")</f>
        <v/>
      </c>
      <c r="S52">
        <f>IF(AND(ISNUMBER(O52),ISNUMBER(O51)),VLOOKUP(ABS(O52-O51),'IMP Table'!$A$2:$C$26,3)*SIGN(O52-O51),"")</f>
        <v/>
      </c>
      <c r="T52">
        <f>IF(AND(ISNUMBER(O52),ISNUMBER(O53)),VLOOKUP(ABS(O52-O53),'IMP Table'!$A$2:$C$26,3)*SIGN(O52-O53),"")</f>
        <v/>
      </c>
      <c r="U52">
        <f>IF(AND(ISNUMBER(O52),ISNUMBER(O54)),VLOOKUP(ABS(O52-O54),'IMP Table'!$A$2:$C$26,3)*SIGN(O52-O54),"")</f>
        <v/>
      </c>
    </row>
    <row r="53">
      <c r="B53">
        <f>'By Round'!A22</f>
        <v/>
      </c>
      <c r="C53">
        <f>'By Round'!B23</f>
        <v/>
      </c>
      <c r="D53">
        <f>'By Round'!C23</f>
        <v/>
      </c>
      <c r="E53">
        <f>'By Round'!D23</f>
        <v/>
      </c>
      <c r="F53" s="10" t="inlineStr">
        <is>
          <t>Both</t>
        </is>
      </c>
      <c r="L53" s="11">
        <f>IFERROR(AVERAGE(P53:R53),"")</f>
        <v/>
      </c>
      <c r="M53" s="4">
        <f>IFERROR(AVERAGE(S53:U53),"")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IF(AND(ISNUMBER(N53),ISNUMBER(N51)),VLOOKUP(ABS(N53-N51),'IMP Table'!$A$2:$C$26,3)*SIGN(N53-N51),"")</f>
        <v/>
      </c>
      <c r="Q53">
        <f>IF(AND(ISNUMBER(N53),ISNUMBER(N52)),VLOOKUP(ABS(N53-N52),'IMP Table'!$A$2:$C$26,3)*SIGN(N53-N52),"")</f>
        <v/>
      </c>
      <c r="R53">
        <f>IF(AND(ISNUMBER(N53),ISNUMBER(N54)),VLOOKUP(ABS(N53-N54),'IMP Table'!$A$2:$C$26,3)*SIGN(N53-N54),"")</f>
        <v/>
      </c>
      <c r="S53">
        <f>IF(AND(ISNUMBER(O53),ISNUMBER(O51)),VLOOKUP(ABS(O53-O51),'IMP Table'!$A$2:$C$26,3)*SIGN(O53-O51),"")</f>
        <v/>
      </c>
      <c r="T53">
        <f>IF(AND(ISNUMBER(O53),ISNUMBER(O52)),VLOOKUP(ABS(O53-O52),'IMP Table'!$A$2:$C$26,3)*SIGN(O53-O52),"")</f>
        <v/>
      </c>
      <c r="U53">
        <f>IF(AND(ISNUMBER(O53),ISNUMBER(O54)),VLOOKUP(ABS(O53-O54),'IMP Table'!$A$2:$C$26,3)*SIGN(O53-O54),"")</f>
        <v/>
      </c>
    </row>
    <row r="54">
      <c r="B54">
        <f>'By Round'!A26</f>
        <v/>
      </c>
      <c r="C54">
        <f>'By Round'!B26</f>
        <v/>
      </c>
      <c r="D54">
        <f>'By Round'!C26</f>
        <v/>
      </c>
      <c r="E54">
        <f>'By Round'!D26</f>
        <v/>
      </c>
      <c r="F54" s="10" t="inlineStr">
        <is>
          <t>Both</t>
        </is>
      </c>
      <c r="L54" s="11">
        <f>IFERROR(AVERAGE(P54:R54),"")</f>
        <v/>
      </c>
      <c r="M54" s="4">
        <f>IFERROR(AVERAGE(S54:U54),"")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IF(AND(ISNUMBER(N54),ISNUMBER(N51)),VLOOKUP(ABS(N54-N51),'IMP Table'!$A$2:$C$26,3)*SIGN(N54-N51),"")</f>
        <v/>
      </c>
      <c r="Q54">
        <f>IF(AND(ISNUMBER(N54),ISNUMBER(N52)),VLOOKUP(ABS(N54-N52),'IMP Table'!$A$2:$C$26,3)*SIGN(N54-N52),"")</f>
        <v/>
      </c>
      <c r="R54">
        <f>IF(AND(ISNUMBER(N54),ISNUMBER(N53)),VLOOKUP(ABS(N54-N53),'IMP Table'!$A$2:$C$26,3)*SIGN(N54-N53),"")</f>
        <v/>
      </c>
      <c r="S54">
        <f>IF(AND(ISNUMBER(O54),ISNUMBER(O51)),VLOOKUP(ABS(O54-O51),'IMP Table'!$A$2:$C$26,3)*SIGN(O54-O51),"")</f>
        <v/>
      </c>
      <c r="T54">
        <f>IF(AND(ISNUMBER(O54),ISNUMBER(O52)),VLOOKUP(ABS(O54-O52),'IMP Table'!$A$2:$C$26,3)*SIGN(O54-O52),"")</f>
        <v/>
      </c>
      <c r="U54">
        <f>IF(AND(ISNUMBER(O54),ISNUMBER(O53)),VLOOKUP(ABS(O54-O53),'IMP Table'!$A$2:$C$26,3)*SIGN(O54-O53),"")</f>
        <v/>
      </c>
    </row>
    <row r="55">
      <c r="A55" t="n">
        <v>14</v>
      </c>
      <c r="B55">
        <f>'By Round'!A10</f>
        <v/>
      </c>
      <c r="C55">
        <f>'By Round'!B13</f>
        <v/>
      </c>
      <c r="D55">
        <f>'By Round'!C13</f>
        <v/>
      </c>
      <c r="E55">
        <f>'By Round'!D13</f>
        <v/>
      </c>
      <c r="F55" s="10" t="inlineStr">
        <is>
          <t>None</t>
        </is>
      </c>
      <c r="L55" s="11">
        <f>IFERROR(AVERAGE(P55:R55),"")</f>
        <v/>
      </c>
      <c r="M55" s="4">
        <f>IFERROR(AVERAGE(S55:U55),"")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IF(AND(ISNUMBER(N55),ISNUMBER(N56)),VLOOKUP(ABS(N55-N56),'IMP Table'!$A$2:$C$26,3)*SIGN(N55-N56),"")</f>
        <v/>
      </c>
      <c r="Q55">
        <f>IF(AND(ISNUMBER(N55),ISNUMBER(N57)),VLOOKUP(ABS(N55-N57),'IMP Table'!$A$2:$C$26,3)*SIGN(N55-N57),"")</f>
        <v/>
      </c>
      <c r="R55">
        <f>IF(AND(ISNUMBER(N55),ISNUMBER(N58)),VLOOKUP(ABS(N55-N58),'IMP Table'!$A$2:$C$26,3)*SIGN(N55-N58),"")</f>
        <v/>
      </c>
      <c r="S55">
        <f>IF(AND(ISNUMBER(O55),ISNUMBER(O56)),VLOOKUP(ABS(O55-O56),'IMP Table'!$A$2:$C$26,3)*SIGN(O55-O56),"")</f>
        <v/>
      </c>
      <c r="T55">
        <f>IF(AND(ISNUMBER(O55),ISNUMBER(O57)),VLOOKUP(ABS(O55-O57),'IMP Table'!$A$2:$C$26,3)*SIGN(O55-O57),"")</f>
        <v/>
      </c>
      <c r="U55">
        <f>IF(AND(ISNUMBER(O55),ISNUMBER(O58)),VLOOKUP(ABS(O55-O58),'IMP Table'!$A$2:$C$26,3)*SIGN(O55-O58),"")</f>
        <v/>
      </c>
    </row>
    <row r="56">
      <c r="B56">
        <f>'By Round'!A18</f>
        <v/>
      </c>
      <c r="C56">
        <f>'By Round'!B20</f>
        <v/>
      </c>
      <c r="D56">
        <f>'By Round'!C20</f>
        <v/>
      </c>
      <c r="E56">
        <f>'By Round'!D20</f>
        <v/>
      </c>
      <c r="F56" s="10" t="inlineStr">
        <is>
          <t>None</t>
        </is>
      </c>
      <c r="L56" s="11">
        <f>IFERROR(AVERAGE(P56:R56),"")</f>
        <v/>
      </c>
      <c r="M56" s="4">
        <f>IFERROR(AVERAGE(S56:U56),"")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IF(AND(ISNUMBER(N56),ISNUMBER(N55)),VLOOKUP(ABS(N56-N55),'IMP Table'!$A$2:$C$26,3)*SIGN(N56-N55),"")</f>
        <v/>
      </c>
      <c r="Q56">
        <f>IF(AND(ISNUMBER(N56),ISNUMBER(N57)),VLOOKUP(ABS(N56-N57),'IMP Table'!$A$2:$C$26,3)*SIGN(N56-N57),"")</f>
        <v/>
      </c>
      <c r="R56">
        <f>IF(AND(ISNUMBER(N56),ISNUMBER(N58)),VLOOKUP(ABS(N56-N58),'IMP Table'!$A$2:$C$26,3)*SIGN(N56-N58),"")</f>
        <v/>
      </c>
      <c r="S56">
        <f>IF(AND(ISNUMBER(O56),ISNUMBER(O55)),VLOOKUP(ABS(O56-O55),'IMP Table'!$A$2:$C$26,3)*SIGN(O56-O55),"")</f>
        <v/>
      </c>
      <c r="T56">
        <f>IF(AND(ISNUMBER(O56),ISNUMBER(O57)),VLOOKUP(ABS(O56-O57),'IMP Table'!$A$2:$C$26,3)*SIGN(O56-O57),"")</f>
        <v/>
      </c>
      <c r="U56">
        <f>IF(AND(ISNUMBER(O56),ISNUMBER(O58)),VLOOKUP(ABS(O56-O58),'IMP Table'!$A$2:$C$26,3)*SIGN(O56-O58),"")</f>
        <v/>
      </c>
    </row>
    <row r="57">
      <c r="B57">
        <f>'By Round'!A22</f>
        <v/>
      </c>
      <c r="C57">
        <f>'By Round'!B23</f>
        <v/>
      </c>
      <c r="D57">
        <f>'By Round'!C23</f>
        <v/>
      </c>
      <c r="E57">
        <f>'By Round'!D23</f>
        <v/>
      </c>
      <c r="F57" s="10" t="inlineStr">
        <is>
          <t>None</t>
        </is>
      </c>
      <c r="L57" s="11">
        <f>IFERROR(AVERAGE(P57:R57),"")</f>
        <v/>
      </c>
      <c r="M57" s="4">
        <f>IFERROR(AVERAGE(S57:U57),"")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IF(AND(ISNUMBER(N57),ISNUMBER(N55)),VLOOKUP(ABS(N57-N55),'IMP Table'!$A$2:$C$26,3)*SIGN(N57-N55),"")</f>
        <v/>
      </c>
      <c r="Q57">
        <f>IF(AND(ISNUMBER(N57),ISNUMBER(N56)),VLOOKUP(ABS(N57-N56),'IMP Table'!$A$2:$C$26,3)*SIGN(N57-N56),"")</f>
        <v/>
      </c>
      <c r="R57">
        <f>IF(AND(ISNUMBER(N57),ISNUMBER(N58)),VLOOKUP(ABS(N57-N58),'IMP Table'!$A$2:$C$26,3)*SIGN(N57-N58),"")</f>
        <v/>
      </c>
      <c r="S57">
        <f>IF(AND(ISNUMBER(O57),ISNUMBER(O55)),VLOOKUP(ABS(O57-O55),'IMP Table'!$A$2:$C$26,3)*SIGN(O57-O55),"")</f>
        <v/>
      </c>
      <c r="T57">
        <f>IF(AND(ISNUMBER(O57),ISNUMBER(O56)),VLOOKUP(ABS(O57-O56),'IMP Table'!$A$2:$C$26,3)*SIGN(O57-O56),"")</f>
        <v/>
      </c>
      <c r="U57">
        <f>IF(AND(ISNUMBER(O57),ISNUMBER(O58)),VLOOKUP(ABS(O57-O58),'IMP Table'!$A$2:$C$26,3)*SIGN(O57-O58),"")</f>
        <v/>
      </c>
    </row>
    <row r="58">
      <c r="B58">
        <f>'By Round'!A26</f>
        <v/>
      </c>
      <c r="C58">
        <f>'By Round'!B26</f>
        <v/>
      </c>
      <c r="D58">
        <f>'By Round'!C26</f>
        <v/>
      </c>
      <c r="E58">
        <f>'By Round'!D26</f>
        <v/>
      </c>
      <c r="F58" s="10" t="inlineStr">
        <is>
          <t>None</t>
        </is>
      </c>
      <c r="L58" s="11">
        <f>IFERROR(AVERAGE(P58:R58),"")</f>
        <v/>
      </c>
      <c r="M58" s="4">
        <f>IFERROR(AVERAGE(S58:U58),"")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IF(AND(ISNUMBER(N58),ISNUMBER(N55)),VLOOKUP(ABS(N58-N55),'IMP Table'!$A$2:$C$26,3)*SIGN(N58-N55),"")</f>
        <v/>
      </c>
      <c r="Q58">
        <f>IF(AND(ISNUMBER(N58),ISNUMBER(N56)),VLOOKUP(ABS(N58-N56),'IMP Table'!$A$2:$C$26,3)*SIGN(N58-N56),"")</f>
        <v/>
      </c>
      <c r="R58">
        <f>IF(AND(ISNUMBER(N58),ISNUMBER(N57)),VLOOKUP(ABS(N58-N57),'IMP Table'!$A$2:$C$26,3)*SIGN(N58-N57),"")</f>
        <v/>
      </c>
      <c r="S58">
        <f>IF(AND(ISNUMBER(O58),ISNUMBER(O55)),VLOOKUP(ABS(O58-O55),'IMP Table'!$A$2:$C$26,3)*SIGN(O58-O55),"")</f>
        <v/>
      </c>
      <c r="T58">
        <f>IF(AND(ISNUMBER(O58),ISNUMBER(O56)),VLOOKUP(ABS(O58-O56),'IMP Table'!$A$2:$C$26,3)*SIGN(O58-O56),"")</f>
        <v/>
      </c>
      <c r="U58">
        <f>IF(AND(ISNUMBER(O58),ISNUMBER(O57)),VLOOKUP(ABS(O58-O57),'IMP Table'!$A$2:$C$26,3)*SIGN(O58-O57),"")</f>
        <v/>
      </c>
    </row>
  </sheetData>
  <mergeCells count="5">
    <mergeCell ref="N1:U1"/>
    <mergeCell ref="P2:R2"/>
    <mergeCell ref="L1:M1"/>
    <mergeCell ref="J1:K1"/>
    <mergeCell ref="S2:U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n">
        <v>8</v>
      </c>
      <c r="D2" t="n">
        <v>1</v>
      </c>
      <c r="E2" t="inlineStr">
        <is>
          <t>1 &amp; 2</t>
        </is>
      </c>
    </row>
    <row r="3">
      <c r="B3" t="n">
        <v>2</v>
      </c>
      <c r="C3" t="n">
        <v>6</v>
      </c>
      <c r="D3" t="n">
        <v>5</v>
      </c>
      <c r="E3" t="inlineStr">
        <is>
          <t>3 &amp; 4</t>
        </is>
      </c>
    </row>
    <row r="4">
      <c r="B4" t="n">
        <v>3</v>
      </c>
      <c r="C4" t="n">
        <v>4</v>
      </c>
      <c r="D4" t="n">
        <v>2</v>
      </c>
      <c r="E4" t="inlineStr">
        <is>
          <t>5 &amp; 6</t>
        </is>
      </c>
    </row>
    <row r="5">
      <c r="B5" t="n">
        <v>4</v>
      </c>
      <c r="C5" t="n">
        <v>7</v>
      </c>
      <c r="D5" t="n">
        <v>3</v>
      </c>
      <c r="E5" t="inlineStr">
        <is>
          <t>9 &amp; 10</t>
        </is>
      </c>
    </row>
    <row r="6">
      <c r="A6" t="n">
        <v>2</v>
      </c>
      <c r="B6" t="n">
        <v>1</v>
      </c>
      <c r="C6" t="n">
        <v>8</v>
      </c>
      <c r="D6" t="n">
        <v>2</v>
      </c>
      <c r="E6" t="inlineStr">
        <is>
          <t>3 &amp; 4</t>
        </is>
      </c>
    </row>
    <row r="7">
      <c r="B7" t="n">
        <v>2</v>
      </c>
      <c r="C7" t="n">
        <v>7</v>
      </c>
      <c r="D7" t="n">
        <v>6</v>
      </c>
      <c r="E7" t="inlineStr">
        <is>
          <t>5 &amp; 6</t>
        </is>
      </c>
    </row>
    <row r="8">
      <c r="B8" t="n">
        <v>3</v>
      </c>
      <c r="C8" t="n">
        <v>5</v>
      </c>
      <c r="D8" t="n">
        <v>3</v>
      </c>
      <c r="E8" t="inlineStr">
        <is>
          <t>7 &amp; 8</t>
        </is>
      </c>
    </row>
    <row r="9">
      <c r="B9" t="n">
        <v>4</v>
      </c>
      <c r="C9" t="n">
        <v>1</v>
      </c>
      <c r="D9" t="n">
        <v>4</v>
      </c>
      <c r="E9" t="inlineStr">
        <is>
          <t>11 &amp; 12</t>
        </is>
      </c>
    </row>
    <row r="10">
      <c r="A10" t="n">
        <v>3</v>
      </c>
      <c r="B10" t="n">
        <v>1</v>
      </c>
      <c r="C10" t="n">
        <v>8</v>
      </c>
      <c r="D10" t="n">
        <v>3</v>
      </c>
      <c r="E10" t="inlineStr">
        <is>
          <t>5 &amp; 6</t>
        </is>
      </c>
    </row>
    <row r="11">
      <c r="B11" t="n">
        <v>2</v>
      </c>
      <c r="C11" t="n">
        <v>1</v>
      </c>
      <c r="D11" t="n">
        <v>7</v>
      </c>
      <c r="E11" t="inlineStr">
        <is>
          <t>7 &amp; 8</t>
        </is>
      </c>
    </row>
    <row r="12">
      <c r="B12" t="n">
        <v>3</v>
      </c>
      <c r="C12" t="n">
        <v>6</v>
      </c>
      <c r="D12" t="n">
        <v>4</v>
      </c>
      <c r="E12" t="inlineStr">
        <is>
          <t>9 &amp; 10</t>
        </is>
      </c>
    </row>
    <row r="13">
      <c r="B13" t="n">
        <v>4</v>
      </c>
      <c r="C13" t="n">
        <v>2</v>
      </c>
      <c r="D13" t="n">
        <v>5</v>
      </c>
      <c r="E13" t="inlineStr">
        <is>
          <t>13 &amp; 14</t>
        </is>
      </c>
    </row>
    <row r="14">
      <c r="A14" t="n">
        <v>4</v>
      </c>
      <c r="B14" t="n">
        <v>1</v>
      </c>
      <c r="C14" t="n">
        <v>8</v>
      </c>
      <c r="D14" t="n">
        <v>4</v>
      </c>
      <c r="E14" t="inlineStr">
        <is>
          <t>7 &amp; 8</t>
        </is>
      </c>
    </row>
    <row r="15">
      <c r="B15" t="n">
        <v>2</v>
      </c>
      <c r="C15" t="n">
        <v>2</v>
      </c>
      <c r="D15" t="n">
        <v>1</v>
      </c>
      <c r="E15" t="inlineStr">
        <is>
          <t>9 &amp; 10</t>
        </is>
      </c>
    </row>
    <row r="16">
      <c r="B16" t="n">
        <v>3</v>
      </c>
      <c r="C16" t="n">
        <v>7</v>
      </c>
      <c r="D16" t="n">
        <v>5</v>
      </c>
      <c r="E16" t="inlineStr">
        <is>
          <t>11 &amp; 12</t>
        </is>
      </c>
    </row>
    <row r="17">
      <c r="B17" t="n">
        <v>4</v>
      </c>
      <c r="C17" t="n">
        <v>3</v>
      </c>
      <c r="D17" t="n">
        <v>6</v>
      </c>
      <c r="E17" t="inlineStr">
        <is>
          <t>1 &amp; 2</t>
        </is>
      </c>
    </row>
    <row r="18">
      <c r="A18" t="n">
        <v>5</v>
      </c>
      <c r="B18" t="n">
        <v>1</v>
      </c>
      <c r="C18" t="n">
        <v>8</v>
      </c>
      <c r="D18" t="n">
        <v>5</v>
      </c>
      <c r="E18" t="inlineStr">
        <is>
          <t>9 &amp; 10</t>
        </is>
      </c>
    </row>
    <row r="19">
      <c r="B19" t="n">
        <v>2</v>
      </c>
      <c r="C19" t="n">
        <v>3</v>
      </c>
      <c r="D19" t="n">
        <v>2</v>
      </c>
      <c r="E19" t="inlineStr">
        <is>
          <t>11 &amp; 12</t>
        </is>
      </c>
    </row>
    <row r="20">
      <c r="B20" t="n">
        <v>3</v>
      </c>
      <c r="C20" t="n">
        <v>1</v>
      </c>
      <c r="D20" t="n">
        <v>6</v>
      </c>
      <c r="E20" t="inlineStr">
        <is>
          <t>13 &amp; 14</t>
        </is>
      </c>
    </row>
    <row r="21">
      <c r="B21" t="n">
        <v>4</v>
      </c>
      <c r="C21" t="n">
        <v>4</v>
      </c>
      <c r="D21" t="n">
        <v>7</v>
      </c>
      <c r="E21" t="inlineStr">
        <is>
          <t>3 &amp; 4</t>
        </is>
      </c>
    </row>
    <row r="22">
      <c r="A22" t="n">
        <v>6</v>
      </c>
      <c r="B22" t="n">
        <v>1</v>
      </c>
      <c r="C22" t="n">
        <v>8</v>
      </c>
      <c r="D22" t="n">
        <v>6</v>
      </c>
      <c r="E22" t="inlineStr">
        <is>
          <t>11 &amp; 12</t>
        </is>
      </c>
    </row>
    <row r="23">
      <c r="B23" t="n">
        <v>2</v>
      </c>
      <c r="C23" t="n">
        <v>4</v>
      </c>
      <c r="D23" t="n">
        <v>3</v>
      </c>
      <c r="E23" t="inlineStr">
        <is>
          <t>13 &amp; 14</t>
        </is>
      </c>
    </row>
    <row r="24">
      <c r="B24" t="n">
        <v>3</v>
      </c>
      <c r="C24" t="n">
        <v>2</v>
      </c>
      <c r="D24" t="n">
        <v>7</v>
      </c>
      <c r="E24" t="inlineStr">
        <is>
          <t>1 &amp; 2</t>
        </is>
      </c>
    </row>
    <row r="25">
      <c r="B25" t="n">
        <v>4</v>
      </c>
      <c r="C25" t="n">
        <v>5</v>
      </c>
      <c r="D25" t="n">
        <v>1</v>
      </c>
      <c r="E25" t="inlineStr">
        <is>
          <t>5 &amp; 6</t>
        </is>
      </c>
    </row>
    <row r="26">
      <c r="A26" t="n">
        <v>7</v>
      </c>
      <c r="B26" t="n">
        <v>1</v>
      </c>
      <c r="C26" t="n">
        <v>8</v>
      </c>
      <c r="D26" t="n">
        <v>7</v>
      </c>
      <c r="E26" t="inlineStr">
        <is>
          <t>13 &amp; 14</t>
        </is>
      </c>
    </row>
    <row r="27">
      <c r="B27" t="n">
        <v>2</v>
      </c>
      <c r="C27" t="n">
        <v>5</v>
      </c>
      <c r="D27" t="n">
        <v>4</v>
      </c>
      <c r="E27" t="inlineStr">
        <is>
          <t>1 &amp; 2</t>
        </is>
      </c>
    </row>
    <row r="28">
      <c r="B28" t="n">
        <v>3</v>
      </c>
      <c r="C28" t="n">
        <v>3</v>
      </c>
      <c r="D28" t="n">
        <v>1</v>
      </c>
      <c r="E28" t="inlineStr">
        <is>
          <t>3 &amp; 4</t>
        </is>
      </c>
    </row>
    <row r="29">
      <c r="B29" t="n">
        <v>4</v>
      </c>
      <c r="C29" t="n">
        <v>6</v>
      </c>
      <c r="D29" t="n">
        <v>2</v>
      </c>
      <c r="E29" t="inlineStr">
        <is>
          <t>7 &amp; 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4 NS</t>
        </is>
      </c>
    </row>
    <row r="3">
      <c r="B3">
        <f>'By Round'!A6</f>
        <v/>
      </c>
      <c r="C3">
        <f>'By Round'!C6</f>
        <v/>
      </c>
      <c r="D3">
        <f>'By Round'!D6</f>
        <v/>
      </c>
      <c r="E3">
        <f>'By Round'!E6</f>
        <v/>
      </c>
      <c r="F3" t="inlineStr">
        <is>
          <t>Table 1 NS</t>
        </is>
      </c>
      <c r="G3" t="inlineStr">
        <is>
          <t>Table 4 NS</t>
        </is>
      </c>
    </row>
    <row r="4">
      <c r="B4">
        <f>'By Round'!A10</f>
        <v/>
      </c>
      <c r="C4">
        <f>'By Round'!C10</f>
        <v/>
      </c>
      <c r="D4">
        <f>'By Round'!D10</f>
        <v/>
      </c>
      <c r="E4">
        <f>'By Round'!E10</f>
        <v/>
      </c>
      <c r="F4" t="inlineStr">
        <is>
          <t>Table 1 NS</t>
        </is>
      </c>
      <c r="G4" t="inlineStr">
        <is>
          <t>Table 4 NS</t>
        </is>
      </c>
    </row>
    <row r="5">
      <c r="B5">
        <f>'By Round'!A14</f>
        <v/>
      </c>
      <c r="C5">
        <f>'By Round'!C14</f>
        <v/>
      </c>
      <c r="D5">
        <f>'By Round'!D14</f>
        <v/>
      </c>
      <c r="E5">
        <f>'By Round'!E14</f>
        <v/>
      </c>
      <c r="F5" t="inlineStr">
        <is>
          <t>Table 1 NS</t>
        </is>
      </c>
      <c r="G5" t="inlineStr">
        <is>
          <t>Table 4 NS</t>
        </is>
      </c>
    </row>
    <row r="6">
      <c r="B6">
        <f>'By Round'!A18</f>
        <v/>
      </c>
      <c r="C6">
        <f>'By Round'!C18</f>
        <v/>
      </c>
      <c r="D6">
        <f>'By Round'!D18</f>
        <v/>
      </c>
      <c r="E6">
        <f>'By Round'!E18</f>
        <v/>
      </c>
      <c r="F6" t="inlineStr">
        <is>
          <t>Table 1 NS</t>
        </is>
      </c>
      <c r="G6" t="inlineStr">
        <is>
          <t>Table 4 NS</t>
        </is>
      </c>
    </row>
    <row r="7">
      <c r="B7">
        <f>'By Round'!A22</f>
        <v/>
      </c>
      <c r="C7">
        <f>'By Round'!C22</f>
        <v/>
      </c>
      <c r="D7">
        <f>'By Round'!D22</f>
        <v/>
      </c>
      <c r="E7">
        <f>'By Round'!E22</f>
        <v/>
      </c>
      <c r="F7" t="inlineStr">
        <is>
          <t>Table 1 NS</t>
        </is>
      </c>
      <c r="G7" t="inlineStr">
        <is>
          <t>Table 4 NS</t>
        </is>
      </c>
    </row>
    <row r="8">
      <c r="B8">
        <f>'By Round'!A26</f>
        <v/>
      </c>
      <c r="C8">
        <f>'By Round'!C26</f>
        <v/>
      </c>
      <c r="D8">
        <f>'By Round'!D26</f>
        <v/>
      </c>
      <c r="E8">
        <f>'By Round'!E26</f>
        <v/>
      </c>
    </row>
    <row r="9">
      <c r="A9" t="n">
        <v>2</v>
      </c>
      <c r="B9">
        <f>'By Round'!A2</f>
        <v/>
      </c>
      <c r="C9">
        <f>'By Round'!C3</f>
        <v/>
      </c>
      <c r="D9">
        <f>'By Round'!D3</f>
        <v/>
      </c>
      <c r="E9">
        <f>'By Round'!E3</f>
        <v/>
      </c>
      <c r="F9" t="inlineStr">
        <is>
          <t>Table 2 EW</t>
        </is>
      </c>
      <c r="G9" t="inlineStr">
        <is>
          <t>Table 3 NS</t>
        </is>
      </c>
    </row>
    <row r="10">
      <c r="B10">
        <f>'By Round'!A6</f>
        <v/>
      </c>
      <c r="C10">
        <f>'By Round'!C7</f>
        <v/>
      </c>
      <c r="D10">
        <f>'By Round'!D7</f>
        <v/>
      </c>
      <c r="E10">
        <f>'By Round'!E7</f>
        <v/>
      </c>
      <c r="F10" t="inlineStr">
        <is>
          <t>Table 2 EW</t>
        </is>
      </c>
      <c r="G10" t="inlineStr">
        <is>
          <t>Table 3 NS</t>
        </is>
      </c>
    </row>
    <row r="11">
      <c r="B11">
        <f>'By Round'!A10</f>
        <v/>
      </c>
      <c r="C11">
        <f>'By Round'!C11</f>
        <v/>
      </c>
      <c r="D11">
        <f>'By Round'!D11</f>
        <v/>
      </c>
      <c r="E11">
        <f>'By Round'!E11</f>
        <v/>
      </c>
      <c r="F11" t="inlineStr">
        <is>
          <t>Table 2 EW</t>
        </is>
      </c>
      <c r="G11" t="inlineStr">
        <is>
          <t>Table 3 NS</t>
        </is>
      </c>
    </row>
    <row r="12">
      <c r="B12">
        <f>'By Round'!A14</f>
        <v/>
      </c>
      <c r="C12">
        <f>'By Round'!C15</f>
        <v/>
      </c>
      <c r="D12">
        <f>'By Round'!D15</f>
        <v/>
      </c>
      <c r="E12">
        <f>'By Round'!E15</f>
        <v/>
      </c>
      <c r="F12" t="inlineStr">
        <is>
          <t>Table 2 EW</t>
        </is>
      </c>
      <c r="G12" t="inlineStr">
        <is>
          <t>Table 3 NS</t>
        </is>
      </c>
    </row>
    <row r="13">
      <c r="B13">
        <f>'By Round'!A18</f>
        <v/>
      </c>
      <c r="C13">
        <f>'By Round'!C19</f>
        <v/>
      </c>
      <c r="D13">
        <f>'By Round'!D19</f>
        <v/>
      </c>
      <c r="E13">
        <f>'By Round'!E19</f>
        <v/>
      </c>
      <c r="F13" t="inlineStr">
        <is>
          <t>Table 2 EW</t>
        </is>
      </c>
      <c r="G13" t="inlineStr">
        <is>
          <t>Table 3 NS</t>
        </is>
      </c>
    </row>
    <row r="14">
      <c r="B14">
        <f>'By Round'!A22</f>
        <v/>
      </c>
      <c r="C14">
        <f>'By Round'!C23</f>
        <v/>
      </c>
      <c r="D14">
        <f>'By Round'!D23</f>
        <v/>
      </c>
      <c r="E14">
        <f>'By Round'!E23</f>
        <v/>
      </c>
      <c r="F14" t="inlineStr">
        <is>
          <t>Table 2 EW</t>
        </is>
      </c>
      <c r="G14" t="inlineStr">
        <is>
          <t>Table 3 NS</t>
        </is>
      </c>
    </row>
    <row r="15">
      <c r="B15">
        <f>'By Round'!A26</f>
        <v/>
      </c>
      <c r="C15">
        <f>'By Round'!C27</f>
        <v/>
      </c>
      <c r="D15">
        <f>'By Round'!D27</f>
        <v/>
      </c>
      <c r="E15">
        <f>'By Round'!E27</f>
        <v/>
      </c>
    </row>
    <row r="16">
      <c r="A16" t="n">
        <v>3</v>
      </c>
      <c r="B16">
        <f>'By Round'!A2</f>
        <v/>
      </c>
      <c r="C16">
        <f>'By Round'!C4</f>
        <v/>
      </c>
      <c r="D16">
        <f>'By Round'!D4</f>
        <v/>
      </c>
      <c r="E16">
        <f>'By Round'!E4</f>
        <v/>
      </c>
      <c r="F16" t="inlineStr">
        <is>
          <t>Table 4 EW</t>
        </is>
      </c>
      <c r="G16" t="inlineStr">
        <is>
          <t>Table 1 EW</t>
        </is>
      </c>
    </row>
    <row r="17">
      <c r="B17">
        <f>'By Round'!A6</f>
        <v/>
      </c>
      <c r="C17">
        <f>'By Round'!C8</f>
        <v/>
      </c>
      <c r="D17">
        <f>'By Round'!D8</f>
        <v/>
      </c>
      <c r="E17">
        <f>'By Round'!E8</f>
        <v/>
      </c>
      <c r="F17" t="inlineStr">
        <is>
          <t>Table 4 EW</t>
        </is>
      </c>
      <c r="G17" t="inlineStr">
        <is>
          <t>Table 1 EW</t>
        </is>
      </c>
    </row>
    <row r="18">
      <c r="B18">
        <f>'By Round'!A10</f>
        <v/>
      </c>
      <c r="C18">
        <f>'By Round'!C12</f>
        <v/>
      </c>
      <c r="D18">
        <f>'By Round'!D12</f>
        <v/>
      </c>
      <c r="E18">
        <f>'By Round'!E12</f>
        <v/>
      </c>
      <c r="F18" t="inlineStr">
        <is>
          <t>Table 4 EW</t>
        </is>
      </c>
      <c r="G18" t="inlineStr">
        <is>
          <t>Table 1 EW</t>
        </is>
      </c>
    </row>
    <row r="19">
      <c r="B19">
        <f>'By Round'!A14</f>
        <v/>
      </c>
      <c r="C19">
        <f>'By Round'!C16</f>
        <v/>
      </c>
      <c r="D19">
        <f>'By Round'!D16</f>
        <v/>
      </c>
      <c r="E19">
        <f>'By Round'!E16</f>
        <v/>
      </c>
      <c r="F19" t="inlineStr">
        <is>
          <t>Table 4 EW</t>
        </is>
      </c>
      <c r="G19" t="inlineStr">
        <is>
          <t>Table 1 EW</t>
        </is>
      </c>
    </row>
    <row r="20">
      <c r="B20">
        <f>'By Round'!A18</f>
        <v/>
      </c>
      <c r="C20">
        <f>'By Round'!C20</f>
        <v/>
      </c>
      <c r="D20">
        <f>'By Round'!D20</f>
        <v/>
      </c>
      <c r="E20">
        <f>'By Round'!E20</f>
        <v/>
      </c>
      <c r="F20" t="inlineStr">
        <is>
          <t>Table 4 EW</t>
        </is>
      </c>
      <c r="G20" t="inlineStr">
        <is>
          <t>Table 1 EW</t>
        </is>
      </c>
    </row>
    <row r="21">
      <c r="B21">
        <f>'By Round'!A22</f>
        <v/>
      </c>
      <c r="C21">
        <f>'By Round'!C24</f>
        <v/>
      </c>
      <c r="D21">
        <f>'By Round'!D24</f>
        <v/>
      </c>
      <c r="E21">
        <f>'By Round'!E24</f>
        <v/>
      </c>
      <c r="F21" t="inlineStr">
        <is>
          <t>Table 4 EW</t>
        </is>
      </c>
      <c r="G21" t="inlineStr">
        <is>
          <t>Table 1 EW</t>
        </is>
      </c>
    </row>
    <row r="22">
      <c r="B22">
        <f>'By Round'!A26</f>
        <v/>
      </c>
      <c r="C22">
        <f>'By Round'!C28</f>
        <v/>
      </c>
      <c r="D22">
        <f>'By Round'!D28</f>
        <v/>
      </c>
      <c r="E22">
        <f>'By Round'!E28</f>
        <v/>
      </c>
    </row>
    <row r="23">
      <c r="A23" t="n">
        <v>4</v>
      </c>
      <c r="B23">
        <f>'By Round'!A2</f>
        <v/>
      </c>
      <c r="C23">
        <f>'By Round'!C5</f>
        <v/>
      </c>
      <c r="D23">
        <f>'By Round'!D5</f>
        <v/>
      </c>
      <c r="E23">
        <f>'By Round'!E5</f>
        <v/>
      </c>
      <c r="F23" t="inlineStr">
        <is>
          <t>Table 2 NS</t>
        </is>
      </c>
      <c r="G23" t="inlineStr">
        <is>
          <t>Table 3 EW</t>
        </is>
      </c>
    </row>
    <row r="24">
      <c r="B24">
        <f>'By Round'!A6</f>
        <v/>
      </c>
      <c r="C24">
        <f>'By Round'!C9</f>
        <v/>
      </c>
      <c r="D24">
        <f>'By Round'!D9</f>
        <v/>
      </c>
      <c r="E24">
        <f>'By Round'!E9</f>
        <v/>
      </c>
      <c r="F24" t="inlineStr">
        <is>
          <t>Table 2 NS</t>
        </is>
      </c>
      <c r="G24" t="inlineStr">
        <is>
          <t>Table 3 EW</t>
        </is>
      </c>
    </row>
    <row r="25">
      <c r="B25">
        <f>'By Round'!A10</f>
        <v/>
      </c>
      <c r="C25">
        <f>'By Round'!C13</f>
        <v/>
      </c>
      <c r="D25">
        <f>'By Round'!D13</f>
        <v/>
      </c>
      <c r="E25">
        <f>'By Round'!E13</f>
        <v/>
      </c>
      <c r="F25" t="inlineStr">
        <is>
          <t>Table 2 NS</t>
        </is>
      </c>
      <c r="G25" t="inlineStr">
        <is>
          <t>Table 3 EW</t>
        </is>
      </c>
    </row>
    <row r="26">
      <c r="B26">
        <f>'By Round'!A14</f>
        <v/>
      </c>
      <c r="C26">
        <f>'By Round'!C17</f>
        <v/>
      </c>
      <c r="D26">
        <f>'By Round'!D17</f>
        <v/>
      </c>
      <c r="E26">
        <f>'By Round'!E17</f>
        <v/>
      </c>
      <c r="F26" t="inlineStr">
        <is>
          <t>Table 2 NS</t>
        </is>
      </c>
      <c r="G26" t="inlineStr">
        <is>
          <t>Table 3 EW</t>
        </is>
      </c>
    </row>
    <row r="27">
      <c r="B27">
        <f>'By Round'!A18</f>
        <v/>
      </c>
      <c r="C27">
        <f>'By Round'!C21</f>
        <v/>
      </c>
      <c r="D27">
        <f>'By Round'!D21</f>
        <v/>
      </c>
      <c r="E27">
        <f>'By Round'!E21</f>
        <v/>
      </c>
      <c r="F27" t="inlineStr">
        <is>
          <t>Table 2 NS</t>
        </is>
      </c>
      <c r="G27" t="inlineStr">
        <is>
          <t>Table 3 EW</t>
        </is>
      </c>
    </row>
    <row r="28">
      <c r="B28">
        <f>'By Round'!A22</f>
        <v/>
      </c>
      <c r="C28">
        <f>'By Round'!C25</f>
        <v/>
      </c>
      <c r="D28">
        <f>'By Round'!D25</f>
        <v/>
      </c>
      <c r="E28">
        <f>'By Round'!E25</f>
        <v/>
      </c>
      <c r="F28" t="inlineStr">
        <is>
          <t>Table 2 NS</t>
        </is>
      </c>
      <c r="G28" t="inlineStr">
        <is>
          <t>Table 3 EW</t>
        </is>
      </c>
    </row>
    <row r="29">
      <c r="B29">
        <f>'By Round'!A26</f>
        <v/>
      </c>
      <c r="C29">
        <f>'By Round'!C29</f>
        <v/>
      </c>
      <c r="D29">
        <f>'By Round'!D29</f>
        <v/>
      </c>
      <c r="E29">
        <f>'By Round'!E29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7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Round'!A6</f>
        <v/>
      </c>
      <c r="C3" s="10">
        <f>'By Round'!B9</f>
        <v/>
      </c>
      <c r="D3" s="10" t="inlineStr">
        <is>
          <t>NS</t>
        </is>
      </c>
      <c r="E3" s="10">
        <f>'By Round'!D9</f>
        <v/>
      </c>
      <c r="F3" s="10">
        <f>'By Round'!E9</f>
        <v/>
      </c>
    </row>
    <row r="4">
      <c r="B4" s="10">
        <f>'By Round'!A10</f>
        <v/>
      </c>
      <c r="C4" s="10">
        <f>'By Round'!B11</f>
        <v/>
      </c>
      <c r="D4" s="10" t="inlineStr">
        <is>
          <t>NS</t>
        </is>
      </c>
      <c r="E4" s="10">
        <f>'By Round'!D11</f>
        <v/>
      </c>
      <c r="F4" s="10">
        <f>'By Round'!E11</f>
        <v/>
      </c>
    </row>
    <row r="5">
      <c r="B5" s="10">
        <f>'By Round'!A14</f>
        <v/>
      </c>
      <c r="C5" s="10">
        <f>'By Round'!B15</f>
        <v/>
      </c>
      <c r="D5" s="10" t="inlineStr">
        <is>
          <t>EW</t>
        </is>
      </c>
      <c r="E5" s="10">
        <f>'By Round'!C15</f>
        <v/>
      </c>
      <c r="F5" s="10">
        <f>'By Round'!E15</f>
        <v/>
      </c>
    </row>
    <row r="6">
      <c r="B6" s="10">
        <f>'By Round'!A18</f>
        <v/>
      </c>
      <c r="C6" s="10">
        <f>'By Round'!B20</f>
        <v/>
      </c>
      <c r="D6" s="10" t="inlineStr">
        <is>
          <t>NS</t>
        </is>
      </c>
      <c r="E6" s="10">
        <f>'By Round'!D20</f>
        <v/>
      </c>
      <c r="F6" s="10">
        <f>'By Round'!E20</f>
        <v/>
      </c>
    </row>
    <row r="7">
      <c r="B7" s="10">
        <f>'By Round'!A22</f>
        <v/>
      </c>
      <c r="C7" s="10">
        <f>'By Round'!B25</f>
        <v/>
      </c>
      <c r="D7" s="10" t="inlineStr">
        <is>
          <t>EW</t>
        </is>
      </c>
      <c r="E7" s="10">
        <f>'By Round'!C25</f>
        <v/>
      </c>
      <c r="F7" s="10">
        <f>'By Round'!E25</f>
        <v/>
      </c>
    </row>
    <row r="8">
      <c r="B8" s="10">
        <f>'By Round'!A26</f>
        <v/>
      </c>
      <c r="C8" s="10">
        <f>'By Round'!B28</f>
        <v/>
      </c>
      <c r="D8" s="10" t="inlineStr">
        <is>
          <t>EW</t>
        </is>
      </c>
      <c r="E8" s="10">
        <f>'By Round'!C28</f>
        <v/>
      </c>
      <c r="F8" s="10">
        <f>'By Round'!E28</f>
        <v/>
      </c>
    </row>
    <row r="9">
      <c r="A9" t="n">
        <v>2</v>
      </c>
      <c r="B9" s="10">
        <f>'By Round'!A2</f>
        <v/>
      </c>
      <c r="C9" s="10">
        <f>'By Round'!B4</f>
        <v/>
      </c>
      <c r="D9" s="10" t="inlineStr">
        <is>
          <t>EW</t>
        </is>
      </c>
      <c r="E9" s="10">
        <f>'By Round'!C4</f>
        <v/>
      </c>
      <c r="F9" s="10">
        <f>'By Round'!E4</f>
        <v/>
      </c>
    </row>
    <row r="10">
      <c r="B10" s="10">
        <f>'By Round'!A6</f>
        <v/>
      </c>
      <c r="C10" s="10">
        <f>'By Round'!B6</f>
        <v/>
      </c>
      <c r="D10" s="10" t="inlineStr">
        <is>
          <t>EW</t>
        </is>
      </c>
      <c r="E10" s="10">
        <f>'By Round'!C6</f>
        <v/>
      </c>
      <c r="F10" s="10">
        <f>'By Round'!E6</f>
        <v/>
      </c>
    </row>
    <row r="11">
      <c r="B11" s="10">
        <f>'By Round'!A10</f>
        <v/>
      </c>
      <c r="C11" s="10">
        <f>'By Round'!B13</f>
        <v/>
      </c>
      <c r="D11" s="10" t="inlineStr">
        <is>
          <t>NS</t>
        </is>
      </c>
      <c r="E11" s="10">
        <f>'By Round'!D13</f>
        <v/>
      </c>
      <c r="F11" s="10">
        <f>'By Round'!E13</f>
        <v/>
      </c>
    </row>
    <row r="12">
      <c r="B12" s="10">
        <f>'By Round'!A14</f>
        <v/>
      </c>
      <c r="C12" s="10">
        <f>'By Round'!B15</f>
        <v/>
      </c>
      <c r="D12" s="10" t="inlineStr">
        <is>
          <t>NS</t>
        </is>
      </c>
      <c r="E12" s="10">
        <f>'By Round'!D15</f>
        <v/>
      </c>
      <c r="F12" s="10">
        <f>'By Round'!E15</f>
        <v/>
      </c>
    </row>
    <row r="13">
      <c r="B13" s="10">
        <f>'By Round'!A18</f>
        <v/>
      </c>
      <c r="C13" s="10">
        <f>'By Round'!B19</f>
        <v/>
      </c>
      <c r="D13" s="10" t="inlineStr">
        <is>
          <t>EW</t>
        </is>
      </c>
      <c r="E13" s="10">
        <f>'By Round'!C19</f>
        <v/>
      </c>
      <c r="F13" s="10">
        <f>'By Round'!E19</f>
        <v/>
      </c>
    </row>
    <row r="14">
      <c r="B14" s="10">
        <f>'By Round'!A22</f>
        <v/>
      </c>
      <c r="C14" s="10">
        <f>'By Round'!B24</f>
        <v/>
      </c>
      <c r="D14" s="10" t="inlineStr">
        <is>
          <t>NS</t>
        </is>
      </c>
      <c r="E14" s="10">
        <f>'By Round'!D24</f>
        <v/>
      </c>
      <c r="F14" s="10">
        <f>'By Round'!E24</f>
        <v/>
      </c>
    </row>
    <row r="15">
      <c r="B15" s="10">
        <f>'By Round'!A26</f>
        <v/>
      </c>
      <c r="C15" s="10">
        <f>'By Round'!B29</f>
        <v/>
      </c>
      <c r="D15" s="10" t="inlineStr">
        <is>
          <t>EW</t>
        </is>
      </c>
      <c r="E15" s="10">
        <f>'By Round'!C29</f>
        <v/>
      </c>
      <c r="F15" s="10">
        <f>'By Round'!E29</f>
        <v/>
      </c>
    </row>
    <row r="16">
      <c r="A16" t="n">
        <v>3</v>
      </c>
      <c r="B16" s="10">
        <f>'By Round'!A2</f>
        <v/>
      </c>
      <c r="C16" s="10">
        <f>'By Round'!B5</f>
        <v/>
      </c>
      <c r="D16" s="10" t="inlineStr">
        <is>
          <t>EW</t>
        </is>
      </c>
      <c r="E16" s="10">
        <f>'By Round'!C5</f>
        <v/>
      </c>
      <c r="F16" s="10">
        <f>'By Round'!E5</f>
        <v/>
      </c>
    </row>
    <row r="17">
      <c r="B17" s="10">
        <f>'By Round'!A6</f>
        <v/>
      </c>
      <c r="C17" s="10">
        <f>'By Round'!B8</f>
        <v/>
      </c>
      <c r="D17" s="10" t="inlineStr">
        <is>
          <t>EW</t>
        </is>
      </c>
      <c r="E17" s="10">
        <f>'By Round'!C8</f>
        <v/>
      </c>
      <c r="F17" s="10">
        <f>'By Round'!E8</f>
        <v/>
      </c>
    </row>
    <row r="18">
      <c r="B18" s="10">
        <f>'By Round'!A10</f>
        <v/>
      </c>
      <c r="C18" s="10">
        <f>'By Round'!B10</f>
        <v/>
      </c>
      <c r="D18" s="10" t="inlineStr">
        <is>
          <t>EW</t>
        </is>
      </c>
      <c r="E18" s="10">
        <f>'By Round'!C10</f>
        <v/>
      </c>
      <c r="F18" s="10">
        <f>'By Round'!E10</f>
        <v/>
      </c>
    </row>
    <row r="19">
      <c r="B19" s="10">
        <f>'By Round'!A14</f>
        <v/>
      </c>
      <c r="C19" s="10">
        <f>'By Round'!B17</f>
        <v/>
      </c>
      <c r="D19" s="10" t="inlineStr">
        <is>
          <t>NS</t>
        </is>
      </c>
      <c r="E19" s="10">
        <f>'By Round'!D17</f>
        <v/>
      </c>
      <c r="F19" s="10">
        <f>'By Round'!E17</f>
        <v/>
      </c>
    </row>
    <row r="20">
      <c r="B20" s="10">
        <f>'By Round'!A18</f>
        <v/>
      </c>
      <c r="C20" s="10">
        <f>'By Round'!B19</f>
        <v/>
      </c>
      <c r="D20" s="10" t="inlineStr">
        <is>
          <t>NS</t>
        </is>
      </c>
      <c r="E20" s="10">
        <f>'By Round'!D19</f>
        <v/>
      </c>
      <c r="F20" s="10">
        <f>'By Round'!E19</f>
        <v/>
      </c>
    </row>
    <row r="21">
      <c r="B21" s="10">
        <f>'By Round'!A22</f>
        <v/>
      </c>
      <c r="C21" s="10">
        <f>'By Round'!B23</f>
        <v/>
      </c>
      <c r="D21" s="10" t="inlineStr">
        <is>
          <t>EW</t>
        </is>
      </c>
      <c r="E21" s="10">
        <f>'By Round'!C23</f>
        <v/>
      </c>
      <c r="F21" s="10">
        <f>'By Round'!E23</f>
        <v/>
      </c>
    </row>
    <row r="22">
      <c r="B22" s="10">
        <f>'By Round'!A26</f>
        <v/>
      </c>
      <c r="C22" s="10">
        <f>'By Round'!B28</f>
        <v/>
      </c>
      <c r="D22" s="10" t="inlineStr">
        <is>
          <t>NS</t>
        </is>
      </c>
      <c r="E22" s="10">
        <f>'By Round'!D28</f>
        <v/>
      </c>
      <c r="F22" s="10">
        <f>'By Round'!E28</f>
        <v/>
      </c>
    </row>
    <row r="23">
      <c r="A23" t="n">
        <v>4</v>
      </c>
      <c r="B23" s="10">
        <f>'By Round'!A2</f>
        <v/>
      </c>
      <c r="C23" s="10">
        <f>'By Round'!B4</f>
        <v/>
      </c>
      <c r="D23" s="10" t="inlineStr">
        <is>
          <t>NS</t>
        </is>
      </c>
      <c r="E23" s="10">
        <f>'By Round'!D4</f>
        <v/>
      </c>
      <c r="F23" s="10">
        <f>'By Round'!E4</f>
        <v/>
      </c>
    </row>
    <row r="24">
      <c r="B24" s="10">
        <f>'By Round'!A6</f>
        <v/>
      </c>
      <c r="C24" s="10">
        <f>'By Round'!B9</f>
        <v/>
      </c>
      <c r="D24" s="10" t="inlineStr">
        <is>
          <t>EW</t>
        </is>
      </c>
      <c r="E24" s="10">
        <f>'By Round'!C9</f>
        <v/>
      </c>
      <c r="F24" s="10">
        <f>'By Round'!E9</f>
        <v/>
      </c>
    </row>
    <row r="25">
      <c r="B25" s="10">
        <f>'By Round'!A10</f>
        <v/>
      </c>
      <c r="C25" s="10">
        <f>'By Round'!B12</f>
        <v/>
      </c>
      <c r="D25" s="10" t="inlineStr">
        <is>
          <t>EW</t>
        </is>
      </c>
      <c r="E25" s="10">
        <f>'By Round'!C12</f>
        <v/>
      </c>
      <c r="F25" s="10">
        <f>'By Round'!E12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  <row r="27">
      <c r="B27" s="10">
        <f>'By Round'!A18</f>
        <v/>
      </c>
      <c r="C27" s="10">
        <f>'By Round'!B21</f>
        <v/>
      </c>
      <c r="D27" s="10" t="inlineStr">
        <is>
          <t>NS</t>
        </is>
      </c>
      <c r="E27" s="10">
        <f>'By Round'!D21</f>
        <v/>
      </c>
      <c r="F27" s="10">
        <f>'By Round'!E21</f>
        <v/>
      </c>
    </row>
    <row r="28">
      <c r="B28" s="10">
        <f>'By Round'!A22</f>
        <v/>
      </c>
      <c r="C28" s="10">
        <f>'By Round'!B23</f>
        <v/>
      </c>
      <c r="D28" s="10" t="inlineStr">
        <is>
          <t>NS</t>
        </is>
      </c>
      <c r="E28" s="10">
        <f>'By Round'!D23</f>
        <v/>
      </c>
      <c r="F28" s="10">
        <f>'By Round'!E23</f>
        <v/>
      </c>
    </row>
    <row r="29">
      <c r="B29" s="10">
        <f>'By Round'!A26</f>
        <v/>
      </c>
      <c r="C29" s="10">
        <f>'By Round'!B27</f>
        <v/>
      </c>
      <c r="D29" s="10" t="inlineStr">
        <is>
          <t>EW</t>
        </is>
      </c>
      <c r="E29" s="10">
        <f>'By Round'!C27</f>
        <v/>
      </c>
      <c r="F29" s="10">
        <f>'By Round'!E27</f>
        <v/>
      </c>
    </row>
    <row r="30">
      <c r="A30" t="n">
        <v>5</v>
      </c>
      <c r="B30" s="10">
        <f>'By Round'!A2</f>
        <v/>
      </c>
      <c r="C30" s="10">
        <f>'By Round'!B3</f>
        <v/>
      </c>
      <c r="D30" s="10" t="inlineStr">
        <is>
          <t>EW</t>
        </is>
      </c>
      <c r="E30" s="10">
        <f>'By Round'!C3</f>
        <v/>
      </c>
      <c r="F30" s="10">
        <f>'By Round'!E3</f>
        <v/>
      </c>
    </row>
    <row r="31">
      <c r="B31" s="10">
        <f>'By Round'!A6</f>
        <v/>
      </c>
      <c r="C31" s="10">
        <f>'By Round'!B8</f>
        <v/>
      </c>
      <c r="D31" s="10" t="inlineStr">
        <is>
          <t>NS</t>
        </is>
      </c>
      <c r="E31" s="10">
        <f>'By Round'!D8</f>
        <v/>
      </c>
      <c r="F31" s="10">
        <f>'By Round'!E8</f>
        <v/>
      </c>
    </row>
    <row r="32">
      <c r="B32" s="10">
        <f>'By Round'!A10</f>
        <v/>
      </c>
      <c r="C32" s="10">
        <f>'By Round'!B13</f>
        <v/>
      </c>
      <c r="D32" s="10" t="inlineStr">
        <is>
          <t>EW</t>
        </is>
      </c>
      <c r="E32" s="10">
        <f>'By Round'!C13</f>
        <v/>
      </c>
      <c r="F32" s="10">
        <f>'By Round'!E13</f>
        <v/>
      </c>
    </row>
    <row r="33">
      <c r="B33" s="10">
        <f>'By Round'!A14</f>
        <v/>
      </c>
      <c r="C33" s="10">
        <f>'By Round'!B16</f>
        <v/>
      </c>
      <c r="D33" s="10" t="inlineStr">
        <is>
          <t>EW</t>
        </is>
      </c>
      <c r="E33" s="10">
        <f>'By Round'!C16</f>
        <v/>
      </c>
      <c r="F33" s="10">
        <f>'By Round'!E16</f>
        <v/>
      </c>
    </row>
    <row r="34">
      <c r="B34" s="10">
        <f>'By Round'!A18</f>
        <v/>
      </c>
      <c r="C34" s="10">
        <f>'By Round'!B18</f>
        <v/>
      </c>
      <c r="D34" s="10" t="inlineStr">
        <is>
          <t>EW</t>
        </is>
      </c>
      <c r="E34" s="10">
        <f>'By Round'!C18</f>
        <v/>
      </c>
      <c r="F34" s="10">
        <f>'By Round'!E18</f>
        <v/>
      </c>
    </row>
    <row r="35">
      <c r="B35" s="10">
        <f>'By Round'!A22</f>
        <v/>
      </c>
      <c r="C35" s="10">
        <f>'By Round'!B25</f>
        <v/>
      </c>
      <c r="D35" s="10" t="inlineStr">
        <is>
          <t>NS</t>
        </is>
      </c>
      <c r="E35" s="10">
        <f>'By Round'!D25</f>
        <v/>
      </c>
      <c r="F35" s="10">
        <f>'By Round'!E25</f>
        <v/>
      </c>
    </row>
    <row r="36">
      <c r="B36" s="10">
        <f>'By Round'!A26</f>
        <v/>
      </c>
      <c r="C36" s="10">
        <f>'By Round'!B27</f>
        <v/>
      </c>
      <c r="D36" s="10" t="inlineStr">
        <is>
          <t>NS</t>
        </is>
      </c>
      <c r="E36" s="10">
        <f>'By Round'!D27</f>
        <v/>
      </c>
      <c r="F36" s="10">
        <f>'By Round'!E27</f>
        <v/>
      </c>
    </row>
    <row r="37">
      <c r="A37" t="n">
        <v>6</v>
      </c>
      <c r="B37" s="10">
        <f>'By Round'!A2</f>
        <v/>
      </c>
      <c r="C37" s="10">
        <f>'By Round'!B3</f>
        <v/>
      </c>
      <c r="D37" s="10" t="inlineStr">
        <is>
          <t>NS</t>
        </is>
      </c>
      <c r="E37" s="10">
        <f>'By Round'!D3</f>
        <v/>
      </c>
      <c r="F37" s="10">
        <f>'By Round'!E3</f>
        <v/>
      </c>
    </row>
    <row r="38">
      <c r="B38" s="10">
        <f>'By Round'!A6</f>
        <v/>
      </c>
      <c r="C38" s="10">
        <f>'By Round'!B7</f>
        <v/>
      </c>
      <c r="D38" s="10" t="inlineStr">
        <is>
          <t>EW</t>
        </is>
      </c>
      <c r="E38" s="10">
        <f>'By Round'!C7</f>
        <v/>
      </c>
      <c r="F38" s="10">
        <f>'By Round'!E7</f>
        <v/>
      </c>
    </row>
    <row r="39">
      <c r="B39" s="10">
        <f>'By Round'!A10</f>
        <v/>
      </c>
      <c r="C39" s="10">
        <f>'By Round'!B12</f>
        <v/>
      </c>
      <c r="D39" s="10" t="inlineStr">
        <is>
          <t>NS</t>
        </is>
      </c>
      <c r="E39" s="10">
        <f>'By Round'!D12</f>
        <v/>
      </c>
      <c r="F39" s="10">
        <f>'By Round'!E12</f>
        <v/>
      </c>
    </row>
    <row r="40">
      <c r="B40" s="10">
        <f>'By Round'!A14</f>
        <v/>
      </c>
      <c r="C40" s="10">
        <f>'By Round'!B17</f>
        <v/>
      </c>
      <c r="D40" s="10" t="inlineStr">
        <is>
          <t>EW</t>
        </is>
      </c>
      <c r="E40" s="10">
        <f>'By Round'!C17</f>
        <v/>
      </c>
      <c r="F40" s="10">
        <f>'By Round'!E17</f>
        <v/>
      </c>
    </row>
    <row r="41">
      <c r="B41" s="10">
        <f>'By Round'!A18</f>
        <v/>
      </c>
      <c r="C41" s="10">
        <f>'By Round'!B20</f>
        <v/>
      </c>
      <c r="D41" s="10" t="inlineStr">
        <is>
          <t>EW</t>
        </is>
      </c>
      <c r="E41" s="10">
        <f>'By Round'!C20</f>
        <v/>
      </c>
      <c r="F41" s="10">
        <f>'By Round'!E20</f>
        <v/>
      </c>
    </row>
    <row r="42">
      <c r="B42" s="10">
        <f>'By Round'!A22</f>
        <v/>
      </c>
      <c r="C42" s="10">
        <f>'By Round'!B22</f>
        <v/>
      </c>
      <c r="D42" s="10" t="inlineStr">
        <is>
          <t>EW</t>
        </is>
      </c>
      <c r="E42" s="10">
        <f>'By Round'!C22</f>
        <v/>
      </c>
      <c r="F42" s="10">
        <f>'By Round'!E22</f>
        <v/>
      </c>
    </row>
    <row r="43">
      <c r="B43" s="10">
        <f>'By Round'!A26</f>
        <v/>
      </c>
      <c r="C43" s="10">
        <f>'By Round'!B29</f>
        <v/>
      </c>
      <c r="D43" s="10" t="inlineStr">
        <is>
          <t>NS</t>
        </is>
      </c>
      <c r="E43" s="10">
        <f>'By Round'!D29</f>
        <v/>
      </c>
      <c r="F43" s="10">
        <f>'By Round'!E29</f>
        <v/>
      </c>
    </row>
    <row r="44">
      <c r="A44" t="n">
        <v>7</v>
      </c>
      <c r="B44" s="10">
        <f>'By Round'!A2</f>
        <v/>
      </c>
      <c r="C44" s="10">
        <f>'By Round'!B5</f>
        <v/>
      </c>
      <c r="D44" s="10" t="inlineStr">
        <is>
          <t>NS</t>
        </is>
      </c>
      <c r="E44" s="10">
        <f>'By Round'!D5</f>
        <v/>
      </c>
      <c r="F44" s="10">
        <f>'By Round'!E5</f>
        <v/>
      </c>
    </row>
    <row r="45">
      <c r="B45" s="10">
        <f>'By Round'!A6</f>
        <v/>
      </c>
      <c r="C45" s="10">
        <f>'By Round'!B7</f>
        <v/>
      </c>
      <c r="D45" s="10" t="inlineStr">
        <is>
          <t>NS</t>
        </is>
      </c>
      <c r="E45" s="10">
        <f>'By Round'!D7</f>
        <v/>
      </c>
      <c r="F45" s="10">
        <f>'By Round'!E7</f>
        <v/>
      </c>
    </row>
    <row r="46">
      <c r="B46" s="10">
        <f>'By Round'!A10</f>
        <v/>
      </c>
      <c r="C46" s="10">
        <f>'By Round'!B11</f>
        <v/>
      </c>
      <c r="D46" s="10" t="inlineStr">
        <is>
          <t>EW</t>
        </is>
      </c>
      <c r="E46" s="10">
        <f>'By Round'!C11</f>
        <v/>
      </c>
      <c r="F46" s="10">
        <f>'By Round'!E11</f>
        <v/>
      </c>
    </row>
    <row r="47">
      <c r="B47" s="10">
        <f>'By Round'!A14</f>
        <v/>
      </c>
      <c r="C47" s="10">
        <f>'By Round'!B16</f>
        <v/>
      </c>
      <c r="D47" s="10" t="inlineStr">
        <is>
          <t>NS</t>
        </is>
      </c>
      <c r="E47" s="10">
        <f>'By Round'!D16</f>
        <v/>
      </c>
      <c r="F47" s="10">
        <f>'By Round'!E16</f>
        <v/>
      </c>
    </row>
    <row r="48">
      <c r="B48" s="10">
        <f>'By Round'!A18</f>
        <v/>
      </c>
      <c r="C48" s="10">
        <f>'By Round'!B21</f>
        <v/>
      </c>
      <c r="D48" s="10" t="inlineStr">
        <is>
          <t>EW</t>
        </is>
      </c>
      <c r="E48" s="10">
        <f>'By Round'!C21</f>
        <v/>
      </c>
      <c r="F48" s="10">
        <f>'By Round'!E21</f>
        <v/>
      </c>
    </row>
    <row r="49">
      <c r="B49" s="10">
        <f>'By Round'!A22</f>
        <v/>
      </c>
      <c r="C49" s="10">
        <f>'By Round'!B24</f>
        <v/>
      </c>
      <c r="D49" s="10" t="inlineStr">
        <is>
          <t>EW</t>
        </is>
      </c>
      <c r="E49" s="10">
        <f>'By Round'!C24</f>
        <v/>
      </c>
      <c r="F49" s="10">
        <f>'By Round'!E24</f>
        <v/>
      </c>
    </row>
    <row r="50">
      <c r="B50" s="10">
        <f>'By Round'!A26</f>
        <v/>
      </c>
      <c r="C50" s="10">
        <f>'By Round'!B26</f>
        <v/>
      </c>
      <c r="D50" s="10" t="inlineStr">
        <is>
          <t>EW</t>
        </is>
      </c>
      <c r="E50" s="10">
        <f>'By Round'!C26</f>
        <v/>
      </c>
      <c r="F50" s="10">
        <f>'By Round'!E26</f>
        <v/>
      </c>
    </row>
    <row r="51">
      <c r="A51" t="n">
        <v>8</v>
      </c>
      <c r="B51" s="10">
        <f>'By Round'!A2</f>
        <v/>
      </c>
      <c r="C51" s="10">
        <f>'By Round'!B2</f>
        <v/>
      </c>
      <c r="D51" s="10" t="inlineStr">
        <is>
          <t>NS</t>
        </is>
      </c>
      <c r="E51" s="10">
        <f>'By Round'!D2</f>
        <v/>
      </c>
      <c r="F51" s="10">
        <f>'By Round'!E2</f>
        <v/>
      </c>
    </row>
    <row r="52">
      <c r="B52" s="10">
        <f>'By Round'!A6</f>
        <v/>
      </c>
      <c r="C52" s="10">
        <f>'By Round'!B6</f>
        <v/>
      </c>
      <c r="D52" s="10" t="inlineStr">
        <is>
          <t>NS</t>
        </is>
      </c>
      <c r="E52" s="10">
        <f>'By Round'!D6</f>
        <v/>
      </c>
      <c r="F52" s="10">
        <f>'By Round'!E6</f>
        <v/>
      </c>
    </row>
    <row r="53">
      <c r="B53" s="10">
        <f>'By Round'!A10</f>
        <v/>
      </c>
      <c r="C53" s="10">
        <f>'By Round'!B10</f>
        <v/>
      </c>
      <c r="D53" s="10" t="inlineStr">
        <is>
          <t>NS</t>
        </is>
      </c>
      <c r="E53" s="10">
        <f>'By Round'!D10</f>
        <v/>
      </c>
      <c r="F53" s="10">
        <f>'By Round'!E10</f>
        <v/>
      </c>
    </row>
    <row r="54">
      <c r="B54" s="10">
        <f>'By Round'!A14</f>
        <v/>
      </c>
      <c r="C54" s="10">
        <f>'By Round'!B14</f>
        <v/>
      </c>
      <c r="D54" s="10" t="inlineStr">
        <is>
          <t>NS</t>
        </is>
      </c>
      <c r="E54" s="10">
        <f>'By Round'!D14</f>
        <v/>
      </c>
      <c r="F54" s="10">
        <f>'By Round'!E14</f>
        <v/>
      </c>
    </row>
    <row r="55">
      <c r="B55" s="10">
        <f>'By Round'!A18</f>
        <v/>
      </c>
      <c r="C55" s="10">
        <f>'By Round'!B18</f>
        <v/>
      </c>
      <c r="D55" s="10" t="inlineStr">
        <is>
          <t>NS</t>
        </is>
      </c>
      <c r="E55" s="10">
        <f>'By Round'!D18</f>
        <v/>
      </c>
      <c r="F55" s="10">
        <f>'By Round'!E18</f>
        <v/>
      </c>
    </row>
    <row r="56">
      <c r="B56" s="10">
        <f>'By Round'!A22</f>
        <v/>
      </c>
      <c r="C56" s="10">
        <f>'By Round'!B22</f>
        <v/>
      </c>
      <c r="D56" s="10" t="inlineStr">
        <is>
          <t>NS</t>
        </is>
      </c>
      <c r="E56" s="10">
        <f>'By Round'!D22</f>
        <v/>
      </c>
      <c r="F56" s="10">
        <f>'By Round'!E22</f>
        <v/>
      </c>
    </row>
    <row r="57">
      <c r="B57" s="10">
        <f>'By Round'!A26</f>
        <v/>
      </c>
      <c r="C57" s="10">
        <f>'By Round'!B26</f>
        <v/>
      </c>
      <c r="D57" s="10" t="inlineStr">
        <is>
          <t>NS</t>
        </is>
      </c>
      <c r="E57" s="10">
        <f>'By Round'!D26</f>
        <v/>
      </c>
      <c r="F57" s="10">
        <f>'By Round'!E26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2025-07-20T14:52:14Z</dcterms:created>
  <dcterms:modified xsi:type="dcterms:W3CDTF">2025-07-20T14:52:14Z</dcterms:modified>
</cp:coreProperties>
</file>