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aenns/Google Drive/_Teaching/PubH 6717 Materials/11 - Dynamic Models/Tanning Ban/"/>
    </mc:Choice>
  </mc:AlternateContent>
  <bookViews>
    <workbookView xWindow="3200" yWindow="500" windowWidth="25600" windowHeight="16060" tabRatio="500"/>
  </bookViews>
  <sheets>
    <sheet name="ON Tanning Ban Markov Model" sheetId="6" r:id="rId1"/>
    <sheet name="ON Life Table - Females" sheetId="4" r:id="rId2"/>
    <sheet name="ON - Tanning behavior by age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" i="6" l="1"/>
  <c r="I8" i="6"/>
  <c r="E8" i="6"/>
  <c r="X8" i="6"/>
  <c r="Y8" i="6"/>
  <c r="J8" i="6"/>
  <c r="AD9" i="6"/>
  <c r="AL9" i="6"/>
  <c r="D8" i="6"/>
  <c r="U8" i="6"/>
  <c r="Z8" i="6"/>
  <c r="F8" i="6"/>
  <c r="AC9" i="6"/>
  <c r="AE9" i="6"/>
  <c r="AF9" i="6"/>
  <c r="AG9" i="6"/>
  <c r="I9" i="6"/>
  <c r="E9" i="6"/>
  <c r="X9" i="6"/>
  <c r="Y9" i="6"/>
  <c r="J9" i="6"/>
  <c r="AD10" i="6"/>
  <c r="AL10" i="6"/>
  <c r="D9" i="6"/>
  <c r="U9" i="6"/>
  <c r="Z9" i="6"/>
  <c r="F9" i="6"/>
  <c r="AC10" i="6"/>
  <c r="AE10" i="6"/>
  <c r="AF10" i="6"/>
  <c r="AG10" i="6"/>
  <c r="I10" i="6"/>
  <c r="E10" i="6"/>
  <c r="X10" i="6"/>
  <c r="Y10" i="6"/>
  <c r="J10" i="6"/>
  <c r="AD11" i="6"/>
  <c r="AL11" i="6"/>
  <c r="D10" i="6"/>
  <c r="U10" i="6"/>
  <c r="Z10" i="6"/>
  <c r="F10" i="6"/>
  <c r="AC11" i="6"/>
  <c r="AE11" i="6"/>
  <c r="AF11" i="6"/>
  <c r="AG11" i="6"/>
  <c r="I11" i="6"/>
  <c r="E11" i="6"/>
  <c r="X11" i="6"/>
  <c r="Y11" i="6"/>
  <c r="J11" i="6"/>
  <c r="AD12" i="6"/>
  <c r="AL12" i="6"/>
  <c r="D11" i="6"/>
  <c r="U11" i="6"/>
  <c r="Z11" i="6"/>
  <c r="F11" i="6"/>
  <c r="AC12" i="6"/>
  <c r="AE12" i="6"/>
  <c r="AF12" i="6"/>
  <c r="AG12" i="6"/>
  <c r="I12" i="6"/>
  <c r="E12" i="6"/>
  <c r="X12" i="6"/>
  <c r="Y12" i="6"/>
  <c r="J12" i="6"/>
  <c r="AD13" i="6"/>
  <c r="AL13" i="6"/>
  <c r="D12" i="6"/>
  <c r="U12" i="6"/>
  <c r="Z12" i="6"/>
  <c r="F12" i="6"/>
  <c r="AC13" i="6"/>
  <c r="AE13" i="6"/>
  <c r="AF13" i="6"/>
  <c r="AG13" i="6"/>
  <c r="I13" i="6"/>
  <c r="E13" i="6"/>
  <c r="X13" i="6"/>
  <c r="Y13" i="6"/>
  <c r="J13" i="6"/>
  <c r="AD14" i="6"/>
  <c r="AL14" i="6"/>
  <c r="D13" i="6"/>
  <c r="U13" i="6"/>
  <c r="Z13" i="6"/>
  <c r="F13" i="6"/>
  <c r="AC14" i="6"/>
  <c r="AE14" i="6"/>
  <c r="AF14" i="6"/>
  <c r="AG14" i="6"/>
  <c r="I14" i="6"/>
  <c r="E14" i="6"/>
  <c r="X14" i="6"/>
  <c r="Y14" i="6"/>
  <c r="J14" i="6"/>
  <c r="AD15" i="6"/>
  <c r="AL15" i="6"/>
  <c r="D14" i="6"/>
  <c r="U14" i="6"/>
  <c r="Z14" i="6"/>
  <c r="F14" i="6"/>
  <c r="AC15" i="6"/>
  <c r="AE15" i="6"/>
  <c r="AF15" i="6"/>
  <c r="AG15" i="6"/>
  <c r="I15" i="6"/>
  <c r="E15" i="6"/>
  <c r="X15" i="6"/>
  <c r="Y15" i="6"/>
  <c r="J15" i="6"/>
  <c r="AD16" i="6"/>
  <c r="AL16" i="6"/>
  <c r="D15" i="6"/>
  <c r="U15" i="6"/>
  <c r="Z15" i="6"/>
  <c r="F15" i="6"/>
  <c r="AC16" i="6"/>
  <c r="AE16" i="6"/>
  <c r="AF16" i="6"/>
  <c r="AG16" i="6"/>
  <c r="I16" i="6"/>
  <c r="E16" i="6"/>
  <c r="X16" i="6"/>
  <c r="Y16" i="6"/>
  <c r="J16" i="6"/>
  <c r="AD17" i="6"/>
  <c r="AL17" i="6"/>
  <c r="D16" i="6"/>
  <c r="U16" i="6"/>
  <c r="Z16" i="6"/>
  <c r="F16" i="6"/>
  <c r="AC17" i="6"/>
  <c r="AE17" i="6"/>
  <c r="AF17" i="6"/>
  <c r="AG17" i="6"/>
  <c r="I17" i="6"/>
  <c r="E17" i="6"/>
  <c r="X17" i="6"/>
  <c r="Y17" i="6"/>
  <c r="J17" i="6"/>
  <c r="AD18" i="6"/>
  <c r="AL18" i="6"/>
  <c r="D17" i="6"/>
  <c r="U17" i="6"/>
  <c r="Z17" i="6"/>
  <c r="F17" i="6"/>
  <c r="AC18" i="6"/>
  <c r="AE18" i="6"/>
  <c r="AF18" i="6"/>
  <c r="AG18" i="6"/>
  <c r="I18" i="6"/>
  <c r="E18" i="6"/>
  <c r="X18" i="6"/>
  <c r="Y18" i="6"/>
  <c r="J18" i="6"/>
  <c r="AD19" i="6"/>
  <c r="AL19" i="6"/>
  <c r="D18" i="6"/>
  <c r="U18" i="6"/>
  <c r="Z18" i="6"/>
  <c r="F18" i="6"/>
  <c r="AC19" i="6"/>
  <c r="AE19" i="6"/>
  <c r="AF19" i="6"/>
  <c r="AG19" i="6"/>
  <c r="I19" i="6"/>
  <c r="E19" i="6"/>
  <c r="X19" i="6"/>
  <c r="Y19" i="6"/>
  <c r="J19" i="6"/>
  <c r="AD20" i="6"/>
  <c r="AL20" i="6"/>
  <c r="D19" i="6"/>
  <c r="U19" i="6"/>
  <c r="Z19" i="6"/>
  <c r="F19" i="6"/>
  <c r="AC20" i="6"/>
  <c r="AE20" i="6"/>
  <c r="AF20" i="6"/>
  <c r="AG20" i="6"/>
  <c r="I20" i="6"/>
  <c r="E20" i="6"/>
  <c r="X20" i="6"/>
  <c r="Y20" i="6"/>
  <c r="J20" i="6"/>
  <c r="AD21" i="6"/>
  <c r="AL21" i="6"/>
  <c r="D20" i="6"/>
  <c r="U20" i="6"/>
  <c r="Z20" i="6"/>
  <c r="F20" i="6"/>
  <c r="AC21" i="6"/>
  <c r="AE21" i="6"/>
  <c r="AF21" i="6"/>
  <c r="AG21" i="6"/>
  <c r="I21" i="6"/>
  <c r="E21" i="6"/>
  <c r="X21" i="6"/>
  <c r="Y21" i="6"/>
  <c r="J21" i="6"/>
  <c r="AD22" i="6"/>
  <c r="AL22" i="6"/>
  <c r="D21" i="6"/>
  <c r="U21" i="6"/>
  <c r="Z21" i="6"/>
  <c r="F21" i="6"/>
  <c r="AC22" i="6"/>
  <c r="AE22" i="6"/>
  <c r="AF22" i="6"/>
  <c r="AG22" i="6"/>
  <c r="I22" i="6"/>
  <c r="E22" i="6"/>
  <c r="X22" i="6"/>
  <c r="Y22" i="6"/>
  <c r="J22" i="6"/>
  <c r="AD23" i="6"/>
  <c r="AL23" i="6"/>
  <c r="D22" i="6"/>
  <c r="U22" i="6"/>
  <c r="Z22" i="6"/>
  <c r="F22" i="6"/>
  <c r="AC23" i="6"/>
  <c r="AE23" i="6"/>
  <c r="AF23" i="6"/>
  <c r="AG23" i="6"/>
  <c r="I23" i="6"/>
  <c r="E23" i="6"/>
  <c r="X23" i="6"/>
  <c r="Y23" i="6"/>
  <c r="J23" i="6"/>
  <c r="AD24" i="6"/>
  <c r="AL24" i="6"/>
  <c r="D23" i="6"/>
  <c r="U23" i="6"/>
  <c r="Z23" i="6"/>
  <c r="F23" i="6"/>
  <c r="AC24" i="6"/>
  <c r="AE24" i="6"/>
  <c r="AF24" i="6"/>
  <c r="AG24" i="6"/>
  <c r="I24" i="6"/>
  <c r="E24" i="6"/>
  <c r="X24" i="6"/>
  <c r="Y24" i="6"/>
  <c r="J24" i="6"/>
  <c r="AD25" i="6"/>
  <c r="AL25" i="6"/>
  <c r="D24" i="6"/>
  <c r="U24" i="6"/>
  <c r="Z24" i="6"/>
  <c r="F24" i="6"/>
  <c r="AC25" i="6"/>
  <c r="AE25" i="6"/>
  <c r="AF25" i="6"/>
  <c r="AG25" i="6"/>
  <c r="I25" i="6"/>
  <c r="E25" i="6"/>
  <c r="X25" i="6"/>
  <c r="Y25" i="6"/>
  <c r="J25" i="6"/>
  <c r="AD26" i="6"/>
  <c r="AL26" i="6"/>
  <c r="D25" i="6"/>
  <c r="U25" i="6"/>
  <c r="Z25" i="6"/>
  <c r="F25" i="6"/>
  <c r="AC26" i="6"/>
  <c r="AE26" i="6"/>
  <c r="AF26" i="6"/>
  <c r="AG26" i="6"/>
  <c r="I26" i="6"/>
  <c r="E26" i="6"/>
  <c r="X26" i="6"/>
  <c r="Y26" i="6"/>
  <c r="J26" i="6"/>
  <c r="AD27" i="6"/>
  <c r="AL27" i="6"/>
  <c r="D26" i="6"/>
  <c r="U26" i="6"/>
  <c r="Z26" i="6"/>
  <c r="F26" i="6"/>
  <c r="AC27" i="6"/>
  <c r="AE27" i="6"/>
  <c r="AF27" i="6"/>
  <c r="AG27" i="6"/>
  <c r="I27" i="6"/>
  <c r="E27" i="6"/>
  <c r="X27" i="6"/>
  <c r="Y27" i="6"/>
  <c r="J27" i="6"/>
  <c r="AD28" i="6"/>
  <c r="AL28" i="6"/>
  <c r="D27" i="6"/>
  <c r="U27" i="6"/>
  <c r="Z27" i="6"/>
  <c r="F27" i="6"/>
  <c r="AC28" i="6"/>
  <c r="AE28" i="6"/>
  <c r="AF28" i="6"/>
  <c r="AG28" i="6"/>
  <c r="I28" i="6"/>
  <c r="E28" i="6"/>
  <c r="X28" i="6"/>
  <c r="Y28" i="6"/>
  <c r="J28" i="6"/>
  <c r="AD29" i="6"/>
  <c r="AL29" i="6"/>
  <c r="D28" i="6"/>
  <c r="U28" i="6"/>
  <c r="Z28" i="6"/>
  <c r="F28" i="6"/>
  <c r="AC29" i="6"/>
  <c r="AE29" i="6"/>
  <c r="AF29" i="6"/>
  <c r="AG29" i="6"/>
  <c r="I29" i="6"/>
  <c r="E29" i="6"/>
  <c r="X29" i="6"/>
  <c r="Y29" i="6"/>
  <c r="J29" i="6"/>
  <c r="AD30" i="6"/>
  <c r="AL30" i="6"/>
  <c r="D29" i="6"/>
  <c r="U29" i="6"/>
  <c r="Z29" i="6"/>
  <c r="F29" i="6"/>
  <c r="AC30" i="6"/>
  <c r="AE30" i="6"/>
  <c r="AF30" i="6"/>
  <c r="AG30" i="6"/>
  <c r="I30" i="6"/>
  <c r="E30" i="6"/>
  <c r="X30" i="6"/>
  <c r="Y30" i="6"/>
  <c r="J30" i="6"/>
  <c r="AD31" i="6"/>
  <c r="AL31" i="6"/>
  <c r="D30" i="6"/>
  <c r="U30" i="6"/>
  <c r="Z30" i="6"/>
  <c r="F30" i="6"/>
  <c r="AC31" i="6"/>
  <c r="AE31" i="6"/>
  <c r="AF31" i="6"/>
  <c r="AG31" i="6"/>
  <c r="I31" i="6"/>
  <c r="E31" i="6"/>
  <c r="X31" i="6"/>
  <c r="Y31" i="6"/>
  <c r="J31" i="6"/>
  <c r="AD32" i="6"/>
  <c r="AL32" i="6"/>
  <c r="D31" i="6"/>
  <c r="U31" i="6"/>
  <c r="Z31" i="6"/>
  <c r="F31" i="6"/>
  <c r="AC32" i="6"/>
  <c r="AE32" i="6"/>
  <c r="AF32" i="6"/>
  <c r="AG32" i="6"/>
  <c r="I32" i="6"/>
  <c r="E32" i="6"/>
  <c r="X32" i="6"/>
  <c r="Y32" i="6"/>
  <c r="J32" i="6"/>
  <c r="AD33" i="6"/>
  <c r="AL33" i="6"/>
  <c r="D32" i="6"/>
  <c r="U32" i="6"/>
  <c r="Z32" i="6"/>
  <c r="F32" i="6"/>
  <c r="AC33" i="6"/>
  <c r="AE33" i="6"/>
  <c r="AF33" i="6"/>
  <c r="AG33" i="6"/>
  <c r="I33" i="6"/>
  <c r="E33" i="6"/>
  <c r="X33" i="6"/>
  <c r="Y33" i="6"/>
  <c r="J33" i="6"/>
  <c r="AD34" i="6"/>
  <c r="AL34" i="6"/>
  <c r="D33" i="6"/>
  <c r="U33" i="6"/>
  <c r="Z33" i="6"/>
  <c r="F33" i="6"/>
  <c r="AC34" i="6"/>
  <c r="AE34" i="6"/>
  <c r="AF34" i="6"/>
  <c r="AG34" i="6"/>
  <c r="I34" i="6"/>
  <c r="E34" i="6"/>
  <c r="X34" i="6"/>
  <c r="Y34" i="6"/>
  <c r="J34" i="6"/>
  <c r="AD35" i="6"/>
  <c r="AL35" i="6"/>
  <c r="D34" i="6"/>
  <c r="U34" i="6"/>
  <c r="Z34" i="6"/>
  <c r="F34" i="6"/>
  <c r="AC35" i="6"/>
  <c r="AE35" i="6"/>
  <c r="AF35" i="6"/>
  <c r="AG35" i="6"/>
  <c r="I35" i="6"/>
  <c r="E35" i="6"/>
  <c r="X35" i="6"/>
  <c r="Y35" i="6"/>
  <c r="J35" i="6"/>
  <c r="AD36" i="6"/>
  <c r="AL36" i="6"/>
  <c r="D35" i="6"/>
  <c r="U35" i="6"/>
  <c r="Z35" i="6"/>
  <c r="F35" i="6"/>
  <c r="AC36" i="6"/>
  <c r="AE36" i="6"/>
  <c r="AF36" i="6"/>
  <c r="AG36" i="6"/>
  <c r="I36" i="6"/>
  <c r="E36" i="6"/>
  <c r="X36" i="6"/>
  <c r="Y36" i="6"/>
  <c r="J36" i="6"/>
  <c r="AD37" i="6"/>
  <c r="AL37" i="6"/>
  <c r="D36" i="6"/>
  <c r="U36" i="6"/>
  <c r="Z36" i="6"/>
  <c r="F36" i="6"/>
  <c r="AC37" i="6"/>
  <c r="AE37" i="6"/>
  <c r="AF37" i="6"/>
  <c r="AG37" i="6"/>
  <c r="I37" i="6"/>
  <c r="E37" i="6"/>
  <c r="X37" i="6"/>
  <c r="Y37" i="6"/>
  <c r="J37" i="6"/>
  <c r="AD38" i="6"/>
  <c r="AL38" i="6"/>
  <c r="D37" i="6"/>
  <c r="U37" i="6"/>
  <c r="Z37" i="6"/>
  <c r="F37" i="6"/>
  <c r="AC38" i="6"/>
  <c r="AE38" i="6"/>
  <c r="AF38" i="6"/>
  <c r="AG38" i="6"/>
  <c r="I38" i="6"/>
  <c r="E38" i="6"/>
  <c r="X38" i="6"/>
  <c r="Y38" i="6"/>
  <c r="J38" i="6"/>
  <c r="AD39" i="6"/>
  <c r="AL39" i="6"/>
  <c r="D38" i="6"/>
  <c r="U38" i="6"/>
  <c r="Z38" i="6"/>
  <c r="F38" i="6"/>
  <c r="AC39" i="6"/>
  <c r="AE39" i="6"/>
  <c r="AF39" i="6"/>
  <c r="AG39" i="6"/>
  <c r="I39" i="6"/>
  <c r="E39" i="6"/>
  <c r="X39" i="6"/>
  <c r="Y39" i="6"/>
  <c r="J39" i="6"/>
  <c r="AD40" i="6"/>
  <c r="AL40" i="6"/>
  <c r="D39" i="6"/>
  <c r="U39" i="6"/>
  <c r="Z39" i="6"/>
  <c r="F39" i="6"/>
  <c r="AC40" i="6"/>
  <c r="AE40" i="6"/>
  <c r="AF40" i="6"/>
  <c r="AG40" i="6"/>
  <c r="I40" i="6"/>
  <c r="E40" i="6"/>
  <c r="X40" i="6"/>
  <c r="Y40" i="6"/>
  <c r="J40" i="6"/>
  <c r="AD41" i="6"/>
  <c r="AL41" i="6"/>
  <c r="D40" i="6"/>
  <c r="U40" i="6"/>
  <c r="Z40" i="6"/>
  <c r="F40" i="6"/>
  <c r="AC41" i="6"/>
  <c r="AE41" i="6"/>
  <c r="AF41" i="6"/>
  <c r="AG41" i="6"/>
  <c r="I41" i="6"/>
  <c r="E41" i="6"/>
  <c r="X41" i="6"/>
  <c r="Y41" i="6"/>
  <c r="J41" i="6"/>
  <c r="AD42" i="6"/>
  <c r="AL42" i="6"/>
  <c r="D41" i="6"/>
  <c r="U41" i="6"/>
  <c r="Z41" i="6"/>
  <c r="F41" i="6"/>
  <c r="AC42" i="6"/>
  <c r="AE42" i="6"/>
  <c r="AF42" i="6"/>
  <c r="AG42" i="6"/>
  <c r="I42" i="6"/>
  <c r="E42" i="6"/>
  <c r="X42" i="6"/>
  <c r="Y42" i="6"/>
  <c r="J42" i="6"/>
  <c r="AD43" i="6"/>
  <c r="AL43" i="6"/>
  <c r="D42" i="6"/>
  <c r="U42" i="6"/>
  <c r="Z42" i="6"/>
  <c r="F42" i="6"/>
  <c r="AC43" i="6"/>
  <c r="AE43" i="6"/>
  <c r="AF43" i="6"/>
  <c r="AG43" i="6"/>
  <c r="I43" i="6"/>
  <c r="E43" i="6"/>
  <c r="X43" i="6"/>
  <c r="Y43" i="6"/>
  <c r="J43" i="6"/>
  <c r="AD44" i="6"/>
  <c r="AL44" i="6"/>
  <c r="D43" i="6"/>
  <c r="U43" i="6"/>
  <c r="Z43" i="6"/>
  <c r="F43" i="6"/>
  <c r="AC44" i="6"/>
  <c r="AE44" i="6"/>
  <c r="AF44" i="6"/>
  <c r="AG44" i="6"/>
  <c r="I44" i="6"/>
  <c r="E44" i="6"/>
  <c r="X44" i="6"/>
  <c r="Y44" i="6"/>
  <c r="J44" i="6"/>
  <c r="AD45" i="6"/>
  <c r="AL45" i="6"/>
  <c r="D44" i="6"/>
  <c r="U44" i="6"/>
  <c r="Z44" i="6"/>
  <c r="F44" i="6"/>
  <c r="AC45" i="6"/>
  <c r="AE45" i="6"/>
  <c r="AF45" i="6"/>
  <c r="AG45" i="6"/>
  <c r="I45" i="6"/>
  <c r="E45" i="6"/>
  <c r="X45" i="6"/>
  <c r="Y45" i="6"/>
  <c r="J45" i="6"/>
  <c r="AD46" i="6"/>
  <c r="AL46" i="6"/>
  <c r="D45" i="6"/>
  <c r="U45" i="6"/>
  <c r="Z45" i="6"/>
  <c r="F45" i="6"/>
  <c r="AC46" i="6"/>
  <c r="AE46" i="6"/>
  <c r="AF46" i="6"/>
  <c r="AG46" i="6"/>
  <c r="I46" i="6"/>
  <c r="E46" i="6"/>
  <c r="X46" i="6"/>
  <c r="Y46" i="6"/>
  <c r="J46" i="6"/>
  <c r="AD47" i="6"/>
  <c r="AL47" i="6"/>
  <c r="D46" i="6"/>
  <c r="U46" i="6"/>
  <c r="Z46" i="6"/>
  <c r="F46" i="6"/>
  <c r="AC47" i="6"/>
  <c r="AE47" i="6"/>
  <c r="AF47" i="6"/>
  <c r="AG47" i="6"/>
  <c r="I47" i="6"/>
  <c r="E47" i="6"/>
  <c r="X47" i="6"/>
  <c r="Y47" i="6"/>
  <c r="J47" i="6"/>
  <c r="AD48" i="6"/>
  <c r="AL48" i="6"/>
  <c r="D47" i="6"/>
  <c r="U47" i="6"/>
  <c r="Z47" i="6"/>
  <c r="F47" i="6"/>
  <c r="AC48" i="6"/>
  <c r="AE48" i="6"/>
  <c r="AF48" i="6"/>
  <c r="AG48" i="6"/>
  <c r="I48" i="6"/>
  <c r="E48" i="6"/>
  <c r="X48" i="6"/>
  <c r="Y48" i="6"/>
  <c r="J48" i="6"/>
  <c r="AD49" i="6"/>
  <c r="AL49" i="6"/>
  <c r="D48" i="6"/>
  <c r="U48" i="6"/>
  <c r="Z48" i="6"/>
  <c r="F48" i="6"/>
  <c r="AC49" i="6"/>
  <c r="AE49" i="6"/>
  <c r="AF49" i="6"/>
  <c r="AG49" i="6"/>
  <c r="I49" i="6"/>
  <c r="E49" i="6"/>
  <c r="X49" i="6"/>
  <c r="Y49" i="6"/>
  <c r="J49" i="6"/>
  <c r="AD50" i="6"/>
  <c r="AL50" i="6"/>
  <c r="D49" i="6"/>
  <c r="U49" i="6"/>
  <c r="Z49" i="6"/>
  <c r="F49" i="6"/>
  <c r="AC50" i="6"/>
  <c r="AE50" i="6"/>
  <c r="AF50" i="6"/>
  <c r="AG50" i="6"/>
  <c r="I50" i="6"/>
  <c r="E50" i="6"/>
  <c r="X50" i="6"/>
  <c r="Y50" i="6"/>
  <c r="J50" i="6"/>
  <c r="AD51" i="6"/>
  <c r="AL51" i="6"/>
  <c r="D50" i="6"/>
  <c r="U50" i="6"/>
  <c r="Z50" i="6"/>
  <c r="F50" i="6"/>
  <c r="AC51" i="6"/>
  <c r="AE51" i="6"/>
  <c r="AF51" i="6"/>
  <c r="AG51" i="6"/>
  <c r="I51" i="6"/>
  <c r="E51" i="6"/>
  <c r="X51" i="6"/>
  <c r="Y51" i="6"/>
  <c r="J51" i="6"/>
  <c r="AD52" i="6"/>
  <c r="AL52" i="6"/>
  <c r="D51" i="6"/>
  <c r="U51" i="6"/>
  <c r="Z51" i="6"/>
  <c r="F51" i="6"/>
  <c r="AC52" i="6"/>
  <c r="AE52" i="6"/>
  <c r="AF52" i="6"/>
  <c r="AG52" i="6"/>
  <c r="I52" i="6"/>
  <c r="E52" i="6"/>
  <c r="X52" i="6"/>
  <c r="Y52" i="6"/>
  <c r="J52" i="6"/>
  <c r="AD53" i="6"/>
  <c r="AL53" i="6"/>
  <c r="D52" i="6"/>
  <c r="U52" i="6"/>
  <c r="Z52" i="6"/>
  <c r="F52" i="6"/>
  <c r="AC53" i="6"/>
  <c r="AE53" i="6"/>
  <c r="AF53" i="6"/>
  <c r="AG53" i="6"/>
  <c r="I53" i="6"/>
  <c r="E53" i="6"/>
  <c r="X53" i="6"/>
  <c r="Y53" i="6"/>
  <c r="J53" i="6"/>
  <c r="AD54" i="6"/>
  <c r="AL54" i="6"/>
  <c r="D53" i="6"/>
  <c r="U53" i="6"/>
  <c r="Z53" i="6"/>
  <c r="F53" i="6"/>
  <c r="AC54" i="6"/>
  <c r="AE54" i="6"/>
  <c r="AF54" i="6"/>
  <c r="AG54" i="6"/>
  <c r="I54" i="6"/>
  <c r="E54" i="6"/>
  <c r="X54" i="6"/>
  <c r="Y54" i="6"/>
  <c r="J54" i="6"/>
  <c r="AD55" i="6"/>
  <c r="AL55" i="6"/>
  <c r="D54" i="6"/>
  <c r="U54" i="6"/>
  <c r="Z54" i="6"/>
  <c r="F54" i="6"/>
  <c r="AC55" i="6"/>
  <c r="AE55" i="6"/>
  <c r="AF55" i="6"/>
  <c r="AG55" i="6"/>
  <c r="I55" i="6"/>
  <c r="E55" i="6"/>
  <c r="X55" i="6"/>
  <c r="Y55" i="6"/>
  <c r="J55" i="6"/>
  <c r="AD56" i="6"/>
  <c r="AL56" i="6"/>
  <c r="D55" i="6"/>
  <c r="U55" i="6"/>
  <c r="Z55" i="6"/>
  <c r="F55" i="6"/>
  <c r="AC56" i="6"/>
  <c r="AE56" i="6"/>
  <c r="AF56" i="6"/>
  <c r="AG56" i="6"/>
  <c r="I56" i="6"/>
  <c r="E56" i="6"/>
  <c r="X56" i="6"/>
  <c r="Y56" i="6"/>
  <c r="J56" i="6"/>
  <c r="AD57" i="6"/>
  <c r="AL57" i="6"/>
  <c r="D56" i="6"/>
  <c r="U56" i="6"/>
  <c r="Z56" i="6"/>
  <c r="F56" i="6"/>
  <c r="AC57" i="6"/>
  <c r="AE57" i="6"/>
  <c r="AF57" i="6"/>
  <c r="AG57" i="6"/>
  <c r="I57" i="6"/>
  <c r="E57" i="6"/>
  <c r="X57" i="6"/>
  <c r="Y57" i="6"/>
  <c r="J57" i="6"/>
  <c r="AD58" i="6"/>
  <c r="AL58" i="6"/>
  <c r="D57" i="6"/>
  <c r="U57" i="6"/>
  <c r="Z57" i="6"/>
  <c r="F57" i="6"/>
  <c r="AC58" i="6"/>
  <c r="AE58" i="6"/>
  <c r="AF58" i="6"/>
  <c r="AG58" i="6"/>
  <c r="I58" i="6"/>
  <c r="E58" i="6"/>
  <c r="X58" i="6"/>
  <c r="Y58" i="6"/>
  <c r="J58" i="6"/>
  <c r="AD59" i="6"/>
  <c r="AL59" i="6"/>
  <c r="D58" i="6"/>
  <c r="U58" i="6"/>
  <c r="Z58" i="6"/>
  <c r="F58" i="6"/>
  <c r="AC59" i="6"/>
  <c r="AE59" i="6"/>
  <c r="AF59" i="6"/>
  <c r="AG59" i="6"/>
  <c r="I59" i="6"/>
  <c r="E59" i="6"/>
  <c r="X59" i="6"/>
  <c r="Y59" i="6"/>
  <c r="J59" i="6"/>
  <c r="AD60" i="6"/>
  <c r="AL60" i="6"/>
  <c r="D59" i="6"/>
  <c r="U59" i="6"/>
  <c r="Z59" i="6"/>
  <c r="F59" i="6"/>
  <c r="AC60" i="6"/>
  <c r="AE60" i="6"/>
  <c r="AF60" i="6"/>
  <c r="AG60" i="6"/>
  <c r="I60" i="6"/>
  <c r="E60" i="6"/>
  <c r="X60" i="6"/>
  <c r="Y60" i="6"/>
  <c r="J60" i="6"/>
  <c r="AD61" i="6"/>
  <c r="AL61" i="6"/>
  <c r="D60" i="6"/>
  <c r="U60" i="6"/>
  <c r="Z60" i="6"/>
  <c r="F60" i="6"/>
  <c r="AC61" i="6"/>
  <c r="AE61" i="6"/>
  <c r="AF61" i="6"/>
  <c r="AG61" i="6"/>
  <c r="I61" i="6"/>
  <c r="E61" i="6"/>
  <c r="X61" i="6"/>
  <c r="Y61" i="6"/>
  <c r="J61" i="6"/>
  <c r="AD62" i="6"/>
  <c r="AL62" i="6"/>
  <c r="D61" i="6"/>
  <c r="U61" i="6"/>
  <c r="Z61" i="6"/>
  <c r="F61" i="6"/>
  <c r="AC62" i="6"/>
  <c r="AE62" i="6"/>
  <c r="AF62" i="6"/>
  <c r="AG62" i="6"/>
  <c r="I62" i="6"/>
  <c r="E62" i="6"/>
  <c r="X62" i="6"/>
  <c r="Y62" i="6"/>
  <c r="J62" i="6"/>
  <c r="AD63" i="6"/>
  <c r="AL63" i="6"/>
  <c r="D62" i="6"/>
  <c r="U62" i="6"/>
  <c r="Z62" i="6"/>
  <c r="F62" i="6"/>
  <c r="AC63" i="6"/>
  <c r="AE63" i="6"/>
  <c r="AF63" i="6"/>
  <c r="AG63" i="6"/>
  <c r="I63" i="6"/>
  <c r="E63" i="6"/>
  <c r="X63" i="6"/>
  <c r="Y63" i="6"/>
  <c r="J63" i="6"/>
  <c r="AD64" i="6"/>
  <c r="AL64" i="6"/>
  <c r="D63" i="6"/>
  <c r="U63" i="6"/>
  <c r="Z63" i="6"/>
  <c r="F63" i="6"/>
  <c r="AC64" i="6"/>
  <c r="AE64" i="6"/>
  <c r="AF64" i="6"/>
  <c r="AG64" i="6"/>
  <c r="I64" i="6"/>
  <c r="E64" i="6"/>
  <c r="X64" i="6"/>
  <c r="Y64" i="6"/>
  <c r="J64" i="6"/>
  <c r="AD65" i="6"/>
  <c r="AL65" i="6"/>
  <c r="D64" i="6"/>
  <c r="U64" i="6"/>
  <c r="Z64" i="6"/>
  <c r="F64" i="6"/>
  <c r="AC65" i="6"/>
  <c r="AE65" i="6"/>
  <c r="AF65" i="6"/>
  <c r="AG65" i="6"/>
  <c r="I65" i="6"/>
  <c r="E65" i="6"/>
  <c r="X65" i="6"/>
  <c r="Y65" i="6"/>
  <c r="J65" i="6"/>
  <c r="AD66" i="6"/>
  <c r="AL66" i="6"/>
  <c r="D65" i="6"/>
  <c r="U65" i="6"/>
  <c r="Z65" i="6"/>
  <c r="F65" i="6"/>
  <c r="AC66" i="6"/>
  <c r="AE66" i="6"/>
  <c r="AF66" i="6"/>
  <c r="AG66" i="6"/>
  <c r="I66" i="6"/>
  <c r="E66" i="6"/>
  <c r="X66" i="6"/>
  <c r="Y66" i="6"/>
  <c r="J66" i="6"/>
  <c r="AD67" i="6"/>
  <c r="AL67" i="6"/>
  <c r="D66" i="6"/>
  <c r="U66" i="6"/>
  <c r="Z66" i="6"/>
  <c r="F66" i="6"/>
  <c r="AC67" i="6"/>
  <c r="AE67" i="6"/>
  <c r="AF67" i="6"/>
  <c r="AG67" i="6"/>
  <c r="I67" i="6"/>
  <c r="E67" i="6"/>
  <c r="X67" i="6"/>
  <c r="Y67" i="6"/>
  <c r="J67" i="6"/>
  <c r="AD68" i="6"/>
  <c r="AL68" i="6"/>
  <c r="D67" i="6"/>
  <c r="U67" i="6"/>
  <c r="Z67" i="6"/>
  <c r="F67" i="6"/>
  <c r="AC68" i="6"/>
  <c r="AE68" i="6"/>
  <c r="AF68" i="6"/>
  <c r="AG68" i="6"/>
  <c r="I68" i="6"/>
  <c r="E68" i="6"/>
  <c r="X68" i="6"/>
  <c r="Y68" i="6"/>
  <c r="J68" i="6"/>
  <c r="AD69" i="6"/>
  <c r="AL69" i="6"/>
  <c r="D68" i="6"/>
  <c r="U68" i="6"/>
  <c r="Z68" i="6"/>
  <c r="F68" i="6"/>
  <c r="AC69" i="6"/>
  <c r="AE69" i="6"/>
  <c r="AF69" i="6"/>
  <c r="AG69" i="6"/>
  <c r="I69" i="6"/>
  <c r="E69" i="6"/>
  <c r="X69" i="6"/>
  <c r="Y69" i="6"/>
  <c r="J69" i="6"/>
  <c r="AD70" i="6"/>
  <c r="AL70" i="6"/>
  <c r="D69" i="6"/>
  <c r="U69" i="6"/>
  <c r="Z69" i="6"/>
  <c r="F69" i="6"/>
  <c r="AC70" i="6"/>
  <c r="AE70" i="6"/>
  <c r="AF70" i="6"/>
  <c r="AG70" i="6"/>
  <c r="I70" i="6"/>
  <c r="E70" i="6"/>
  <c r="X70" i="6"/>
  <c r="Y70" i="6"/>
  <c r="J70" i="6"/>
  <c r="AD71" i="6"/>
  <c r="AL71" i="6"/>
  <c r="D70" i="6"/>
  <c r="U70" i="6"/>
  <c r="Z70" i="6"/>
  <c r="F70" i="6"/>
  <c r="AC71" i="6"/>
  <c r="AE71" i="6"/>
  <c r="AF71" i="6"/>
  <c r="AG71" i="6"/>
  <c r="I71" i="6"/>
  <c r="E71" i="6"/>
  <c r="X71" i="6"/>
  <c r="Y71" i="6"/>
  <c r="J71" i="6"/>
  <c r="AD72" i="6"/>
  <c r="AL72" i="6"/>
  <c r="D71" i="6"/>
  <c r="U71" i="6"/>
  <c r="Z71" i="6"/>
  <c r="F71" i="6"/>
  <c r="AC72" i="6"/>
  <c r="AE72" i="6"/>
  <c r="AF72" i="6"/>
  <c r="AG72" i="6"/>
  <c r="I72" i="6"/>
  <c r="E72" i="6"/>
  <c r="X72" i="6"/>
  <c r="Y72" i="6"/>
  <c r="J72" i="6"/>
  <c r="AD73" i="6"/>
  <c r="AL73" i="6"/>
  <c r="D72" i="6"/>
  <c r="U72" i="6"/>
  <c r="Z72" i="6"/>
  <c r="F72" i="6"/>
  <c r="AC73" i="6"/>
  <c r="AE73" i="6"/>
  <c r="AF73" i="6"/>
  <c r="AG73" i="6"/>
  <c r="I73" i="6"/>
  <c r="E73" i="6"/>
  <c r="X73" i="6"/>
  <c r="Y73" i="6"/>
  <c r="J73" i="6"/>
  <c r="AD74" i="6"/>
  <c r="AL74" i="6"/>
  <c r="D73" i="6"/>
  <c r="U73" i="6"/>
  <c r="Z73" i="6"/>
  <c r="F73" i="6"/>
  <c r="AC74" i="6"/>
  <c r="AE74" i="6"/>
  <c r="AF74" i="6"/>
  <c r="AG74" i="6"/>
  <c r="I74" i="6"/>
  <c r="E74" i="6"/>
  <c r="X74" i="6"/>
  <c r="Y74" i="6"/>
  <c r="J74" i="6"/>
  <c r="AD75" i="6"/>
  <c r="AL75" i="6"/>
  <c r="D74" i="6"/>
  <c r="U74" i="6"/>
  <c r="Z74" i="6"/>
  <c r="F74" i="6"/>
  <c r="AC75" i="6"/>
  <c r="AE75" i="6"/>
  <c r="AF75" i="6"/>
  <c r="AG75" i="6"/>
  <c r="I75" i="6"/>
  <c r="E75" i="6"/>
  <c r="X75" i="6"/>
  <c r="Y75" i="6"/>
  <c r="J75" i="6"/>
  <c r="AD76" i="6"/>
  <c r="AL76" i="6"/>
  <c r="D75" i="6"/>
  <c r="U75" i="6"/>
  <c r="Z75" i="6"/>
  <c r="F75" i="6"/>
  <c r="AC76" i="6"/>
  <c r="AE76" i="6"/>
  <c r="AF76" i="6"/>
  <c r="AG76" i="6"/>
  <c r="I76" i="6"/>
  <c r="E76" i="6"/>
  <c r="X76" i="6"/>
  <c r="Y76" i="6"/>
  <c r="J76" i="6"/>
  <c r="AD77" i="6"/>
  <c r="AL77" i="6"/>
  <c r="D76" i="6"/>
  <c r="U76" i="6"/>
  <c r="Z76" i="6"/>
  <c r="F76" i="6"/>
  <c r="AC77" i="6"/>
  <c r="AE77" i="6"/>
  <c r="AF77" i="6"/>
  <c r="AG77" i="6"/>
  <c r="I77" i="6"/>
  <c r="E77" i="6"/>
  <c r="X77" i="6"/>
  <c r="Y77" i="6"/>
  <c r="J77" i="6"/>
  <c r="AD78" i="6"/>
  <c r="AL78" i="6"/>
  <c r="D77" i="6"/>
  <c r="U77" i="6"/>
  <c r="Z77" i="6"/>
  <c r="F77" i="6"/>
  <c r="AC78" i="6"/>
  <c r="AE78" i="6"/>
  <c r="AF78" i="6"/>
  <c r="AG78" i="6"/>
  <c r="I78" i="6"/>
  <c r="E78" i="6"/>
  <c r="X78" i="6"/>
  <c r="Y78" i="6"/>
  <c r="J78" i="6"/>
  <c r="AD79" i="6"/>
  <c r="AL79" i="6"/>
  <c r="D78" i="6"/>
  <c r="U78" i="6"/>
  <c r="Z78" i="6"/>
  <c r="F78" i="6"/>
  <c r="AC79" i="6"/>
  <c r="AE79" i="6"/>
  <c r="AF79" i="6"/>
  <c r="AG79" i="6"/>
  <c r="I79" i="6"/>
  <c r="E79" i="6"/>
  <c r="X79" i="6"/>
  <c r="Y79" i="6"/>
  <c r="J79" i="6"/>
  <c r="AD80" i="6"/>
  <c r="AL80" i="6"/>
  <c r="D79" i="6"/>
  <c r="U79" i="6"/>
  <c r="Z79" i="6"/>
  <c r="F79" i="6"/>
  <c r="AC80" i="6"/>
  <c r="AE80" i="6"/>
  <c r="AF80" i="6"/>
  <c r="AG80" i="6"/>
  <c r="I80" i="6"/>
  <c r="E80" i="6"/>
  <c r="X80" i="6"/>
  <c r="Y80" i="6"/>
  <c r="J80" i="6"/>
  <c r="AD81" i="6"/>
  <c r="AL81" i="6"/>
  <c r="D80" i="6"/>
  <c r="U80" i="6"/>
  <c r="Z80" i="6"/>
  <c r="F80" i="6"/>
  <c r="AC81" i="6"/>
  <c r="AE81" i="6"/>
  <c r="AF81" i="6"/>
  <c r="AG81" i="6"/>
  <c r="I81" i="6"/>
  <c r="E81" i="6"/>
  <c r="X81" i="6"/>
  <c r="Y81" i="6"/>
  <c r="J81" i="6"/>
  <c r="AD82" i="6"/>
  <c r="AL82" i="6"/>
  <c r="D81" i="6"/>
  <c r="U81" i="6"/>
  <c r="Z81" i="6"/>
  <c r="F81" i="6"/>
  <c r="AC82" i="6"/>
  <c r="AE82" i="6"/>
  <c r="AF82" i="6"/>
  <c r="AG82" i="6"/>
  <c r="I82" i="6"/>
  <c r="E82" i="6"/>
  <c r="X82" i="6"/>
  <c r="Y82" i="6"/>
  <c r="J82" i="6"/>
  <c r="AD83" i="6"/>
  <c r="AL83" i="6"/>
  <c r="D82" i="6"/>
  <c r="U82" i="6"/>
  <c r="Z82" i="6"/>
  <c r="F82" i="6"/>
  <c r="AC83" i="6"/>
  <c r="AE83" i="6"/>
  <c r="AF83" i="6"/>
  <c r="AG83" i="6"/>
  <c r="I83" i="6"/>
  <c r="E83" i="6"/>
  <c r="X83" i="6"/>
  <c r="Y83" i="6"/>
  <c r="J83" i="6"/>
  <c r="AD84" i="6"/>
  <c r="AL84" i="6"/>
  <c r="D83" i="6"/>
  <c r="U83" i="6"/>
  <c r="Z83" i="6"/>
  <c r="F83" i="6"/>
  <c r="AC84" i="6"/>
  <c r="AE84" i="6"/>
  <c r="AF84" i="6"/>
  <c r="AG84" i="6"/>
  <c r="I84" i="6"/>
  <c r="E84" i="6"/>
  <c r="X84" i="6"/>
  <c r="Y84" i="6"/>
  <c r="J84" i="6"/>
  <c r="AD85" i="6"/>
  <c r="AL85" i="6"/>
  <c r="D84" i="6"/>
  <c r="U84" i="6"/>
  <c r="Z84" i="6"/>
  <c r="F84" i="6"/>
  <c r="AC85" i="6"/>
  <c r="AE85" i="6"/>
  <c r="AF85" i="6"/>
  <c r="AG85" i="6"/>
  <c r="I85" i="6"/>
  <c r="E85" i="6"/>
  <c r="X85" i="6"/>
  <c r="Y85" i="6"/>
  <c r="J85" i="6"/>
  <c r="AD86" i="6"/>
  <c r="AL86" i="6"/>
  <c r="D85" i="6"/>
  <c r="U85" i="6"/>
  <c r="Z85" i="6"/>
  <c r="F85" i="6"/>
  <c r="AC86" i="6"/>
  <c r="AE86" i="6"/>
  <c r="AF86" i="6"/>
  <c r="AG86" i="6"/>
  <c r="I86" i="6"/>
  <c r="E86" i="6"/>
  <c r="X86" i="6"/>
  <c r="Y86" i="6"/>
  <c r="J86" i="6"/>
  <c r="AD87" i="6"/>
  <c r="AL87" i="6"/>
  <c r="D86" i="6"/>
  <c r="U86" i="6"/>
  <c r="Z86" i="6"/>
  <c r="F86" i="6"/>
  <c r="AC87" i="6"/>
  <c r="AE87" i="6"/>
  <c r="AF87" i="6"/>
  <c r="AG87" i="6"/>
  <c r="I87" i="6"/>
  <c r="E87" i="6"/>
  <c r="X87" i="6"/>
  <c r="Y87" i="6"/>
  <c r="J87" i="6"/>
  <c r="AD88" i="6"/>
  <c r="AL88" i="6"/>
  <c r="D87" i="6"/>
  <c r="U87" i="6"/>
  <c r="Z87" i="6"/>
  <c r="F87" i="6"/>
  <c r="AC88" i="6"/>
  <c r="AE88" i="6"/>
  <c r="AF88" i="6"/>
  <c r="AG88" i="6"/>
  <c r="I88" i="6"/>
  <c r="E88" i="6"/>
  <c r="X88" i="6"/>
  <c r="Y88" i="6"/>
  <c r="J88" i="6"/>
  <c r="AD89" i="6"/>
  <c r="AL89" i="6"/>
  <c r="D88" i="6"/>
  <c r="U88" i="6"/>
  <c r="Z88" i="6"/>
  <c r="F88" i="6"/>
  <c r="AC89" i="6"/>
  <c r="AE89" i="6"/>
  <c r="AF89" i="6"/>
  <c r="AG89" i="6"/>
  <c r="I89" i="6"/>
  <c r="E89" i="6"/>
  <c r="X89" i="6"/>
  <c r="Y89" i="6"/>
  <c r="J89" i="6"/>
  <c r="AD90" i="6"/>
  <c r="AL90" i="6"/>
  <c r="D89" i="6"/>
  <c r="U89" i="6"/>
  <c r="Z89" i="6"/>
  <c r="F89" i="6"/>
  <c r="AC90" i="6"/>
  <c r="AE90" i="6"/>
  <c r="AF90" i="6"/>
  <c r="AG90" i="6"/>
  <c r="I90" i="6"/>
  <c r="E90" i="6"/>
  <c r="X90" i="6"/>
  <c r="Y90" i="6"/>
  <c r="J90" i="6"/>
  <c r="AD91" i="6"/>
  <c r="AL91" i="6"/>
  <c r="D90" i="6"/>
  <c r="U90" i="6"/>
  <c r="Z90" i="6"/>
  <c r="F90" i="6"/>
  <c r="AC91" i="6"/>
  <c r="AE91" i="6"/>
  <c r="AF91" i="6"/>
  <c r="AG91" i="6"/>
  <c r="I91" i="6"/>
  <c r="E91" i="6"/>
  <c r="X91" i="6"/>
  <c r="Y91" i="6"/>
  <c r="J91" i="6"/>
  <c r="AD92" i="6"/>
  <c r="AL92" i="6"/>
  <c r="D91" i="6"/>
  <c r="U91" i="6"/>
  <c r="Z91" i="6"/>
  <c r="F91" i="6"/>
  <c r="AC92" i="6"/>
  <c r="AE92" i="6"/>
  <c r="AF92" i="6"/>
  <c r="AG92" i="6"/>
  <c r="I92" i="6"/>
  <c r="E92" i="6"/>
  <c r="X92" i="6"/>
  <c r="Y92" i="6"/>
  <c r="J92" i="6"/>
  <c r="AD93" i="6"/>
  <c r="AL93" i="6"/>
  <c r="D92" i="6"/>
  <c r="U92" i="6"/>
  <c r="Z92" i="6"/>
  <c r="F92" i="6"/>
  <c r="AC93" i="6"/>
  <c r="AE93" i="6"/>
  <c r="AF93" i="6"/>
  <c r="AG93" i="6"/>
  <c r="I93" i="6"/>
  <c r="E93" i="6"/>
  <c r="X93" i="6"/>
  <c r="Y93" i="6"/>
  <c r="J93" i="6"/>
  <c r="AD94" i="6"/>
  <c r="AL94" i="6"/>
  <c r="D93" i="6"/>
  <c r="U93" i="6"/>
  <c r="Z93" i="6"/>
  <c r="F93" i="6"/>
  <c r="AC94" i="6"/>
  <c r="AE94" i="6"/>
  <c r="AF94" i="6"/>
  <c r="AG94" i="6"/>
  <c r="I94" i="6"/>
  <c r="E94" i="6"/>
  <c r="X94" i="6"/>
  <c r="Y94" i="6"/>
  <c r="J94" i="6"/>
  <c r="AD95" i="6"/>
  <c r="AL95" i="6"/>
  <c r="D94" i="6"/>
  <c r="U94" i="6"/>
  <c r="Z94" i="6"/>
  <c r="F94" i="6"/>
  <c r="AC95" i="6"/>
  <c r="AE95" i="6"/>
  <c r="AF95" i="6"/>
  <c r="AG95" i="6"/>
  <c r="I95" i="6"/>
  <c r="E95" i="6"/>
  <c r="X95" i="6"/>
  <c r="Y95" i="6"/>
  <c r="J95" i="6"/>
  <c r="AD96" i="6"/>
  <c r="AL96" i="6"/>
  <c r="D95" i="6"/>
  <c r="U95" i="6"/>
  <c r="Z95" i="6"/>
  <c r="F95" i="6"/>
  <c r="AC96" i="6"/>
  <c r="AE96" i="6"/>
  <c r="AF96" i="6"/>
  <c r="AG96" i="6"/>
  <c r="I96" i="6"/>
  <c r="E96" i="6"/>
  <c r="X96" i="6"/>
  <c r="Y96" i="6"/>
  <c r="J96" i="6"/>
  <c r="AD97" i="6"/>
  <c r="AL97" i="6"/>
  <c r="D96" i="6"/>
  <c r="U96" i="6"/>
  <c r="Z96" i="6"/>
  <c r="F96" i="6"/>
  <c r="AC97" i="6"/>
  <c r="AE97" i="6"/>
  <c r="AF97" i="6"/>
  <c r="AG97" i="6"/>
  <c r="I97" i="6"/>
  <c r="E97" i="6"/>
  <c r="X97" i="6"/>
  <c r="Y97" i="6"/>
  <c r="J97" i="6"/>
  <c r="AD98" i="6"/>
  <c r="AL98" i="6"/>
  <c r="D97" i="6"/>
  <c r="U97" i="6"/>
  <c r="Z97" i="6"/>
  <c r="F97" i="6"/>
  <c r="AC98" i="6"/>
  <c r="AE98" i="6"/>
  <c r="AF98" i="6"/>
  <c r="AG98" i="6"/>
  <c r="I98" i="6"/>
  <c r="E98" i="6"/>
  <c r="X98" i="6"/>
  <c r="Y98" i="6"/>
  <c r="J98" i="6"/>
  <c r="AD99" i="6"/>
  <c r="AL99" i="6"/>
  <c r="D98" i="6"/>
  <c r="U98" i="6"/>
  <c r="Z98" i="6"/>
  <c r="F98" i="6"/>
  <c r="AC99" i="6"/>
  <c r="AE99" i="6"/>
  <c r="AF99" i="6"/>
  <c r="AG99" i="6"/>
  <c r="I99" i="6"/>
  <c r="E99" i="6"/>
  <c r="X99" i="6"/>
  <c r="Y99" i="6"/>
  <c r="J99" i="6"/>
  <c r="AD100" i="6"/>
  <c r="AL100" i="6"/>
  <c r="D99" i="6"/>
  <c r="U99" i="6"/>
  <c r="Z99" i="6"/>
  <c r="F99" i="6"/>
  <c r="AC100" i="6"/>
  <c r="AE100" i="6"/>
  <c r="AF100" i="6"/>
  <c r="AG100" i="6"/>
  <c r="I100" i="6"/>
  <c r="E100" i="6"/>
  <c r="X100" i="6"/>
  <c r="Y100" i="6"/>
  <c r="J100" i="6"/>
  <c r="AD101" i="6"/>
  <c r="AL101" i="6"/>
  <c r="D100" i="6"/>
  <c r="U100" i="6"/>
  <c r="Z100" i="6"/>
  <c r="F100" i="6"/>
  <c r="AC101" i="6"/>
  <c r="AE101" i="6"/>
  <c r="AF101" i="6"/>
  <c r="AG101" i="6"/>
  <c r="I101" i="6"/>
  <c r="E101" i="6"/>
  <c r="X101" i="6"/>
  <c r="Y101" i="6"/>
  <c r="J101" i="6"/>
  <c r="AD102" i="6"/>
  <c r="AL102" i="6"/>
  <c r="D101" i="6"/>
  <c r="U101" i="6"/>
  <c r="Z101" i="6"/>
  <c r="F101" i="6"/>
  <c r="AC102" i="6"/>
  <c r="AE102" i="6"/>
  <c r="AF102" i="6"/>
  <c r="AG102" i="6"/>
  <c r="I102" i="6"/>
  <c r="E102" i="6"/>
  <c r="X102" i="6"/>
  <c r="Y102" i="6"/>
  <c r="J102" i="6"/>
  <c r="AD103" i="6"/>
  <c r="AL103" i="6"/>
  <c r="D102" i="6"/>
  <c r="U102" i="6"/>
  <c r="Z102" i="6"/>
  <c r="F102" i="6"/>
  <c r="AC103" i="6"/>
  <c r="AE103" i="6"/>
  <c r="AF103" i="6"/>
  <c r="AG103" i="6"/>
  <c r="I103" i="6"/>
  <c r="E103" i="6"/>
  <c r="X103" i="6"/>
  <c r="Y103" i="6"/>
  <c r="J103" i="6"/>
  <c r="AD104" i="6"/>
  <c r="AL104" i="6"/>
  <c r="D103" i="6"/>
  <c r="U103" i="6"/>
  <c r="Z103" i="6"/>
  <c r="F103" i="6"/>
  <c r="AC104" i="6"/>
  <c r="AE104" i="6"/>
  <c r="AF104" i="6"/>
  <c r="AG104" i="6"/>
  <c r="I104" i="6"/>
  <c r="E104" i="6"/>
  <c r="X104" i="6"/>
  <c r="Y104" i="6"/>
  <c r="J104" i="6"/>
  <c r="AD105" i="6"/>
  <c r="AL105" i="6"/>
  <c r="D104" i="6"/>
  <c r="U104" i="6"/>
  <c r="Z104" i="6"/>
  <c r="F104" i="6"/>
  <c r="AC105" i="6"/>
  <c r="AE105" i="6"/>
  <c r="AF105" i="6"/>
  <c r="AG105" i="6"/>
  <c r="I105" i="6"/>
  <c r="E105" i="6"/>
  <c r="X105" i="6"/>
  <c r="Y105" i="6"/>
  <c r="J105" i="6"/>
  <c r="AD106" i="6"/>
  <c r="AL106" i="6"/>
  <c r="D105" i="6"/>
  <c r="U105" i="6"/>
  <c r="Z105" i="6"/>
  <c r="F105" i="6"/>
  <c r="AC106" i="6"/>
  <c r="AE106" i="6"/>
  <c r="AF106" i="6"/>
  <c r="AG106" i="6"/>
  <c r="I106" i="6"/>
  <c r="E106" i="6"/>
  <c r="X106" i="6"/>
  <c r="Y106" i="6"/>
  <c r="J106" i="6"/>
  <c r="AD107" i="6"/>
  <c r="AL107" i="6"/>
  <c r="D106" i="6"/>
  <c r="U106" i="6"/>
  <c r="Z106" i="6"/>
  <c r="F106" i="6"/>
  <c r="AC107" i="6"/>
  <c r="AE107" i="6"/>
  <c r="AF107" i="6"/>
  <c r="AG107" i="6"/>
  <c r="I107" i="6"/>
  <c r="E107" i="6"/>
  <c r="X107" i="6"/>
  <c r="Y107" i="6"/>
  <c r="J107" i="6"/>
  <c r="AD108" i="6"/>
  <c r="AL108" i="6"/>
  <c r="AL4" i="6"/>
  <c r="I108" i="6"/>
  <c r="D107" i="6"/>
  <c r="U107" i="6"/>
  <c r="X108" i="6"/>
  <c r="Y108" i="6"/>
  <c r="E108" i="6"/>
  <c r="J108" i="6"/>
  <c r="U108" i="6"/>
  <c r="Z108" i="6"/>
  <c r="F108" i="6"/>
  <c r="AJ9" i="6"/>
  <c r="Z107" i="6"/>
  <c r="F107" i="6"/>
  <c r="D108" i="6"/>
  <c r="AJ10" i="6"/>
  <c r="AI9" i="6"/>
  <c r="AH9" i="6"/>
  <c r="AI10" i="6"/>
  <c r="AJ11" i="6"/>
  <c r="AH10" i="6"/>
  <c r="AJ12" i="6"/>
  <c r="AI11" i="6"/>
  <c r="AH11" i="6"/>
  <c r="AJ13" i="6"/>
  <c r="AI12" i="6"/>
  <c r="AH12" i="6"/>
  <c r="AJ14" i="6"/>
  <c r="AH13" i="6"/>
  <c r="AI13" i="6"/>
  <c r="AJ15" i="6"/>
  <c r="AI14" i="6"/>
  <c r="AH14" i="6"/>
  <c r="AJ16" i="6"/>
  <c r="AI15" i="6"/>
  <c r="AH15" i="6"/>
  <c r="AJ17" i="6"/>
  <c r="AI16" i="6"/>
  <c r="AH16" i="6"/>
  <c r="AJ18" i="6"/>
  <c r="AI17" i="6"/>
  <c r="AH17" i="6"/>
  <c r="AI18" i="6"/>
  <c r="AH18" i="6"/>
  <c r="AJ19" i="6"/>
  <c r="AJ20" i="6"/>
  <c r="AI19" i="6"/>
  <c r="AH19" i="6"/>
  <c r="AJ21" i="6"/>
  <c r="AH20" i="6"/>
  <c r="AI20" i="6"/>
  <c r="AJ22" i="6"/>
  <c r="AI21" i="6"/>
  <c r="AH21" i="6"/>
  <c r="AJ23" i="6"/>
  <c r="AI22" i="6"/>
  <c r="AH22" i="6"/>
  <c r="AJ24" i="6"/>
  <c r="AH23" i="6"/>
  <c r="AI23" i="6"/>
  <c r="AJ25" i="6"/>
  <c r="AI24" i="6"/>
  <c r="AH24" i="6"/>
  <c r="AJ26" i="6"/>
  <c r="AI25" i="6"/>
  <c r="AH25" i="6"/>
  <c r="AI26" i="6"/>
  <c r="AJ27" i="6"/>
  <c r="AH26" i="6"/>
  <c r="AJ28" i="6"/>
  <c r="AI27" i="6"/>
  <c r="AH27" i="6"/>
  <c r="AI28" i="6"/>
  <c r="AJ29" i="6"/>
  <c r="AH28" i="6"/>
  <c r="AJ30" i="6"/>
  <c r="AI29" i="6"/>
  <c r="AH29" i="6"/>
  <c r="AJ31" i="6"/>
  <c r="AI30" i="6"/>
  <c r="AH30" i="6"/>
  <c r="AJ32" i="6"/>
  <c r="AH31" i="6"/>
  <c r="AI31" i="6"/>
  <c r="AJ33" i="6"/>
  <c r="AI32" i="6"/>
  <c r="AH32" i="6"/>
  <c r="AJ34" i="6"/>
  <c r="AI33" i="6"/>
  <c r="AH33" i="6"/>
  <c r="AI34" i="6"/>
  <c r="AH34" i="6"/>
  <c r="AJ35" i="6"/>
  <c r="AJ36" i="6"/>
  <c r="AH35" i="6"/>
  <c r="AI35" i="6"/>
  <c r="AJ37" i="6"/>
  <c r="AI36" i="6"/>
  <c r="AH36" i="6"/>
  <c r="AI37" i="6"/>
  <c r="AJ38" i="6"/>
  <c r="AH37" i="6"/>
  <c r="AJ39" i="6"/>
  <c r="AI38" i="6"/>
  <c r="AH38" i="6"/>
  <c r="AJ40" i="6"/>
  <c r="AH39" i="6"/>
  <c r="AI39" i="6"/>
  <c r="AJ41" i="6"/>
  <c r="AI40" i="6"/>
  <c r="AH40" i="6"/>
  <c r="AJ42" i="6"/>
  <c r="AH41" i="6"/>
  <c r="AI41" i="6"/>
  <c r="AI42" i="6"/>
  <c r="AJ43" i="6"/>
  <c r="AH42" i="6"/>
  <c r="AJ44" i="6"/>
  <c r="AH43" i="6"/>
  <c r="AI43" i="6"/>
  <c r="AJ45" i="6"/>
  <c r="AI44" i="6"/>
  <c r="AH44" i="6"/>
  <c r="AJ46" i="6"/>
  <c r="AI45" i="6"/>
  <c r="AH45" i="6"/>
  <c r="AI46" i="6"/>
  <c r="AJ47" i="6"/>
  <c r="AH46" i="6"/>
  <c r="AJ48" i="6"/>
  <c r="AI47" i="6"/>
  <c r="AH47" i="6"/>
  <c r="AJ49" i="6"/>
  <c r="AI48" i="6"/>
  <c r="AH48" i="6"/>
  <c r="AJ50" i="6"/>
  <c r="AI49" i="6"/>
  <c r="AH49" i="6"/>
  <c r="AJ51" i="6"/>
  <c r="AI50" i="6"/>
  <c r="AH50" i="6"/>
  <c r="AJ52" i="6"/>
  <c r="AI51" i="6"/>
  <c r="AH51" i="6"/>
  <c r="AJ53" i="6"/>
  <c r="AH52" i="6"/>
  <c r="AI52" i="6"/>
  <c r="AJ54" i="6"/>
  <c r="AI53" i="6"/>
  <c r="AH53" i="6"/>
  <c r="AI54" i="6"/>
  <c r="AJ55" i="6"/>
  <c r="AH54" i="6"/>
  <c r="AJ56" i="6"/>
  <c r="AH55" i="6"/>
  <c r="AI55" i="6"/>
  <c r="AJ57" i="6"/>
  <c r="AI56" i="6"/>
  <c r="AH56" i="6"/>
  <c r="AI57" i="6"/>
  <c r="AH57" i="6"/>
  <c r="AJ58" i="6"/>
  <c r="AI58" i="6"/>
  <c r="AJ59" i="6"/>
  <c r="AH58" i="6"/>
  <c r="AJ60" i="6"/>
  <c r="AI59" i="6"/>
  <c r="AH59" i="6"/>
  <c r="AI60" i="6"/>
  <c r="AH60" i="6"/>
  <c r="AJ61" i="6"/>
  <c r="AJ62" i="6"/>
  <c r="AH61" i="6"/>
  <c r="AI61" i="6"/>
  <c r="AJ63" i="6"/>
  <c r="AI62" i="6"/>
  <c r="AH62" i="6"/>
  <c r="AJ64" i="6"/>
  <c r="AH63" i="6"/>
  <c r="AI63" i="6"/>
  <c r="AJ65" i="6"/>
  <c r="AI64" i="6"/>
  <c r="AH64" i="6"/>
  <c r="AI65" i="6"/>
  <c r="AH65" i="6"/>
  <c r="AJ66" i="6"/>
  <c r="AJ67" i="6"/>
  <c r="AH66" i="6"/>
  <c r="AI66" i="6"/>
  <c r="AJ68" i="6"/>
  <c r="AI67" i="6"/>
  <c r="AH67" i="6"/>
  <c r="AI68" i="6"/>
  <c r="AH68" i="6"/>
  <c r="AJ69" i="6"/>
  <c r="AI69" i="6"/>
  <c r="AJ70" i="6"/>
  <c r="AH69" i="6"/>
  <c r="AJ71" i="6"/>
  <c r="AI70" i="6"/>
  <c r="AH70" i="6"/>
  <c r="AJ72" i="6"/>
  <c r="AH71" i="6"/>
  <c r="AI71" i="6"/>
  <c r="AJ73" i="6"/>
  <c r="AI72" i="6"/>
  <c r="AH72" i="6"/>
  <c r="AJ74" i="6"/>
  <c r="AI73" i="6"/>
  <c r="AH73" i="6"/>
  <c r="AJ75" i="6"/>
  <c r="AI74" i="6"/>
  <c r="AH74" i="6"/>
  <c r="AJ76" i="6"/>
  <c r="AI75" i="6"/>
  <c r="AH75" i="6"/>
  <c r="AJ77" i="6"/>
  <c r="AI76" i="6"/>
  <c r="AH76" i="6"/>
  <c r="AJ78" i="6"/>
  <c r="AI77" i="6"/>
  <c r="AH77" i="6"/>
  <c r="AI78" i="6"/>
  <c r="AH78" i="6"/>
  <c r="AJ79" i="6"/>
  <c r="AJ80" i="6"/>
  <c r="AH79" i="6"/>
  <c r="AI79" i="6"/>
  <c r="AJ81" i="6"/>
  <c r="AI80" i="6"/>
  <c r="AH80" i="6"/>
  <c r="AJ82" i="6"/>
  <c r="AH81" i="6"/>
  <c r="AI81" i="6"/>
  <c r="AJ83" i="6"/>
  <c r="AI82" i="6"/>
  <c r="AH82" i="6"/>
  <c r="AJ84" i="6"/>
  <c r="AI83" i="6"/>
  <c r="AH83" i="6"/>
  <c r="AH84" i="6"/>
  <c r="AJ85" i="6"/>
  <c r="AI84" i="6"/>
  <c r="AJ86" i="6"/>
  <c r="AI85" i="6"/>
  <c r="AH85" i="6"/>
  <c r="AI86" i="6"/>
  <c r="AH86" i="6"/>
  <c r="AJ87" i="6"/>
  <c r="AJ88" i="6"/>
  <c r="AI87" i="6"/>
  <c r="AH87" i="6"/>
  <c r="AJ89" i="6"/>
  <c r="AI88" i="6"/>
  <c r="AH88" i="6"/>
  <c r="AI89" i="6"/>
  <c r="AH89" i="6"/>
  <c r="AJ90" i="6"/>
  <c r="AJ91" i="6"/>
  <c r="AI90" i="6"/>
  <c r="AH90" i="6"/>
  <c r="AJ92" i="6"/>
  <c r="AI91" i="6"/>
  <c r="AH91" i="6"/>
  <c r="AI92" i="6"/>
  <c r="AJ93" i="6"/>
  <c r="AH92" i="6"/>
  <c r="AJ94" i="6"/>
  <c r="AH93" i="6"/>
  <c r="AI93" i="6"/>
  <c r="AI94" i="6"/>
  <c r="AJ95" i="6"/>
  <c r="AH94" i="6"/>
  <c r="AI95" i="6"/>
  <c r="AJ96" i="6"/>
  <c r="AH95" i="6"/>
  <c r="AI96" i="6"/>
  <c r="AJ97" i="6"/>
  <c r="AH96" i="6"/>
  <c r="AI97" i="6"/>
  <c r="AH97" i="6"/>
  <c r="AJ98" i="6"/>
  <c r="AH98" i="6"/>
  <c r="AJ99" i="6"/>
  <c r="AI98" i="6"/>
  <c r="AH99" i="6"/>
  <c r="AJ100" i="6"/>
  <c r="AI99" i="6"/>
  <c r="AH100" i="6"/>
  <c r="AI100" i="6"/>
  <c r="AJ101" i="6"/>
  <c r="AH101" i="6"/>
  <c r="AJ102" i="6"/>
  <c r="AI101" i="6"/>
  <c r="AH102" i="6"/>
  <c r="AJ103" i="6"/>
  <c r="AI102" i="6"/>
  <c r="AI103" i="6"/>
  <c r="AJ104" i="6"/>
  <c r="AH103" i="6"/>
  <c r="AJ105" i="6"/>
  <c r="AI104" i="6"/>
  <c r="AH104" i="6"/>
  <c r="AI105" i="6"/>
  <c r="AJ106" i="6"/>
  <c r="AH105" i="6"/>
  <c r="AJ107" i="6"/>
  <c r="AI106" i="6"/>
  <c r="AH106" i="6"/>
  <c r="AF108" i="6"/>
  <c r="AK4" i="6"/>
  <c r="AH107" i="6"/>
  <c r="AE108" i="6"/>
  <c r="AJ108" i="6"/>
  <c r="AJ4" i="6"/>
  <c r="AI107" i="6"/>
  <c r="AC108" i="6"/>
  <c r="AG108" i="6"/>
  <c r="AH108" i="6"/>
  <c r="AI108" i="6"/>
  <c r="AI4" i="6"/>
</calcChain>
</file>

<file path=xl/sharedStrings.xml><?xml version="1.0" encoding="utf-8"?>
<sst xmlns="http://schemas.openxmlformats.org/spreadsheetml/2006/main" count="63" uniqueCount="33">
  <si>
    <t>Age x</t>
  </si>
  <si>
    <t>Probability of dying between age x and x+1</t>
  </si>
  <si>
    <t>Probability of initiating tanning between age x and x+1</t>
  </si>
  <si>
    <t>Probability of discontinuing tanning between age x and x+1</t>
  </si>
  <si>
    <t>Transition probabilities</t>
  </si>
  <si>
    <t>State distribution</t>
  </si>
  <si>
    <t>CHECK</t>
  </si>
  <si>
    <t>Results</t>
  </si>
  <si>
    <t>cohort distribution</t>
  </si>
  <si>
    <t>Cohort Size</t>
  </si>
  <si>
    <t>Cells for you to fill in</t>
  </si>
  <si>
    <t xml:space="preserve"> should always sum to 1</t>
  </si>
  <si>
    <t>Total number of life years</t>
  </si>
  <si>
    <t>Total # of skin cancer cases</t>
  </si>
  <si>
    <t>Total # of skin cancer deaths</t>
  </si>
  <si>
    <t>Total # tanning life-years</t>
  </si>
  <si>
    <t>To non-tanner</t>
  </si>
  <si>
    <t>To regular tanner</t>
  </si>
  <si>
    <t>To skin cancer</t>
  </si>
  <si>
    <t>To dead - skin cancer</t>
  </si>
  <si>
    <t>To dead - not skin cancer</t>
  </si>
  <si>
    <t>From:</t>
  </si>
  <si>
    <t>Cohort Distribution across health states</t>
  </si>
  <si>
    <t>Time step</t>
  </si>
  <si>
    <t>Age</t>
  </si>
  <si>
    <t>Non-tanner</t>
  </si>
  <si>
    <t>Regular tanner</t>
  </si>
  <si>
    <t>Skin cancer</t>
  </si>
  <si>
    <t>Dead - skin cancer</t>
  </si>
  <si>
    <t>Dead - not skin cancer</t>
  </si>
  <si>
    <t>E[Life-Years]</t>
  </si>
  <si>
    <t>E[# of skin cancer cases]</t>
  </si>
  <si>
    <t>E[tanning life-years]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</si>
</sst>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0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4" fillId="0" borderId="0" xfId="0" applyFont="1" applyBorder="1"/>
    <xf numFmtId="0" fontId="5" fillId="0" borderId="0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0" xfId="0" applyFont="1" applyFill="1" applyBorder="1"/>
    <xf numFmtId="0" fontId="3" fillId="2" borderId="0" xfId="0" applyFont="1" applyFill="1" applyBorder="1"/>
    <xf numFmtId="0" fontId="0" fillId="0" borderId="4" xfId="0" applyFill="1" applyBorder="1"/>
    <xf numFmtId="43" fontId="0" fillId="0" borderId="0" xfId="0" applyNumberFormat="1" applyFill="1" applyBorder="1"/>
    <xf numFmtId="169" fontId="0" fillId="0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3" borderId="4" xfId="0" applyFill="1" applyBorder="1"/>
    <xf numFmtId="0" fontId="0" fillId="0" borderId="2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3" fontId="0" fillId="2" borderId="0" xfId="1" applyFont="1" applyFill="1" applyBorder="1"/>
    <xf numFmtId="43" fontId="0" fillId="2" borderId="0" xfId="1" applyFont="1" applyFill="1"/>
    <xf numFmtId="43" fontId="0" fillId="0" borderId="0" xfId="1" applyFont="1" applyFill="1"/>
    <xf numFmtId="43" fontId="0" fillId="0" borderId="2" xfId="1" applyFont="1" applyFill="1" applyBorder="1"/>
    <xf numFmtId="169" fontId="0" fillId="2" borderId="0" xfId="1" applyNumberFormat="1" applyFont="1" applyFill="1" applyBorder="1"/>
    <xf numFmtId="43" fontId="0" fillId="0" borderId="3" xfId="1" applyFont="1" applyFill="1" applyBorder="1"/>
    <xf numFmtId="170" fontId="0" fillId="2" borderId="3" xfId="1" applyNumberFormat="1" applyFont="1" applyFill="1" applyBorder="1"/>
    <xf numFmtId="170" fontId="0" fillId="2" borderId="0" xfId="1" applyNumberFormat="1" applyFont="1" applyFill="1"/>
    <xf numFmtId="43" fontId="0" fillId="0" borderId="2" xfId="1" applyFont="1" applyBorder="1"/>
    <xf numFmtId="0" fontId="0" fillId="2" borderId="5" xfId="0" applyFill="1" applyBorder="1"/>
    <xf numFmtId="0" fontId="0" fillId="2" borderId="6" xfId="0" applyFill="1" applyBorder="1"/>
    <xf numFmtId="2" fontId="0" fillId="0" borderId="4" xfId="1" applyNumberFormat="1" applyFont="1" applyFill="1" applyBorder="1" applyAlignment="1">
      <alignment horizontal="center"/>
    </xf>
    <xf numFmtId="43" fontId="0" fillId="0" borderId="0" xfId="0" applyNumberFormat="1" applyFill="1"/>
    <xf numFmtId="43" fontId="0" fillId="0" borderId="0" xfId="0" applyNumberFormat="1"/>
    <xf numFmtId="43" fontId="0" fillId="0" borderId="0" xfId="1" applyNumberFormat="1" applyFont="1"/>
    <xf numFmtId="3" fontId="0" fillId="0" borderId="0" xfId="0" applyNumberFormat="1" applyAlignment="1">
      <alignment vertical="center" wrapText="1"/>
    </xf>
  </cellXfs>
  <cellStyles count="51">
    <cellStyle name="Comma" xfId="1" builtinId="3"/>
    <cellStyle name="Comma 2" xfId="2"/>
    <cellStyle name="Currency 2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4"/>
  </cellStyles>
  <dxfs count="1">
    <dxf>
      <font>
        <color theme="5"/>
      </font>
      <fill>
        <patternFill>
          <bgColor rgb="FFFFFF9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"/>
  <sheetViews>
    <sheetView tabSelected="1" zoomScale="80" zoomScaleNormal="80" zoomScalePageLayoutView="80" workbookViewId="0">
      <selection activeCell="AH9" sqref="AH9"/>
    </sheetView>
  </sheetViews>
  <sheetFormatPr baseColWidth="10" defaultColWidth="11" defaultRowHeight="16" x14ac:dyDescent="0.2"/>
  <cols>
    <col min="1" max="1" width="11" style="9"/>
    <col min="2" max="2" width="11.6640625" customWidth="1"/>
    <col min="3" max="3" width="12" style="9" customWidth="1"/>
    <col min="4" max="4" width="10.6640625" style="14" customWidth="1"/>
    <col min="5" max="7" width="10.6640625" customWidth="1"/>
    <col min="8" max="8" width="10.6640625" style="9" customWidth="1"/>
    <col min="9" max="9" width="10.6640625" style="14" customWidth="1"/>
    <col min="10" max="12" width="10.6640625" customWidth="1"/>
    <col min="13" max="13" width="10.6640625" style="9" customWidth="1"/>
    <col min="14" max="14" width="10.6640625" style="14" customWidth="1"/>
    <col min="15" max="18" width="10.6640625" customWidth="1"/>
    <col min="19" max="19" width="10.6640625" style="15" customWidth="1"/>
    <col min="20" max="23" width="10.6640625" customWidth="1"/>
    <col min="24" max="24" width="10.6640625" style="15" customWidth="1"/>
    <col min="25" max="27" width="10.6640625" customWidth="1"/>
    <col min="28" max="28" width="10.6640625" style="9" customWidth="1"/>
    <col min="29" max="32" width="12" customWidth="1"/>
    <col min="33" max="33" width="12" style="9" customWidth="1"/>
    <col min="34" max="34" width="24.6640625" style="23" customWidth="1"/>
    <col min="35" max="35" width="24.83203125" customWidth="1"/>
    <col min="36" max="37" width="27" customWidth="1"/>
    <col min="38" max="38" width="26.6640625" bestFit="1" customWidth="1"/>
    <col min="39" max="52" width="12" customWidth="1"/>
  </cols>
  <sheetData>
    <row r="1" spans="1:38" x14ac:dyDescent="0.2">
      <c r="D1" s="10" t="s">
        <v>4</v>
      </c>
      <c r="F1" s="11"/>
      <c r="G1" s="12"/>
      <c r="H1" s="13"/>
      <c r="I1" s="12"/>
      <c r="J1" s="12"/>
      <c r="K1" s="12"/>
      <c r="L1" s="12"/>
      <c r="O1" s="14"/>
      <c r="P1" s="14"/>
      <c r="Q1" s="14"/>
      <c r="R1" s="14"/>
      <c r="T1" s="14"/>
      <c r="U1" s="14"/>
      <c r="V1" s="14"/>
      <c r="W1" s="14"/>
      <c r="Y1" s="14"/>
      <c r="Z1" s="14"/>
      <c r="AA1" s="14"/>
      <c r="AB1" s="14"/>
      <c r="AC1" s="16" t="s">
        <v>5</v>
      </c>
      <c r="AD1" s="14"/>
      <c r="AE1" s="14"/>
      <c r="AF1" s="14"/>
      <c r="AH1" s="17" t="s">
        <v>6</v>
      </c>
      <c r="AI1" s="18" t="s">
        <v>7</v>
      </c>
      <c r="AJ1" s="19"/>
      <c r="AK1" s="19"/>
    </row>
    <row r="2" spans="1:38" x14ac:dyDescent="0.2">
      <c r="D2" s="10"/>
      <c r="F2" s="11"/>
      <c r="G2" s="12"/>
      <c r="H2" s="13"/>
      <c r="I2" s="12"/>
      <c r="J2" s="12"/>
      <c r="K2" s="12"/>
      <c r="L2" s="12"/>
      <c r="O2" s="14"/>
      <c r="P2" s="14"/>
      <c r="Q2" s="14"/>
      <c r="R2" s="14"/>
      <c r="T2" s="14"/>
      <c r="U2" s="14"/>
      <c r="V2" s="14"/>
      <c r="W2" s="14"/>
      <c r="Y2" s="14"/>
      <c r="Z2" s="14"/>
      <c r="AA2" s="14"/>
      <c r="AB2" s="14"/>
      <c r="AC2" s="16"/>
      <c r="AD2" s="14"/>
      <c r="AE2" s="14"/>
      <c r="AF2" s="14"/>
      <c r="AH2" s="20" t="s">
        <v>8</v>
      </c>
      <c r="AI2" s="21" t="s">
        <v>9</v>
      </c>
      <c r="AJ2" s="19">
        <v>1</v>
      </c>
      <c r="AK2" s="19"/>
    </row>
    <row r="3" spans="1:38" x14ac:dyDescent="0.2">
      <c r="D3" s="22" t="s">
        <v>10</v>
      </c>
      <c r="E3" s="22"/>
      <c r="F3" s="14"/>
      <c r="G3" s="14"/>
      <c r="J3" s="14"/>
      <c r="K3" s="14"/>
      <c r="L3" s="14"/>
      <c r="O3" s="14"/>
      <c r="P3" s="14"/>
      <c r="Q3" s="14"/>
      <c r="R3" s="14"/>
      <c r="T3" s="14"/>
      <c r="U3" s="14"/>
      <c r="V3" s="14"/>
      <c r="W3" s="14"/>
      <c r="Y3" s="14"/>
      <c r="Z3" s="14"/>
      <c r="AA3" s="14"/>
      <c r="AB3" s="14"/>
      <c r="AC3" s="15"/>
      <c r="AD3" s="14"/>
      <c r="AE3" s="14"/>
      <c r="AF3" s="14"/>
      <c r="AH3" s="20" t="s">
        <v>11</v>
      </c>
      <c r="AI3" s="12" t="s">
        <v>12</v>
      </c>
      <c r="AJ3" s="19" t="s">
        <v>13</v>
      </c>
      <c r="AK3" s="19" t="s">
        <v>14</v>
      </c>
      <c r="AL3" s="12" t="s">
        <v>15</v>
      </c>
    </row>
    <row r="4" spans="1:38" x14ac:dyDescent="0.2">
      <c r="E4" s="14"/>
      <c r="F4" s="14"/>
      <c r="G4" s="14"/>
      <c r="J4" s="14"/>
      <c r="K4" s="14"/>
      <c r="L4" s="14"/>
      <c r="O4" s="14"/>
      <c r="P4" s="14"/>
      <c r="Q4" s="14"/>
      <c r="R4" s="14"/>
      <c r="T4" s="14"/>
      <c r="U4" s="14"/>
      <c r="V4" s="14"/>
      <c r="W4" s="14"/>
      <c r="Y4" s="14"/>
      <c r="Z4" s="14"/>
      <c r="AA4" s="14"/>
      <c r="AB4" s="14"/>
      <c r="AC4" s="15"/>
      <c r="AD4" s="14"/>
      <c r="AE4" s="14"/>
      <c r="AF4" s="14"/>
      <c r="AI4" s="24">
        <f>$AJ$2*SUM(AI9:AI108)</f>
        <v>70.555679139852614</v>
      </c>
      <c r="AJ4" s="24">
        <f>$AJ$2*SUM(AJ9:AJ108)</f>
        <v>0.84190153760341391</v>
      </c>
      <c r="AK4" s="25">
        <f>AJ2*AF108</f>
        <v>5.8932911136790771E-2</v>
      </c>
      <c r="AL4" s="24">
        <f>$AJ$2*SUM(AL9:AL108)</f>
        <v>13.952403781965279</v>
      </c>
    </row>
    <row r="5" spans="1:38" x14ac:dyDescent="0.2">
      <c r="B5" s="26"/>
      <c r="C5" s="27"/>
      <c r="D5" s="28" t="s">
        <v>16</v>
      </c>
      <c r="E5" s="29"/>
      <c r="F5" s="29"/>
      <c r="G5" s="29"/>
      <c r="H5" s="30"/>
      <c r="I5" s="28" t="s">
        <v>17</v>
      </c>
      <c r="J5" s="29"/>
      <c r="K5" s="29"/>
      <c r="L5" s="29"/>
      <c r="M5" s="30"/>
      <c r="N5" s="28" t="s">
        <v>18</v>
      </c>
      <c r="O5" s="29"/>
      <c r="P5" s="29"/>
      <c r="Q5" s="29"/>
      <c r="R5" s="29"/>
      <c r="S5" s="31" t="s">
        <v>19</v>
      </c>
      <c r="T5" s="29"/>
      <c r="U5" s="29"/>
      <c r="V5" s="29"/>
      <c r="W5" s="29"/>
      <c r="X5" s="31" t="s">
        <v>20</v>
      </c>
      <c r="Y5" s="29"/>
      <c r="Z5" s="29"/>
      <c r="AA5" s="29"/>
      <c r="AB5" s="30"/>
      <c r="AC5" s="32"/>
      <c r="AD5" s="32"/>
      <c r="AE5" s="32"/>
      <c r="AF5" s="32"/>
      <c r="AG5" s="33"/>
      <c r="AH5" s="34"/>
      <c r="AI5" s="19"/>
      <c r="AJ5" s="19"/>
      <c r="AK5" s="19"/>
    </row>
    <row r="6" spans="1:38" x14ac:dyDescent="0.2">
      <c r="B6" s="26"/>
      <c r="C6" s="27"/>
      <c r="D6" s="28" t="s">
        <v>21</v>
      </c>
      <c r="E6" s="29"/>
      <c r="F6" s="29"/>
      <c r="G6" s="29"/>
      <c r="H6" s="30"/>
      <c r="I6" s="28" t="s">
        <v>21</v>
      </c>
      <c r="J6" s="29"/>
      <c r="K6" s="29"/>
      <c r="L6" s="29"/>
      <c r="M6" s="30"/>
      <c r="N6" s="28" t="s">
        <v>21</v>
      </c>
      <c r="O6" s="29"/>
      <c r="P6" s="29"/>
      <c r="Q6" s="29"/>
      <c r="R6" s="29"/>
      <c r="S6" s="31" t="s">
        <v>21</v>
      </c>
      <c r="T6" s="29"/>
      <c r="U6" s="29"/>
      <c r="V6" s="29"/>
      <c r="W6" s="29"/>
      <c r="X6" s="31" t="s">
        <v>21</v>
      </c>
      <c r="Y6" s="29"/>
      <c r="Z6" s="29"/>
      <c r="AA6" s="29"/>
      <c r="AB6" s="30"/>
      <c r="AC6" s="32" t="s">
        <v>22</v>
      </c>
      <c r="AD6" s="32"/>
      <c r="AE6" s="32"/>
      <c r="AF6" s="32"/>
      <c r="AG6" s="33"/>
      <c r="AH6" s="34"/>
      <c r="AI6" s="19"/>
      <c r="AJ6" s="19"/>
      <c r="AK6" s="19"/>
    </row>
    <row r="7" spans="1:38" s="7" customFormat="1" ht="33" thickBot="1" x14ac:dyDescent="0.25">
      <c r="A7" s="35"/>
      <c r="B7" s="36" t="s">
        <v>23</v>
      </c>
      <c r="C7" s="37" t="s">
        <v>24</v>
      </c>
      <c r="D7" s="38" t="s">
        <v>25</v>
      </c>
      <c r="E7" s="39" t="s">
        <v>26</v>
      </c>
      <c r="F7" s="39" t="s">
        <v>27</v>
      </c>
      <c r="G7" s="39" t="s">
        <v>28</v>
      </c>
      <c r="H7" s="40" t="s">
        <v>29</v>
      </c>
      <c r="I7" s="38" t="s">
        <v>25</v>
      </c>
      <c r="J7" s="39" t="s">
        <v>26</v>
      </c>
      <c r="K7" s="39" t="s">
        <v>27</v>
      </c>
      <c r="L7" s="39" t="s">
        <v>28</v>
      </c>
      <c r="M7" s="40" t="s">
        <v>29</v>
      </c>
      <c r="N7" s="38" t="s">
        <v>25</v>
      </c>
      <c r="O7" s="39" t="s">
        <v>26</v>
      </c>
      <c r="P7" s="39" t="s">
        <v>27</v>
      </c>
      <c r="Q7" s="39" t="s">
        <v>28</v>
      </c>
      <c r="R7" s="39" t="s">
        <v>29</v>
      </c>
      <c r="S7" s="41" t="s">
        <v>25</v>
      </c>
      <c r="T7" s="39" t="s">
        <v>26</v>
      </c>
      <c r="U7" s="39" t="s">
        <v>27</v>
      </c>
      <c r="V7" s="39" t="s">
        <v>28</v>
      </c>
      <c r="W7" s="39" t="s">
        <v>29</v>
      </c>
      <c r="X7" s="41" t="s">
        <v>25</v>
      </c>
      <c r="Y7" s="39" t="s">
        <v>26</v>
      </c>
      <c r="Z7" s="39" t="s">
        <v>27</v>
      </c>
      <c r="AA7" s="39" t="s">
        <v>28</v>
      </c>
      <c r="AB7" s="40" t="s">
        <v>29</v>
      </c>
      <c r="AC7" s="42" t="s">
        <v>25</v>
      </c>
      <c r="AD7" s="43" t="s">
        <v>26</v>
      </c>
      <c r="AE7" s="43" t="s">
        <v>27</v>
      </c>
      <c r="AF7" s="43" t="s">
        <v>28</v>
      </c>
      <c r="AG7" s="44" t="s">
        <v>29</v>
      </c>
      <c r="AH7" s="45"/>
      <c r="AI7" s="46" t="s">
        <v>30</v>
      </c>
      <c r="AJ7" s="46" t="s">
        <v>31</v>
      </c>
      <c r="AK7" s="46"/>
      <c r="AL7" s="7" t="s">
        <v>32</v>
      </c>
    </row>
    <row r="8" spans="1:38" ht="17" thickBot="1" x14ac:dyDescent="0.25">
      <c r="B8">
        <v>0</v>
      </c>
      <c r="C8" s="9">
        <v>10</v>
      </c>
      <c r="D8" s="47">
        <f>1-SUM(I8,N8,S8,X8)</f>
        <v>0.94493000000000005</v>
      </c>
      <c r="E8" s="48">
        <f>'ON - Tanning behavior by age'!C2</f>
        <v>0.01</v>
      </c>
      <c r="F8" s="48">
        <f>1-SUM(K8,P8,U8,Z8)</f>
        <v>0.92993000000000003</v>
      </c>
      <c r="G8" s="49">
        <v>0</v>
      </c>
      <c r="H8" s="50">
        <v>0</v>
      </c>
      <c r="I8" s="47">
        <f>'ON - Tanning behavior by age'!B2</f>
        <v>0.05</v>
      </c>
      <c r="J8" s="48">
        <f>1-SUM(E8,O8,T8,Y8)</f>
        <v>0.94992999999999994</v>
      </c>
      <c r="K8" s="49">
        <v>0</v>
      </c>
      <c r="L8" s="49">
        <v>0</v>
      </c>
      <c r="M8" s="50">
        <v>0</v>
      </c>
      <c r="N8" s="51">
        <v>5.0000000000000001E-3</v>
      </c>
      <c r="O8" s="48">
        <v>0.04</v>
      </c>
      <c r="P8" s="1">
        <v>0</v>
      </c>
      <c r="Q8" s="49">
        <v>0</v>
      </c>
      <c r="R8" s="49">
        <v>0</v>
      </c>
      <c r="S8" s="52">
        <v>0</v>
      </c>
      <c r="T8" s="49">
        <v>0</v>
      </c>
      <c r="U8" s="48">
        <f>0.07</f>
        <v>7.0000000000000007E-2</v>
      </c>
      <c r="V8" s="1">
        <v>1</v>
      </c>
      <c r="W8" s="49">
        <v>0</v>
      </c>
      <c r="X8" s="53">
        <f>'ON Life Table - Females'!B12</f>
        <v>6.9999999999999994E-5</v>
      </c>
      <c r="Y8" s="54">
        <f>X8</f>
        <v>6.9999999999999994E-5</v>
      </c>
      <c r="Z8" s="54">
        <f>X8</f>
        <v>6.9999999999999994E-5</v>
      </c>
      <c r="AA8" s="49">
        <v>0</v>
      </c>
      <c r="AB8" s="55">
        <v>1</v>
      </c>
      <c r="AC8" s="56">
        <v>1</v>
      </c>
      <c r="AD8" s="56">
        <v>0</v>
      </c>
      <c r="AE8" s="56">
        <v>0</v>
      </c>
      <c r="AF8" s="56">
        <v>0</v>
      </c>
      <c r="AG8" s="57">
        <v>0</v>
      </c>
      <c r="AH8" s="58">
        <f>SUM(AC8:AG8)</f>
        <v>1</v>
      </c>
      <c r="AI8" s="19"/>
      <c r="AJ8" s="19"/>
      <c r="AK8" s="19"/>
    </row>
    <row r="9" spans="1:38" x14ac:dyDescent="0.2">
      <c r="B9">
        <v>1</v>
      </c>
      <c r="C9" s="9">
        <v>11</v>
      </c>
      <c r="D9" s="47">
        <f t="shared" ref="D9:D72" si="0">1-SUM(I9,N9,S9,X9)</f>
        <v>0.94493000000000005</v>
      </c>
      <c r="E9" s="48">
        <f>'ON - Tanning behavior by age'!C3</f>
        <v>0.01</v>
      </c>
      <c r="F9" s="48">
        <f t="shared" ref="F9:F72" si="1">1-SUM(K9,P9,U9,Z9)</f>
        <v>0.92993000000000003</v>
      </c>
      <c r="G9" s="49">
        <v>0</v>
      </c>
      <c r="H9" s="50">
        <v>0</v>
      </c>
      <c r="I9" s="47">
        <f>'ON - Tanning behavior by age'!B3</f>
        <v>0.05</v>
      </c>
      <c r="J9" s="48">
        <f t="shared" ref="J9:J72" si="2">1-SUM(E9,O9,T9,Y9)</f>
        <v>0.94992999999999994</v>
      </c>
      <c r="K9" s="49">
        <v>0</v>
      </c>
      <c r="L9" s="49">
        <v>0</v>
      </c>
      <c r="M9" s="50">
        <v>0</v>
      </c>
      <c r="N9" s="51">
        <v>5.0000000000000001E-3</v>
      </c>
      <c r="O9" s="48">
        <v>0.04</v>
      </c>
      <c r="P9" s="1">
        <v>0</v>
      </c>
      <c r="Q9" s="49">
        <v>0</v>
      </c>
      <c r="R9" s="49">
        <v>0</v>
      </c>
      <c r="S9" s="52">
        <v>0</v>
      </c>
      <c r="T9" s="49">
        <v>0</v>
      </c>
      <c r="U9" s="48">
        <f t="shared" ref="U9:U72" si="3">0.07</f>
        <v>7.0000000000000007E-2</v>
      </c>
      <c r="V9" s="1">
        <v>1</v>
      </c>
      <c r="W9" s="49">
        <v>0</v>
      </c>
      <c r="X9" s="53">
        <f>'ON Life Table - Females'!B13</f>
        <v>6.9999999999999994E-5</v>
      </c>
      <c r="Y9" s="54">
        <f t="shared" ref="Y9:Y72" si="4">X9</f>
        <v>6.9999999999999994E-5</v>
      </c>
      <c r="Z9" s="54">
        <f t="shared" ref="Z9:Z72" si="5">X9</f>
        <v>6.9999999999999994E-5</v>
      </c>
      <c r="AA9" s="49">
        <v>0</v>
      </c>
      <c r="AB9" s="55">
        <v>1</v>
      </c>
      <c r="AC9" s="1">
        <f>SUMPRODUCT($AC8:$AG8,D8:H8)</f>
        <v>0.94493000000000005</v>
      </c>
      <c r="AD9" s="1">
        <f>SUMPRODUCT($AC8:$AG8,I8:M8)</f>
        <v>0.05</v>
      </c>
      <c r="AE9" s="1">
        <f>SUMPRODUCT($AC8:$AG8,N8:R8)</f>
        <v>5.0000000000000001E-3</v>
      </c>
      <c r="AF9" s="1">
        <f>SUMPRODUCT($AC8:$AG8,S8:W8)</f>
        <v>0</v>
      </c>
      <c r="AG9" s="55">
        <f>SUMPRODUCT($AC8:$AG8,X8:AB8)</f>
        <v>6.9999999999999994E-5</v>
      </c>
      <c r="AH9" s="58">
        <f t="shared" ref="AH9:AH72" si="6">SUM(AC9:AG9)</f>
        <v>1</v>
      </c>
      <c r="AI9" s="59">
        <f>SUM(AC9:AE9)</f>
        <v>0.9999300000000001</v>
      </c>
      <c r="AJ9" s="59">
        <f>AE9</f>
        <v>5.0000000000000001E-3</v>
      </c>
      <c r="AK9" s="59"/>
      <c r="AL9" s="60">
        <f>AD9</f>
        <v>0.05</v>
      </c>
    </row>
    <row r="10" spans="1:38" x14ac:dyDescent="0.2">
      <c r="B10">
        <v>2</v>
      </c>
      <c r="C10" s="9">
        <v>12</v>
      </c>
      <c r="D10" s="47">
        <f t="shared" si="0"/>
        <v>0.89491999999999994</v>
      </c>
      <c r="E10" s="48">
        <f>'ON - Tanning behavior by age'!C4</f>
        <v>0.01</v>
      </c>
      <c r="F10" s="48">
        <f t="shared" si="1"/>
        <v>0.92991999999999997</v>
      </c>
      <c r="G10" s="49">
        <v>0</v>
      </c>
      <c r="H10" s="50">
        <v>0</v>
      </c>
      <c r="I10" s="47">
        <f>'ON - Tanning behavior by age'!B4</f>
        <v>0.1</v>
      </c>
      <c r="J10" s="48">
        <f t="shared" si="2"/>
        <v>0.94991999999999999</v>
      </c>
      <c r="K10" s="49">
        <v>0</v>
      </c>
      <c r="L10" s="49">
        <v>0</v>
      </c>
      <c r="M10" s="50">
        <v>0</v>
      </c>
      <c r="N10" s="51">
        <v>5.0000000000000001E-3</v>
      </c>
      <c r="O10" s="48">
        <v>0.04</v>
      </c>
      <c r="P10" s="1">
        <v>0</v>
      </c>
      <c r="Q10" s="49">
        <v>0</v>
      </c>
      <c r="R10" s="49">
        <v>0</v>
      </c>
      <c r="S10" s="52">
        <v>0</v>
      </c>
      <c r="T10" s="49">
        <v>0</v>
      </c>
      <c r="U10" s="48">
        <f t="shared" si="3"/>
        <v>7.0000000000000007E-2</v>
      </c>
      <c r="V10" s="1">
        <v>1</v>
      </c>
      <c r="W10" s="49">
        <v>0</v>
      </c>
      <c r="X10" s="53">
        <f>'ON Life Table - Females'!B14</f>
        <v>8.0000000000000007E-5</v>
      </c>
      <c r="Y10" s="54">
        <f t="shared" si="4"/>
        <v>8.0000000000000007E-5</v>
      </c>
      <c r="Z10" s="54">
        <f t="shared" si="5"/>
        <v>8.0000000000000007E-5</v>
      </c>
      <c r="AA10" s="49">
        <v>0</v>
      </c>
      <c r="AB10" s="55">
        <v>1</v>
      </c>
      <c r="AC10" s="1">
        <f>SUMPRODUCT($AC9:$AG9,D9:H9)</f>
        <v>0.89804235489999995</v>
      </c>
      <c r="AD10" s="1">
        <f>SUMPRODUCT($AC9:$AG9,I9:M9)</f>
        <v>9.4742999999999994E-2</v>
      </c>
      <c r="AE10" s="1">
        <f>SUMPRODUCT($AC9:$AG9,N9:R9)</f>
        <v>6.7246500000000004E-3</v>
      </c>
      <c r="AF10" s="1">
        <f>SUMPRODUCT($AC9:$AG9,S9:W9)</f>
        <v>3.5000000000000005E-4</v>
      </c>
      <c r="AG10" s="55">
        <f>SUMPRODUCT($AC9:$AG9,X9:AB9)</f>
        <v>1.399951E-4</v>
      </c>
      <c r="AH10" s="58">
        <f t="shared" si="6"/>
        <v>0.99999999999999989</v>
      </c>
      <c r="AI10" s="59">
        <f t="shared" ref="AI10:AI73" si="7">SUM(AC10:AE10)</f>
        <v>0.99951000489999997</v>
      </c>
      <c r="AJ10" s="59">
        <f t="shared" ref="AJ10:AJ73" si="8">AE10</f>
        <v>6.7246500000000004E-3</v>
      </c>
      <c r="AK10" s="59"/>
      <c r="AL10" s="60">
        <f t="shared" ref="AL10:AL73" si="9">AD10</f>
        <v>9.4742999999999994E-2</v>
      </c>
    </row>
    <row r="11" spans="1:38" x14ac:dyDescent="0.2">
      <c r="B11">
        <v>3</v>
      </c>
      <c r="C11" s="9">
        <v>13</v>
      </c>
      <c r="D11" s="47">
        <f t="shared" si="0"/>
        <v>0.89490999999999998</v>
      </c>
      <c r="E11" s="48">
        <f>'ON - Tanning behavior by age'!C5</f>
        <v>0.01</v>
      </c>
      <c r="F11" s="48">
        <f t="shared" si="1"/>
        <v>0.92991000000000001</v>
      </c>
      <c r="G11" s="49">
        <v>0</v>
      </c>
      <c r="H11" s="50">
        <v>0</v>
      </c>
      <c r="I11" s="47">
        <f>'ON - Tanning behavior by age'!B5</f>
        <v>0.1</v>
      </c>
      <c r="J11" s="48">
        <f t="shared" si="2"/>
        <v>0.94991000000000003</v>
      </c>
      <c r="K11" s="49">
        <v>0</v>
      </c>
      <c r="L11" s="49">
        <v>0</v>
      </c>
      <c r="M11" s="50">
        <v>0</v>
      </c>
      <c r="N11" s="51">
        <v>5.0000000000000001E-3</v>
      </c>
      <c r="O11" s="48">
        <v>0.04</v>
      </c>
      <c r="P11" s="1">
        <v>0</v>
      </c>
      <c r="Q11" s="49">
        <v>0</v>
      </c>
      <c r="R11" s="49">
        <v>0</v>
      </c>
      <c r="S11" s="52">
        <v>0</v>
      </c>
      <c r="T11" s="49">
        <v>0</v>
      </c>
      <c r="U11" s="48">
        <f t="shared" si="3"/>
        <v>7.0000000000000007E-2</v>
      </c>
      <c r="V11" s="1">
        <v>1</v>
      </c>
      <c r="W11" s="49">
        <v>0</v>
      </c>
      <c r="X11" s="53">
        <f>'ON Life Table - Females'!B15</f>
        <v>9.0000000000000006E-5</v>
      </c>
      <c r="Y11" s="54">
        <f t="shared" si="4"/>
        <v>9.0000000000000006E-5</v>
      </c>
      <c r="Z11" s="54">
        <f t="shared" si="5"/>
        <v>9.0000000000000006E-5</v>
      </c>
      <c r="AA11" s="49">
        <v>0</v>
      </c>
      <c r="AB11" s="55">
        <v>1</v>
      </c>
      <c r="AC11" s="1">
        <f t="shared" ref="AC11:AC74" si="10">SUMPRODUCT($AC10:$AG10,D10:H10)</f>
        <v>0.81087688077510789</v>
      </c>
      <c r="AD11" s="1">
        <f t="shared" ref="AD11:AD74" si="11">SUMPRODUCT($AC10:$AG10,I10:M10)</f>
        <v>0.17980250604999998</v>
      </c>
      <c r="AE11" s="1">
        <f t="shared" ref="AE11:AE74" si="12">SUMPRODUCT($AC10:$AG10,N10:R10)</f>
        <v>8.2799317744999996E-3</v>
      </c>
      <c r="AF11" s="1">
        <f t="shared" ref="AF11:AF74" si="13">SUMPRODUCT($AC10:$AG10,S10:W10)</f>
        <v>8.2072550000000018E-4</v>
      </c>
      <c r="AG11" s="55">
        <f t="shared" ref="AG11:AG74" si="14">SUMPRODUCT($AC10:$AG10,X10:AB10)</f>
        <v>2.1995590039200003E-4</v>
      </c>
      <c r="AH11" s="58">
        <f t="shared" si="6"/>
        <v>0.99999999999999989</v>
      </c>
      <c r="AI11" s="59">
        <f t="shared" si="7"/>
        <v>0.99895931859960785</v>
      </c>
      <c r="AJ11" s="59">
        <f t="shared" si="8"/>
        <v>8.2799317744999996E-3</v>
      </c>
      <c r="AK11" s="59"/>
      <c r="AL11" s="60">
        <f t="shared" si="9"/>
        <v>0.17980250604999998</v>
      </c>
    </row>
    <row r="12" spans="1:38" x14ac:dyDescent="0.2">
      <c r="B12">
        <v>4</v>
      </c>
      <c r="C12" s="9">
        <v>14</v>
      </c>
      <c r="D12" s="47">
        <f t="shared" si="0"/>
        <v>0.88488999999999995</v>
      </c>
      <c r="E12" s="48">
        <f>'ON - Tanning behavior by age'!C6</f>
        <v>0.01</v>
      </c>
      <c r="F12" s="48">
        <f t="shared" si="1"/>
        <v>0.92988999999999999</v>
      </c>
      <c r="G12" s="49">
        <v>0</v>
      </c>
      <c r="H12" s="50">
        <v>0</v>
      </c>
      <c r="I12" s="47">
        <f>'ON - Tanning behavior by age'!B6</f>
        <v>0.11</v>
      </c>
      <c r="J12" s="48">
        <f t="shared" si="2"/>
        <v>0.94989000000000001</v>
      </c>
      <c r="K12" s="49">
        <v>0</v>
      </c>
      <c r="L12" s="49">
        <v>0</v>
      </c>
      <c r="M12" s="50">
        <v>0</v>
      </c>
      <c r="N12" s="51">
        <v>5.0000000000000001E-3</v>
      </c>
      <c r="O12" s="48">
        <v>0.04</v>
      </c>
      <c r="P12" s="1">
        <v>0</v>
      </c>
      <c r="Q12" s="49">
        <v>0</v>
      </c>
      <c r="R12" s="49">
        <v>0</v>
      </c>
      <c r="S12" s="52">
        <v>0</v>
      </c>
      <c r="T12" s="49">
        <v>0</v>
      </c>
      <c r="U12" s="48">
        <f t="shared" si="3"/>
        <v>7.0000000000000007E-2</v>
      </c>
      <c r="V12" s="1">
        <v>1</v>
      </c>
      <c r="W12" s="49">
        <v>0</v>
      </c>
      <c r="X12" s="53">
        <f>'ON Life Table - Females'!B16</f>
        <v>1.1E-4</v>
      </c>
      <c r="Y12" s="54">
        <f t="shared" si="4"/>
        <v>1.1E-4</v>
      </c>
      <c r="Z12" s="54">
        <f t="shared" si="5"/>
        <v>1.1E-4</v>
      </c>
      <c r="AA12" s="49">
        <v>0</v>
      </c>
      <c r="AB12" s="55">
        <v>1</v>
      </c>
      <c r="AC12" s="1">
        <f t="shared" si="10"/>
        <v>0.73515944579137704</v>
      </c>
      <c r="AD12" s="1">
        <f t="shared" si="11"/>
        <v>0.25188388659946626</v>
      </c>
      <c r="AE12" s="1">
        <f t="shared" si="12"/>
        <v>1.1246484645875538E-2</v>
      </c>
      <c r="AF12" s="1">
        <f t="shared" si="13"/>
        <v>1.4003207242150001E-3</v>
      </c>
      <c r="AG12" s="55">
        <f t="shared" si="14"/>
        <v>3.0986223906596477E-4</v>
      </c>
      <c r="AH12" s="58">
        <f t="shared" si="6"/>
        <v>0.99999999999999978</v>
      </c>
      <c r="AI12" s="59">
        <f t="shared" si="7"/>
        <v>0.99828981703671882</v>
      </c>
      <c r="AJ12" s="59">
        <f t="shared" si="8"/>
        <v>1.1246484645875538E-2</v>
      </c>
      <c r="AK12" s="59"/>
      <c r="AL12" s="60">
        <f t="shared" si="9"/>
        <v>0.25188388659946626</v>
      </c>
    </row>
    <row r="13" spans="1:38" x14ac:dyDescent="0.2">
      <c r="B13">
        <v>5</v>
      </c>
      <c r="C13" s="9">
        <v>15</v>
      </c>
      <c r="D13" s="47">
        <f t="shared" si="0"/>
        <v>0.87485999999999997</v>
      </c>
      <c r="E13" s="48">
        <f>'ON - Tanning behavior by age'!C7</f>
        <v>0.01</v>
      </c>
      <c r="F13" s="48">
        <f t="shared" si="1"/>
        <v>0.92986000000000002</v>
      </c>
      <c r="G13" s="49">
        <v>0</v>
      </c>
      <c r="H13" s="50">
        <v>0</v>
      </c>
      <c r="I13" s="47">
        <f>'ON - Tanning behavior by age'!B7</f>
        <v>0.12</v>
      </c>
      <c r="J13" s="48">
        <f t="shared" si="2"/>
        <v>0.94986000000000004</v>
      </c>
      <c r="K13" s="49">
        <v>0</v>
      </c>
      <c r="L13" s="49">
        <v>0</v>
      </c>
      <c r="M13" s="50">
        <v>0</v>
      </c>
      <c r="N13" s="51">
        <v>5.0000000000000001E-3</v>
      </c>
      <c r="O13" s="48">
        <v>0.04</v>
      </c>
      <c r="P13" s="1">
        <v>0</v>
      </c>
      <c r="Q13" s="49">
        <v>0</v>
      </c>
      <c r="R13" s="49">
        <v>0</v>
      </c>
      <c r="S13" s="52">
        <v>0</v>
      </c>
      <c r="T13" s="49">
        <v>0</v>
      </c>
      <c r="U13" s="48">
        <f t="shared" si="3"/>
        <v>7.0000000000000007E-2</v>
      </c>
      <c r="V13" s="1">
        <v>1</v>
      </c>
      <c r="W13" s="49">
        <v>0</v>
      </c>
      <c r="X13" s="53">
        <f>'ON Life Table - Females'!B17</f>
        <v>1.3999999999999999E-4</v>
      </c>
      <c r="Y13" s="54">
        <f t="shared" si="4"/>
        <v>1.3999999999999999E-4</v>
      </c>
      <c r="Z13" s="54">
        <f t="shared" si="5"/>
        <v>1.3999999999999999E-4</v>
      </c>
      <c r="AA13" s="49">
        <v>0</v>
      </c>
      <c r="AB13" s="55">
        <v>1</v>
      </c>
      <c r="AC13" s="1">
        <f t="shared" si="10"/>
        <v>0.66351207445967952</v>
      </c>
      <c r="AD13" s="1">
        <f t="shared" si="11"/>
        <v>0.32012952407901846</v>
      </c>
      <c r="AE13" s="1">
        <f t="shared" si="12"/>
        <v>1.3751152692935534E-2</v>
      </c>
      <c r="AF13" s="1">
        <f t="shared" si="13"/>
        <v>2.1875746494262878E-3</v>
      </c>
      <c r="AG13" s="55">
        <f t="shared" si="14"/>
        <v>4.1967411894000388E-4</v>
      </c>
      <c r="AH13" s="58">
        <f t="shared" si="6"/>
        <v>0.99999999999999978</v>
      </c>
      <c r="AI13" s="59">
        <f t="shared" si="7"/>
        <v>0.99739275123163351</v>
      </c>
      <c r="AJ13" s="59">
        <f t="shared" si="8"/>
        <v>1.3751152692935534E-2</v>
      </c>
      <c r="AK13" s="59"/>
      <c r="AL13" s="60">
        <f t="shared" si="9"/>
        <v>0.32012952407901846</v>
      </c>
    </row>
    <row r="14" spans="1:38" x14ac:dyDescent="0.2">
      <c r="B14">
        <v>6</v>
      </c>
      <c r="C14" s="9">
        <v>16</v>
      </c>
      <c r="D14" s="47">
        <f t="shared" si="0"/>
        <v>0.86480999999999997</v>
      </c>
      <c r="E14" s="48">
        <f>'ON - Tanning behavior by age'!C8</f>
        <v>0.01</v>
      </c>
      <c r="F14" s="48">
        <f t="shared" si="1"/>
        <v>0.92981000000000003</v>
      </c>
      <c r="G14" s="49">
        <v>0</v>
      </c>
      <c r="H14" s="50">
        <v>0</v>
      </c>
      <c r="I14" s="47">
        <f>'ON - Tanning behavior by age'!B8</f>
        <v>0.13</v>
      </c>
      <c r="J14" s="48">
        <f t="shared" si="2"/>
        <v>0.94981000000000004</v>
      </c>
      <c r="K14" s="49">
        <v>0</v>
      </c>
      <c r="L14" s="49">
        <v>0</v>
      </c>
      <c r="M14" s="50">
        <v>0</v>
      </c>
      <c r="N14" s="51">
        <v>5.0000000000000001E-3</v>
      </c>
      <c r="O14" s="48">
        <v>0.04</v>
      </c>
      <c r="P14" s="1">
        <v>0</v>
      </c>
      <c r="Q14" s="49">
        <v>0</v>
      </c>
      <c r="R14" s="49">
        <v>0</v>
      </c>
      <c r="S14" s="52">
        <v>0</v>
      </c>
      <c r="T14" s="49">
        <v>0</v>
      </c>
      <c r="U14" s="48">
        <f t="shared" si="3"/>
        <v>7.0000000000000007E-2</v>
      </c>
      <c r="V14" s="1">
        <v>1</v>
      </c>
      <c r="W14" s="49">
        <v>0</v>
      </c>
      <c r="X14" s="53">
        <f>'ON Life Table - Females'!B18</f>
        <v>1.9000000000000001E-4</v>
      </c>
      <c r="Y14" s="54">
        <f t="shared" si="4"/>
        <v>1.9000000000000001E-4</v>
      </c>
      <c r="Z14" s="54">
        <f t="shared" si="5"/>
        <v>1.9000000000000001E-4</v>
      </c>
      <c r="AA14" s="49">
        <v>0</v>
      </c>
      <c r="AB14" s="55">
        <v>1</v>
      </c>
      <c r="AC14" s="1">
        <f t="shared" si="10"/>
        <v>0.5964681155456385</v>
      </c>
      <c r="AD14" s="1">
        <f t="shared" si="11"/>
        <v>0.383699678676858</v>
      </c>
      <c r="AE14" s="1">
        <f t="shared" si="12"/>
        <v>1.6122741335459136E-2</v>
      </c>
      <c r="AF14" s="1">
        <f t="shared" si="13"/>
        <v>3.1501553379317754E-3</v>
      </c>
      <c r="AG14" s="55">
        <f t="shared" si="14"/>
        <v>5.5930910411243256E-4</v>
      </c>
      <c r="AH14" s="58">
        <f t="shared" si="6"/>
        <v>0.99999999999999967</v>
      </c>
      <c r="AI14" s="59">
        <f t="shared" si="7"/>
        <v>0.99629053555795555</v>
      </c>
      <c r="AJ14" s="59">
        <f t="shared" si="8"/>
        <v>1.6122741335459136E-2</v>
      </c>
      <c r="AK14" s="59"/>
      <c r="AL14" s="60">
        <f t="shared" si="9"/>
        <v>0.383699678676858</v>
      </c>
    </row>
    <row r="15" spans="1:38" x14ac:dyDescent="0.2">
      <c r="B15">
        <v>7</v>
      </c>
      <c r="C15" s="9">
        <v>17</v>
      </c>
      <c r="D15" s="47">
        <f t="shared" si="0"/>
        <v>0.85477999999999998</v>
      </c>
      <c r="E15" s="48">
        <f>'ON - Tanning behavior by age'!C9</f>
        <v>0.01</v>
      </c>
      <c r="F15" s="48">
        <f t="shared" si="1"/>
        <v>0.92978000000000005</v>
      </c>
      <c r="G15" s="49">
        <v>0</v>
      </c>
      <c r="H15" s="50">
        <v>0</v>
      </c>
      <c r="I15" s="47">
        <f>'ON - Tanning behavior by age'!B9</f>
        <v>0.14000000000000001</v>
      </c>
      <c r="J15" s="48">
        <f t="shared" si="2"/>
        <v>0.94977999999999996</v>
      </c>
      <c r="K15" s="49">
        <v>0</v>
      </c>
      <c r="L15" s="49">
        <v>0</v>
      </c>
      <c r="M15" s="50">
        <v>0</v>
      </c>
      <c r="N15" s="51">
        <v>5.0000000000000001E-3</v>
      </c>
      <c r="O15" s="48">
        <v>0.04</v>
      </c>
      <c r="P15" s="1">
        <v>0</v>
      </c>
      <c r="Q15" s="49">
        <v>0</v>
      </c>
      <c r="R15" s="49">
        <v>0</v>
      </c>
      <c r="S15" s="52">
        <v>0</v>
      </c>
      <c r="T15" s="49">
        <v>0</v>
      </c>
      <c r="U15" s="48">
        <f t="shared" si="3"/>
        <v>7.0000000000000007E-2</v>
      </c>
      <c r="V15" s="1">
        <v>1</v>
      </c>
      <c r="W15" s="49">
        <v>0</v>
      </c>
      <c r="X15" s="53">
        <f>'ON Life Table - Females'!B19</f>
        <v>2.2000000000000001E-4</v>
      </c>
      <c r="Y15" s="54">
        <f t="shared" si="4"/>
        <v>2.2000000000000001E-4</v>
      </c>
      <c r="Z15" s="54">
        <f t="shared" si="5"/>
        <v>2.2000000000000001E-4</v>
      </c>
      <c r="AA15" s="49">
        <v>0</v>
      </c>
      <c r="AB15" s="55">
        <v>1</v>
      </c>
      <c r="AC15" s="1">
        <f t="shared" si="10"/>
        <v>0.53465967391291547</v>
      </c>
      <c r="AD15" s="1">
        <f t="shared" si="11"/>
        <v>0.44198264682499949</v>
      </c>
      <c r="AE15" s="1">
        <f t="shared" si="12"/>
        <v>1.8330327724802514E-2</v>
      </c>
      <c r="AF15" s="1">
        <f t="shared" si="13"/>
        <v>4.2787472314139152E-3</v>
      </c>
      <c r="AG15" s="55">
        <f t="shared" si="14"/>
        <v>7.4860430586844412E-4</v>
      </c>
      <c r="AH15" s="58">
        <f t="shared" si="6"/>
        <v>0.99999999999999978</v>
      </c>
      <c r="AI15" s="59">
        <f t="shared" si="7"/>
        <v>0.99497264846271738</v>
      </c>
      <c r="AJ15" s="59">
        <f t="shared" si="8"/>
        <v>1.8330327724802514E-2</v>
      </c>
      <c r="AK15" s="59"/>
      <c r="AL15" s="60">
        <f t="shared" si="9"/>
        <v>0.44198264682499949</v>
      </c>
    </row>
    <row r="16" spans="1:38" x14ac:dyDescent="0.2">
      <c r="B16">
        <v>8</v>
      </c>
      <c r="C16" s="9">
        <v>18</v>
      </c>
      <c r="D16" s="47">
        <f t="shared" si="0"/>
        <v>0.84477000000000002</v>
      </c>
      <c r="E16" s="48">
        <f>'ON - Tanning behavior by age'!C10</f>
        <v>0.01</v>
      </c>
      <c r="F16" s="48">
        <f t="shared" si="1"/>
        <v>0.92976999999999999</v>
      </c>
      <c r="G16" s="49">
        <v>0</v>
      </c>
      <c r="H16" s="50">
        <v>0</v>
      </c>
      <c r="I16" s="47">
        <f>'ON - Tanning behavior by age'!B10</f>
        <v>0.15</v>
      </c>
      <c r="J16" s="48">
        <f t="shared" si="2"/>
        <v>0.94977</v>
      </c>
      <c r="K16" s="49">
        <v>0</v>
      </c>
      <c r="L16" s="49">
        <v>0</v>
      </c>
      <c r="M16" s="50">
        <v>0</v>
      </c>
      <c r="N16" s="51">
        <v>5.0000000000000001E-3</v>
      </c>
      <c r="O16" s="48">
        <v>0.04</v>
      </c>
      <c r="P16" s="1">
        <v>0</v>
      </c>
      <c r="Q16" s="49">
        <v>0</v>
      </c>
      <c r="R16" s="49">
        <v>0</v>
      </c>
      <c r="S16" s="52">
        <v>0</v>
      </c>
      <c r="T16" s="49">
        <v>0</v>
      </c>
      <c r="U16" s="48">
        <f t="shared" si="3"/>
        <v>7.0000000000000007E-2</v>
      </c>
      <c r="V16" s="1">
        <v>1</v>
      </c>
      <c r="W16" s="49">
        <v>0</v>
      </c>
      <c r="X16" s="53">
        <f>'ON Life Table - Females'!B20</f>
        <v>2.3000000000000001E-4</v>
      </c>
      <c r="Y16" s="54">
        <f t="shared" si="4"/>
        <v>2.3000000000000001E-4</v>
      </c>
      <c r="Z16" s="54">
        <f t="shared" si="5"/>
        <v>2.3000000000000001E-4</v>
      </c>
      <c r="AA16" s="49">
        <v>0</v>
      </c>
      <c r="AB16" s="55">
        <v>1</v>
      </c>
      <c r="AC16" s="1">
        <f t="shared" si="10"/>
        <v>0.47847939464749878</v>
      </c>
      <c r="AD16" s="1">
        <f t="shared" si="11"/>
        <v>0.49463863264925617</v>
      </c>
      <c r="AE16" s="1">
        <f t="shared" si="12"/>
        <v>2.0352604242564559E-2</v>
      </c>
      <c r="AF16" s="1">
        <f t="shared" si="13"/>
        <v>5.5618701721500911E-3</v>
      </c>
      <c r="AG16" s="55">
        <f t="shared" si="14"/>
        <v>9.6749828853024203E-4</v>
      </c>
      <c r="AH16" s="58">
        <f t="shared" si="6"/>
        <v>0.99999999999999989</v>
      </c>
      <c r="AI16" s="59">
        <f t="shared" si="7"/>
        <v>0.99347063153931958</v>
      </c>
      <c r="AJ16" s="59">
        <f t="shared" si="8"/>
        <v>2.0352604242564559E-2</v>
      </c>
      <c r="AK16" s="59"/>
      <c r="AL16" s="60">
        <f t="shared" si="9"/>
        <v>0.49463863264925617</v>
      </c>
    </row>
    <row r="17" spans="2:38" x14ac:dyDescent="0.2">
      <c r="B17">
        <v>9</v>
      </c>
      <c r="C17" s="9">
        <v>19</v>
      </c>
      <c r="D17" s="47">
        <f t="shared" si="0"/>
        <v>0.83477000000000001</v>
      </c>
      <c r="E17" s="48">
        <f>'ON - Tanning behavior by age'!C11</f>
        <v>0.01</v>
      </c>
      <c r="F17" s="48">
        <f t="shared" si="1"/>
        <v>0.92976999999999999</v>
      </c>
      <c r="G17" s="49">
        <v>0</v>
      </c>
      <c r="H17" s="50">
        <v>0</v>
      </c>
      <c r="I17" s="47">
        <f>'ON - Tanning behavior by age'!B11</f>
        <v>0.16</v>
      </c>
      <c r="J17" s="48">
        <f t="shared" si="2"/>
        <v>0.94977</v>
      </c>
      <c r="K17" s="49">
        <v>0</v>
      </c>
      <c r="L17" s="49">
        <v>0</v>
      </c>
      <c r="M17" s="50">
        <v>0</v>
      </c>
      <c r="N17" s="51">
        <v>5.0000000000000001E-3</v>
      </c>
      <c r="O17" s="48">
        <v>0.04</v>
      </c>
      <c r="P17" s="1">
        <v>0</v>
      </c>
      <c r="Q17" s="49">
        <v>0</v>
      </c>
      <c r="R17" s="49">
        <v>0</v>
      </c>
      <c r="S17" s="52">
        <v>0</v>
      </c>
      <c r="T17" s="49">
        <v>0</v>
      </c>
      <c r="U17" s="48">
        <f t="shared" si="3"/>
        <v>7.0000000000000007E-2</v>
      </c>
      <c r="V17" s="1">
        <v>1</v>
      </c>
      <c r="W17" s="49">
        <v>0</v>
      </c>
      <c r="X17" s="53">
        <f>'ON Life Table - Females'!B21</f>
        <v>2.3000000000000001E-4</v>
      </c>
      <c r="Y17" s="54">
        <f t="shared" si="4"/>
        <v>2.3000000000000001E-4</v>
      </c>
      <c r="Z17" s="54">
        <f t="shared" si="5"/>
        <v>2.3000000000000001E-4</v>
      </c>
      <c r="AA17" s="49">
        <v>0</v>
      </c>
      <c r="AB17" s="55">
        <v>1</v>
      </c>
      <c r="AC17" s="1">
        <f t="shared" si="10"/>
        <v>0.42807466538946937</v>
      </c>
      <c r="AD17" s="1">
        <f t="shared" si="11"/>
        <v>0.54156484332840882</v>
      </c>
      <c r="AE17" s="1">
        <f t="shared" si="12"/>
        <v>2.2177942279207739E-2</v>
      </c>
      <c r="AF17" s="1">
        <f t="shared" si="13"/>
        <v>6.9865524691296102E-3</v>
      </c>
      <c r="AG17" s="55">
        <f t="shared" si="14"/>
        <v>1.1959965337842854E-3</v>
      </c>
      <c r="AH17" s="58">
        <f t="shared" si="6"/>
        <v>0.99999999999999989</v>
      </c>
      <c r="AI17" s="59">
        <f t="shared" si="7"/>
        <v>0.99181745099708596</v>
      </c>
      <c r="AJ17" s="59">
        <f t="shared" si="8"/>
        <v>2.2177942279207739E-2</v>
      </c>
      <c r="AK17" s="59"/>
      <c r="AL17" s="60">
        <f t="shared" si="9"/>
        <v>0.54156484332840882</v>
      </c>
    </row>
    <row r="18" spans="2:38" x14ac:dyDescent="0.2">
      <c r="B18">
        <v>10</v>
      </c>
      <c r="C18" s="9">
        <v>20</v>
      </c>
      <c r="D18" s="47">
        <f t="shared" si="0"/>
        <v>0.82477</v>
      </c>
      <c r="E18" s="48">
        <f>'ON - Tanning behavior by age'!C12</f>
        <v>0.01</v>
      </c>
      <c r="F18" s="48">
        <f t="shared" si="1"/>
        <v>0.92976999999999999</v>
      </c>
      <c r="G18" s="49">
        <v>0</v>
      </c>
      <c r="H18" s="50">
        <v>0</v>
      </c>
      <c r="I18" s="47">
        <f>'ON - Tanning behavior by age'!B12</f>
        <v>0.17</v>
      </c>
      <c r="J18" s="48">
        <f t="shared" si="2"/>
        <v>0.94977</v>
      </c>
      <c r="K18" s="49">
        <v>0</v>
      </c>
      <c r="L18" s="49">
        <v>0</v>
      </c>
      <c r="M18" s="50">
        <v>0</v>
      </c>
      <c r="N18" s="51">
        <v>5.0000000000000001E-3</v>
      </c>
      <c r="O18" s="48">
        <v>0.04</v>
      </c>
      <c r="P18" s="1">
        <v>0</v>
      </c>
      <c r="Q18" s="49">
        <v>0</v>
      </c>
      <c r="R18" s="49">
        <v>0</v>
      </c>
      <c r="S18" s="52">
        <v>0</v>
      </c>
      <c r="T18" s="49">
        <v>0</v>
      </c>
      <c r="U18" s="48">
        <f t="shared" si="3"/>
        <v>7.0000000000000007E-2</v>
      </c>
      <c r="V18" s="1">
        <v>1</v>
      </c>
      <c r="W18" s="49">
        <v>0</v>
      </c>
      <c r="X18" s="53">
        <f>'ON Life Table - Females'!B22</f>
        <v>2.3000000000000001E-4</v>
      </c>
      <c r="Y18" s="54">
        <f t="shared" si="4"/>
        <v>2.3000000000000001E-4</v>
      </c>
      <c r="Z18" s="54">
        <f t="shared" si="5"/>
        <v>2.3000000000000001E-4</v>
      </c>
      <c r="AA18" s="49">
        <v>0</v>
      </c>
      <c r="AB18" s="55">
        <v>1</v>
      </c>
      <c r="AC18" s="1">
        <f t="shared" si="10"/>
        <v>0.3833799222533904</v>
      </c>
      <c r="AD18" s="1">
        <f t="shared" si="11"/>
        <v>0.58285398771033803</v>
      </c>
      <c r="AE18" s="1">
        <f t="shared" si="12"/>
        <v>2.3802967060083703E-2</v>
      </c>
      <c r="AF18" s="1">
        <f t="shared" si="13"/>
        <v>8.5390084286741524E-3</v>
      </c>
      <c r="AG18" s="55">
        <f t="shared" si="14"/>
        <v>1.4241145475136152E-3</v>
      </c>
      <c r="AH18" s="58">
        <f t="shared" si="6"/>
        <v>0.99999999999999989</v>
      </c>
      <c r="AI18" s="59">
        <f t="shared" si="7"/>
        <v>0.99003687702381216</v>
      </c>
      <c r="AJ18" s="59">
        <f t="shared" si="8"/>
        <v>2.3802967060083703E-2</v>
      </c>
      <c r="AK18" s="59"/>
      <c r="AL18" s="60">
        <f t="shared" si="9"/>
        <v>0.58285398771033803</v>
      </c>
    </row>
    <row r="19" spans="2:38" x14ac:dyDescent="0.2">
      <c r="B19">
        <v>11</v>
      </c>
      <c r="C19" s="9">
        <v>21</v>
      </c>
      <c r="D19" s="47">
        <f t="shared" si="0"/>
        <v>0.81476999999999999</v>
      </c>
      <c r="E19" s="48">
        <f>'ON - Tanning behavior by age'!C13</f>
        <v>0.01</v>
      </c>
      <c r="F19" s="48">
        <f t="shared" si="1"/>
        <v>0.92976999999999999</v>
      </c>
      <c r="G19" s="49">
        <v>0</v>
      </c>
      <c r="H19" s="50">
        <v>0</v>
      </c>
      <c r="I19" s="47">
        <f>'ON - Tanning behavior by age'!B13</f>
        <v>0.18</v>
      </c>
      <c r="J19" s="48">
        <f t="shared" si="2"/>
        <v>0.94977</v>
      </c>
      <c r="K19" s="49">
        <v>0</v>
      </c>
      <c r="L19" s="49">
        <v>0</v>
      </c>
      <c r="M19" s="50">
        <v>0</v>
      </c>
      <c r="N19" s="51">
        <v>5.0000000000000001E-3</v>
      </c>
      <c r="O19" s="48">
        <v>0.04</v>
      </c>
      <c r="P19" s="1">
        <v>0</v>
      </c>
      <c r="Q19" s="49">
        <v>0</v>
      </c>
      <c r="R19" s="49">
        <v>0</v>
      </c>
      <c r="S19" s="52">
        <v>0</v>
      </c>
      <c r="T19" s="49">
        <v>0</v>
      </c>
      <c r="U19" s="48">
        <f t="shared" si="3"/>
        <v>7.0000000000000007E-2</v>
      </c>
      <c r="V19" s="1">
        <v>1</v>
      </c>
      <c r="W19" s="49">
        <v>0</v>
      </c>
      <c r="X19" s="53">
        <f>'ON Life Table - Females'!B23</f>
        <v>2.3000000000000001E-4</v>
      </c>
      <c r="Y19" s="54">
        <f t="shared" si="4"/>
        <v>2.3000000000000001E-4</v>
      </c>
      <c r="Z19" s="54">
        <f t="shared" si="5"/>
        <v>2.3000000000000001E-4</v>
      </c>
      <c r="AA19" s="49">
        <v>0</v>
      </c>
      <c r="AB19" s="55">
        <v>1</v>
      </c>
      <c r="AC19" s="1">
        <f t="shared" si="10"/>
        <v>0.34416008303748619</v>
      </c>
      <c r="AD19" s="1">
        <f t="shared" si="11"/>
        <v>0.61875181869072415</v>
      </c>
      <c r="AE19" s="1">
        <f t="shared" si="12"/>
        <v>2.5231059119680474E-2</v>
      </c>
      <c r="AF19" s="1">
        <f t="shared" si="13"/>
        <v>1.0205216122880011E-2</v>
      </c>
      <c r="AG19" s="55">
        <f t="shared" si="14"/>
        <v>1.651823029229092E-3</v>
      </c>
      <c r="AH19" s="58">
        <f t="shared" si="6"/>
        <v>1</v>
      </c>
      <c r="AI19" s="59">
        <f t="shared" si="7"/>
        <v>0.98814296084789088</v>
      </c>
      <c r="AJ19" s="59">
        <f t="shared" si="8"/>
        <v>2.5231059119680474E-2</v>
      </c>
      <c r="AK19" s="59"/>
      <c r="AL19" s="60">
        <f t="shared" si="9"/>
        <v>0.61875181869072415</v>
      </c>
    </row>
    <row r="20" spans="2:38" x14ac:dyDescent="0.2">
      <c r="B20">
        <v>12</v>
      </c>
      <c r="C20" s="9">
        <v>22</v>
      </c>
      <c r="D20" s="47">
        <f t="shared" si="0"/>
        <v>0.80976000000000004</v>
      </c>
      <c r="E20" s="48">
        <f>'ON - Tanning behavior by age'!C14</f>
        <v>0.01</v>
      </c>
      <c r="F20" s="48">
        <f t="shared" si="1"/>
        <v>0.92976000000000003</v>
      </c>
      <c r="G20" s="49">
        <v>0</v>
      </c>
      <c r="H20" s="50">
        <v>0</v>
      </c>
      <c r="I20" s="47">
        <f>'ON - Tanning behavior by age'!B14</f>
        <v>0.185</v>
      </c>
      <c r="J20" s="48">
        <f t="shared" si="2"/>
        <v>0.94976000000000005</v>
      </c>
      <c r="K20" s="49">
        <v>0</v>
      </c>
      <c r="L20" s="49">
        <v>0</v>
      </c>
      <c r="M20" s="50">
        <v>0</v>
      </c>
      <c r="N20" s="51">
        <v>5.0000000000000001E-3</v>
      </c>
      <c r="O20" s="48">
        <v>0.04</v>
      </c>
      <c r="P20" s="1">
        <v>0</v>
      </c>
      <c r="Q20" s="49">
        <v>0</v>
      </c>
      <c r="R20" s="49">
        <v>0</v>
      </c>
      <c r="S20" s="52">
        <v>0</v>
      </c>
      <c r="T20" s="49">
        <v>0</v>
      </c>
      <c r="U20" s="48">
        <f t="shared" si="3"/>
        <v>7.0000000000000007E-2</v>
      </c>
      <c r="V20" s="1">
        <v>1</v>
      </c>
      <c r="W20" s="49">
        <v>0</v>
      </c>
      <c r="X20" s="53">
        <f>'ON Life Table - Females'!B24</f>
        <v>2.4000000000000001E-4</v>
      </c>
      <c r="Y20" s="54">
        <f t="shared" si="4"/>
        <v>2.4000000000000001E-4</v>
      </c>
      <c r="Z20" s="54">
        <f t="shared" si="5"/>
        <v>2.4000000000000001E-4</v>
      </c>
      <c r="AA20" s="49">
        <v>0</v>
      </c>
      <c r="AB20" s="55">
        <v>1</v>
      </c>
      <c r="AC20" s="1">
        <f t="shared" si="10"/>
        <v>0.31005791088106516</v>
      </c>
      <c r="AD20" s="1">
        <f t="shared" si="11"/>
        <v>0.64962072978463659</v>
      </c>
      <c r="AE20" s="1">
        <f t="shared" si="12"/>
        <v>2.6470873162816398E-2</v>
      </c>
      <c r="AF20" s="1">
        <f t="shared" si="13"/>
        <v>1.1971390261257644E-2</v>
      </c>
      <c r="AG20" s="55">
        <f t="shared" si="14"/>
        <v>1.8790959102241069E-3</v>
      </c>
      <c r="AH20" s="58">
        <f t="shared" si="6"/>
        <v>0.99999999999999978</v>
      </c>
      <c r="AI20" s="59">
        <f t="shared" si="7"/>
        <v>0.98614951382851812</v>
      </c>
      <c r="AJ20" s="59">
        <f t="shared" si="8"/>
        <v>2.6470873162816398E-2</v>
      </c>
      <c r="AK20" s="59"/>
      <c r="AL20" s="60">
        <f t="shared" si="9"/>
        <v>0.64962072978463659</v>
      </c>
    </row>
    <row r="21" spans="2:38" x14ac:dyDescent="0.2">
      <c r="B21">
        <v>13</v>
      </c>
      <c r="C21" s="9">
        <v>23</v>
      </c>
      <c r="D21" s="47">
        <f t="shared" si="0"/>
        <v>0.80476000000000003</v>
      </c>
      <c r="E21" s="48">
        <f>'ON - Tanning behavior by age'!C15</f>
        <v>0.01</v>
      </c>
      <c r="F21" s="48">
        <f t="shared" si="1"/>
        <v>0.92976000000000003</v>
      </c>
      <c r="G21" s="49">
        <v>0</v>
      </c>
      <c r="H21" s="50">
        <v>0</v>
      </c>
      <c r="I21" s="47">
        <f>'ON - Tanning behavior by age'!B15</f>
        <v>0.19</v>
      </c>
      <c r="J21" s="48">
        <f t="shared" si="2"/>
        <v>0.94976000000000005</v>
      </c>
      <c r="K21" s="49">
        <v>0</v>
      </c>
      <c r="L21" s="49">
        <v>0</v>
      </c>
      <c r="M21" s="50">
        <v>0</v>
      </c>
      <c r="N21" s="51">
        <v>5.0000000000000001E-3</v>
      </c>
      <c r="O21" s="48">
        <v>0.04</v>
      </c>
      <c r="P21" s="1">
        <v>0</v>
      </c>
      <c r="Q21" s="49">
        <v>0</v>
      </c>
      <c r="R21" s="49">
        <v>0</v>
      </c>
      <c r="S21" s="52">
        <v>0</v>
      </c>
      <c r="T21" s="49">
        <v>0</v>
      </c>
      <c r="U21" s="48">
        <f t="shared" si="3"/>
        <v>7.0000000000000007E-2</v>
      </c>
      <c r="V21" s="1">
        <v>1</v>
      </c>
      <c r="W21" s="49">
        <v>0</v>
      </c>
      <c r="X21" s="53">
        <f>'ON Life Table - Females'!B25</f>
        <v>2.4000000000000001E-4</v>
      </c>
      <c r="Y21" s="54">
        <f t="shared" si="4"/>
        <v>2.4000000000000001E-4</v>
      </c>
      <c r="Z21" s="54">
        <f t="shared" si="5"/>
        <v>2.4000000000000001E-4</v>
      </c>
      <c r="AA21" s="49">
        <v>0</v>
      </c>
      <c r="AB21" s="55">
        <v>1</v>
      </c>
      <c r="AC21" s="1">
        <f t="shared" si="10"/>
        <v>0.2821802602447579</v>
      </c>
      <c r="AD21" s="1">
        <f t="shared" si="11"/>
        <v>0.67434449783325356</v>
      </c>
      <c r="AE21" s="1">
        <f t="shared" si="12"/>
        <v>2.7535118745790791E-2</v>
      </c>
      <c r="AF21" s="1">
        <f t="shared" si="13"/>
        <v>1.3824351382654792E-2</v>
      </c>
      <c r="AG21" s="55">
        <f t="shared" si="14"/>
        <v>2.1157717935429512E-3</v>
      </c>
      <c r="AH21" s="58">
        <f t="shared" si="6"/>
        <v>1</v>
      </c>
      <c r="AI21" s="59">
        <f t="shared" si="7"/>
        <v>0.98405987682380225</v>
      </c>
      <c r="AJ21" s="59">
        <f t="shared" si="8"/>
        <v>2.7535118745790791E-2</v>
      </c>
      <c r="AK21" s="59"/>
      <c r="AL21" s="60">
        <f t="shared" si="9"/>
        <v>0.67434449783325356</v>
      </c>
    </row>
    <row r="22" spans="2:38" x14ac:dyDescent="0.2">
      <c r="B22">
        <v>14</v>
      </c>
      <c r="C22" s="9">
        <v>24</v>
      </c>
      <c r="D22" s="47">
        <f t="shared" si="0"/>
        <v>0.79976000000000003</v>
      </c>
      <c r="E22" s="48">
        <f>'ON - Tanning behavior by age'!C16</f>
        <v>0.01</v>
      </c>
      <c r="F22" s="48">
        <f t="shared" si="1"/>
        <v>0.92976000000000003</v>
      </c>
      <c r="G22" s="49">
        <v>0</v>
      </c>
      <c r="H22" s="50">
        <v>0</v>
      </c>
      <c r="I22" s="47">
        <f>'ON - Tanning behavior by age'!B16</f>
        <v>0.19500000000000001</v>
      </c>
      <c r="J22" s="48">
        <f t="shared" si="2"/>
        <v>0.94976000000000005</v>
      </c>
      <c r="K22" s="49">
        <v>0</v>
      </c>
      <c r="L22" s="49">
        <v>0</v>
      </c>
      <c r="M22" s="50">
        <v>0</v>
      </c>
      <c r="N22" s="51">
        <v>5.0000000000000001E-3</v>
      </c>
      <c r="O22" s="48">
        <v>0.04</v>
      </c>
      <c r="P22" s="1">
        <v>0</v>
      </c>
      <c r="Q22" s="49">
        <v>0</v>
      </c>
      <c r="R22" s="49">
        <v>0</v>
      </c>
      <c r="S22" s="52">
        <v>0</v>
      </c>
      <c r="T22" s="49">
        <v>0</v>
      </c>
      <c r="U22" s="48">
        <f t="shared" si="3"/>
        <v>7.0000000000000007E-2</v>
      </c>
      <c r="V22" s="1">
        <v>1</v>
      </c>
      <c r="W22" s="49">
        <v>0</v>
      </c>
      <c r="X22" s="53">
        <f>'ON Life Table - Females'!B26</f>
        <v>2.4000000000000001E-4</v>
      </c>
      <c r="Y22" s="54">
        <f t="shared" si="4"/>
        <v>2.4000000000000001E-4</v>
      </c>
      <c r="Z22" s="54">
        <f t="shared" si="5"/>
        <v>2.4000000000000001E-4</v>
      </c>
      <c r="AA22" s="49">
        <v>0</v>
      </c>
      <c r="AB22" s="55">
        <v>1</v>
      </c>
      <c r="AC22" s="1">
        <f t="shared" si="10"/>
        <v>0.25943188321799038</v>
      </c>
      <c r="AD22" s="1">
        <f t="shared" si="11"/>
        <v>0.69407967970861484</v>
      </c>
      <c r="AE22" s="1">
        <f t="shared" si="12"/>
        <v>2.8384681214553932E-2</v>
      </c>
      <c r="AF22" s="1">
        <f t="shared" si="13"/>
        <v>1.5751809694860147E-2</v>
      </c>
      <c r="AG22" s="55">
        <f t="shared" si="14"/>
        <v>2.3519461639806638E-3</v>
      </c>
      <c r="AH22" s="58">
        <f t="shared" si="6"/>
        <v>1</v>
      </c>
      <c r="AI22" s="59">
        <f t="shared" si="7"/>
        <v>0.98189624414115917</v>
      </c>
      <c r="AJ22" s="59">
        <f t="shared" si="8"/>
        <v>2.8384681214553932E-2</v>
      </c>
      <c r="AK22" s="59"/>
      <c r="AL22" s="60">
        <f t="shared" si="9"/>
        <v>0.69407967970861484</v>
      </c>
    </row>
    <row r="23" spans="2:38" x14ac:dyDescent="0.2">
      <c r="B23">
        <v>15</v>
      </c>
      <c r="C23" s="9">
        <v>25</v>
      </c>
      <c r="D23" s="47">
        <f t="shared" si="0"/>
        <v>0.79476000000000002</v>
      </c>
      <c r="E23" s="48">
        <f>'ON - Tanning behavior by age'!C17</f>
        <v>0.01</v>
      </c>
      <c r="F23" s="48">
        <f t="shared" si="1"/>
        <v>0.92976000000000003</v>
      </c>
      <c r="G23" s="49">
        <v>0</v>
      </c>
      <c r="H23" s="50">
        <v>0</v>
      </c>
      <c r="I23" s="47">
        <f>'ON - Tanning behavior by age'!B17</f>
        <v>0.2</v>
      </c>
      <c r="J23" s="48">
        <f t="shared" si="2"/>
        <v>0.94976000000000005</v>
      </c>
      <c r="K23" s="49">
        <v>0</v>
      </c>
      <c r="L23" s="49">
        <v>0</v>
      </c>
      <c r="M23" s="50">
        <v>0</v>
      </c>
      <c r="N23" s="51">
        <v>5.0000000000000001E-3</v>
      </c>
      <c r="O23" s="48">
        <v>0.04</v>
      </c>
      <c r="P23" s="1">
        <v>0</v>
      </c>
      <c r="Q23" s="49">
        <v>0</v>
      </c>
      <c r="R23" s="49">
        <v>0</v>
      </c>
      <c r="S23" s="52">
        <v>0</v>
      </c>
      <c r="T23" s="49">
        <v>0</v>
      </c>
      <c r="U23" s="48">
        <f t="shared" si="3"/>
        <v>7.0000000000000007E-2</v>
      </c>
      <c r="V23" s="1">
        <v>1</v>
      </c>
      <c r="W23" s="49">
        <v>0</v>
      </c>
      <c r="X23" s="53">
        <f>'ON Life Table - Females'!B27</f>
        <v>2.4000000000000001E-4</v>
      </c>
      <c r="Y23" s="54">
        <f t="shared" si="4"/>
        <v>2.4000000000000001E-4</v>
      </c>
      <c r="Z23" s="54">
        <f t="shared" si="5"/>
        <v>2.4000000000000001E-4</v>
      </c>
      <c r="AA23" s="49">
        <v>0</v>
      </c>
      <c r="AB23" s="55">
        <v>1</v>
      </c>
      <c r="AC23" s="1">
        <f t="shared" si="10"/>
        <v>0.24081498092554979</v>
      </c>
      <c r="AD23" s="1">
        <f t="shared" si="11"/>
        <v>0.70979833382756219</v>
      </c>
      <c r="AE23" s="1">
        <f t="shared" si="12"/>
        <v>2.9060346604434548E-2</v>
      </c>
      <c r="AF23" s="1">
        <f t="shared" si="13"/>
        <v>1.7738737379878924E-2</v>
      </c>
      <c r="AG23" s="55">
        <f t="shared" si="14"/>
        <v>2.5876012625745421E-3</v>
      </c>
      <c r="AH23" s="58">
        <f t="shared" si="6"/>
        <v>1</v>
      </c>
      <c r="AI23" s="59">
        <f t="shared" si="7"/>
        <v>0.97967366135754652</v>
      </c>
      <c r="AJ23" s="59">
        <f t="shared" si="8"/>
        <v>2.9060346604434548E-2</v>
      </c>
      <c r="AK23" s="59"/>
      <c r="AL23" s="60">
        <f t="shared" si="9"/>
        <v>0.70979833382756219</v>
      </c>
    </row>
    <row r="24" spans="2:38" x14ac:dyDescent="0.2">
      <c r="B24">
        <v>16</v>
      </c>
      <c r="C24" s="9">
        <v>26</v>
      </c>
      <c r="D24" s="47">
        <f t="shared" si="0"/>
        <v>0.81474999999999997</v>
      </c>
      <c r="E24" s="48">
        <f>'ON - Tanning behavior by age'!C18</f>
        <v>0.01</v>
      </c>
      <c r="F24" s="48">
        <f t="shared" si="1"/>
        <v>0.92974999999999997</v>
      </c>
      <c r="G24" s="49">
        <v>0</v>
      </c>
      <c r="H24" s="50">
        <v>0</v>
      </c>
      <c r="I24" s="47">
        <f>'ON - Tanning behavior by age'!B18</f>
        <v>0.18</v>
      </c>
      <c r="J24" s="48">
        <f t="shared" si="2"/>
        <v>0.94974999999999998</v>
      </c>
      <c r="K24" s="49">
        <v>0</v>
      </c>
      <c r="L24" s="49">
        <v>0</v>
      </c>
      <c r="M24" s="50">
        <v>0</v>
      </c>
      <c r="N24" s="51">
        <v>5.0000000000000001E-3</v>
      </c>
      <c r="O24" s="48">
        <v>0.04</v>
      </c>
      <c r="P24" s="1">
        <v>0</v>
      </c>
      <c r="Q24" s="49">
        <v>0</v>
      </c>
      <c r="R24" s="49">
        <v>0</v>
      </c>
      <c r="S24" s="52">
        <v>0</v>
      </c>
      <c r="T24" s="49">
        <v>0</v>
      </c>
      <c r="U24" s="48">
        <f t="shared" si="3"/>
        <v>7.0000000000000007E-2</v>
      </c>
      <c r="V24" s="1">
        <v>1</v>
      </c>
      <c r="W24" s="49">
        <v>0</v>
      </c>
      <c r="X24" s="53">
        <f>'ON Life Table - Females'!B28</f>
        <v>2.5000000000000001E-4</v>
      </c>
      <c r="Y24" s="54">
        <f t="shared" si="4"/>
        <v>2.5000000000000001E-4</v>
      </c>
      <c r="Z24" s="54">
        <f t="shared" si="5"/>
        <v>2.5000000000000001E-4</v>
      </c>
      <c r="AA24" s="49">
        <v>0</v>
      </c>
      <c r="AB24" s="55">
        <v>1</v>
      </c>
      <c r="AC24" s="1">
        <f t="shared" si="10"/>
        <v>0.22550724543760464</v>
      </c>
      <c r="AD24" s="1">
        <f t="shared" si="11"/>
        <v>0.72230106172117547</v>
      </c>
      <c r="AE24" s="1">
        <f t="shared" si="12"/>
        <v>2.959600825773024E-2</v>
      </c>
      <c r="AF24" s="1">
        <f t="shared" si="13"/>
        <v>1.9772961642189342E-2</v>
      </c>
      <c r="AG24" s="55">
        <f t="shared" si="14"/>
        <v>2.8227229413003534E-3</v>
      </c>
      <c r="AH24" s="58">
        <f t="shared" si="6"/>
        <v>1</v>
      </c>
      <c r="AI24" s="59">
        <f t="shared" si="7"/>
        <v>0.97740431541651041</v>
      </c>
      <c r="AJ24" s="59">
        <f t="shared" si="8"/>
        <v>2.959600825773024E-2</v>
      </c>
      <c r="AK24" s="59"/>
      <c r="AL24" s="60">
        <f t="shared" si="9"/>
        <v>0.72230106172117547</v>
      </c>
    </row>
    <row r="25" spans="2:38" x14ac:dyDescent="0.2">
      <c r="B25">
        <v>17</v>
      </c>
      <c r="C25" s="9">
        <v>27</v>
      </c>
      <c r="D25" s="47">
        <f t="shared" si="0"/>
        <v>0.84474000000000005</v>
      </c>
      <c r="E25" s="48">
        <f>'ON - Tanning behavior by age'!C19</f>
        <v>0.01</v>
      </c>
      <c r="F25" s="48">
        <f t="shared" si="1"/>
        <v>0.92974000000000001</v>
      </c>
      <c r="G25" s="49">
        <v>0</v>
      </c>
      <c r="H25" s="50">
        <v>0</v>
      </c>
      <c r="I25" s="47">
        <f>'ON - Tanning behavior by age'!B19</f>
        <v>0.15</v>
      </c>
      <c r="J25" s="48">
        <f t="shared" si="2"/>
        <v>0.94974000000000003</v>
      </c>
      <c r="K25" s="49">
        <v>0</v>
      </c>
      <c r="L25" s="49">
        <v>0</v>
      </c>
      <c r="M25" s="50">
        <v>0</v>
      </c>
      <c r="N25" s="51">
        <v>5.0000000000000001E-3</v>
      </c>
      <c r="O25" s="48">
        <v>0.04</v>
      </c>
      <c r="P25" s="1">
        <v>0</v>
      </c>
      <c r="Q25" s="49">
        <v>0</v>
      </c>
      <c r="R25" s="49">
        <v>0</v>
      </c>
      <c r="S25" s="52">
        <v>0</v>
      </c>
      <c r="T25" s="49">
        <v>0</v>
      </c>
      <c r="U25" s="48">
        <f t="shared" si="3"/>
        <v>7.0000000000000007E-2</v>
      </c>
      <c r="V25" s="1">
        <v>1</v>
      </c>
      <c r="W25" s="49">
        <v>0</v>
      </c>
      <c r="X25" s="53">
        <f>'ON Life Table - Females'!B29</f>
        <v>2.5999999999999998E-4</v>
      </c>
      <c r="Y25" s="54">
        <f t="shared" si="4"/>
        <v>2.5999999999999998E-4</v>
      </c>
      <c r="Z25" s="54">
        <f t="shared" si="5"/>
        <v>2.5999999999999998E-4</v>
      </c>
      <c r="AA25" s="49">
        <v>0</v>
      </c>
      <c r="AB25" s="55">
        <v>1</v>
      </c>
      <c r="AC25" s="1">
        <f t="shared" si="10"/>
        <v>0.21847192751512481</v>
      </c>
      <c r="AD25" s="1">
        <f t="shared" si="11"/>
        <v>0.72659673754845533</v>
      </c>
      <c r="AE25" s="1">
        <f t="shared" si="12"/>
        <v>3.0019578696035044E-2</v>
      </c>
      <c r="AF25" s="1">
        <f t="shared" si="13"/>
        <v>2.184468222023046E-2</v>
      </c>
      <c r="AG25" s="55">
        <f t="shared" si="14"/>
        <v>3.0670740201544809E-3</v>
      </c>
      <c r="AH25" s="58">
        <f t="shared" si="6"/>
        <v>1</v>
      </c>
      <c r="AI25" s="59">
        <f t="shared" si="7"/>
        <v>0.97508824375961511</v>
      </c>
      <c r="AJ25" s="59">
        <f t="shared" si="8"/>
        <v>3.0019578696035044E-2</v>
      </c>
      <c r="AK25" s="59"/>
      <c r="AL25" s="60">
        <f t="shared" si="9"/>
        <v>0.72659673754845533</v>
      </c>
    </row>
    <row r="26" spans="2:38" x14ac:dyDescent="0.2">
      <c r="B26">
        <v>18</v>
      </c>
      <c r="C26" s="9">
        <v>28</v>
      </c>
      <c r="D26" s="47">
        <f t="shared" si="0"/>
        <v>0.88473000000000002</v>
      </c>
      <c r="E26" s="48">
        <f>'ON - Tanning behavior by age'!C20</f>
        <v>0.01</v>
      </c>
      <c r="F26" s="48">
        <f t="shared" si="1"/>
        <v>0.92972999999999995</v>
      </c>
      <c r="G26" s="49">
        <v>0</v>
      </c>
      <c r="H26" s="50">
        <v>0</v>
      </c>
      <c r="I26" s="47">
        <f>'ON - Tanning behavior by age'!B20</f>
        <v>0.11</v>
      </c>
      <c r="J26" s="48">
        <f t="shared" si="2"/>
        <v>0.94972999999999996</v>
      </c>
      <c r="K26" s="49">
        <v>0</v>
      </c>
      <c r="L26" s="49">
        <v>0</v>
      </c>
      <c r="M26" s="50">
        <v>0</v>
      </c>
      <c r="N26" s="51">
        <v>5.0000000000000001E-3</v>
      </c>
      <c r="O26" s="48">
        <v>0.04</v>
      </c>
      <c r="P26" s="1">
        <v>0</v>
      </c>
      <c r="Q26" s="49">
        <v>0</v>
      </c>
      <c r="R26" s="49">
        <v>0</v>
      </c>
      <c r="S26" s="52">
        <v>0</v>
      </c>
      <c r="T26" s="49">
        <v>0</v>
      </c>
      <c r="U26" s="48">
        <f t="shared" si="3"/>
        <v>7.0000000000000007E-2</v>
      </c>
      <c r="V26" s="1">
        <v>1</v>
      </c>
      <c r="W26" s="49">
        <v>0</v>
      </c>
      <c r="X26" s="53">
        <f>'ON Life Table - Females'!B30</f>
        <v>2.7E-4</v>
      </c>
      <c r="Y26" s="54">
        <f t="shared" si="4"/>
        <v>2.7E-4</v>
      </c>
      <c r="Z26" s="54">
        <f t="shared" si="5"/>
        <v>2.7E-4</v>
      </c>
      <c r="AA26" s="49">
        <v>0</v>
      </c>
      <c r="AB26" s="55">
        <v>1</v>
      </c>
      <c r="AC26" s="1">
        <f t="shared" si="10"/>
        <v>0.2197283465214627</v>
      </c>
      <c r="AD26" s="1">
        <f t="shared" si="11"/>
        <v>0.72284877464653874</v>
      </c>
      <c r="AE26" s="1">
        <f t="shared" si="12"/>
        <v>3.0156229139513838E-2</v>
      </c>
      <c r="AF26" s="1">
        <f t="shared" si="13"/>
        <v>2.3946052728952914E-2</v>
      </c>
      <c r="AG26" s="55">
        <f t="shared" si="14"/>
        <v>3.3205969635319806E-3</v>
      </c>
      <c r="AH26" s="58">
        <f t="shared" si="6"/>
        <v>1.0000000000000002</v>
      </c>
      <c r="AI26" s="59">
        <f t="shared" si="7"/>
        <v>0.97273335030751529</v>
      </c>
      <c r="AJ26" s="59">
        <f t="shared" si="8"/>
        <v>3.0156229139513838E-2</v>
      </c>
      <c r="AK26" s="59"/>
      <c r="AL26" s="60">
        <f t="shared" si="9"/>
        <v>0.72284877464653874</v>
      </c>
    </row>
    <row r="27" spans="2:38" x14ac:dyDescent="0.2">
      <c r="B27">
        <v>19</v>
      </c>
      <c r="C27" s="9">
        <v>29</v>
      </c>
      <c r="D27" s="47">
        <f t="shared" si="0"/>
        <v>0.91471000000000002</v>
      </c>
      <c r="E27" s="48">
        <f>'ON - Tanning behavior by age'!C21</f>
        <v>0.01</v>
      </c>
      <c r="F27" s="48">
        <f t="shared" si="1"/>
        <v>0.92971000000000004</v>
      </c>
      <c r="G27" s="49">
        <v>0</v>
      </c>
      <c r="H27" s="50">
        <v>0</v>
      </c>
      <c r="I27" s="47">
        <f>'ON - Tanning behavior by age'!B21</f>
        <v>0.08</v>
      </c>
      <c r="J27" s="48">
        <f t="shared" si="2"/>
        <v>0.94971000000000005</v>
      </c>
      <c r="K27" s="49">
        <v>0</v>
      </c>
      <c r="L27" s="49">
        <v>0</v>
      </c>
      <c r="M27" s="50">
        <v>0</v>
      </c>
      <c r="N27" s="51">
        <v>5.0000000000000001E-3</v>
      </c>
      <c r="O27" s="48">
        <v>0.04</v>
      </c>
      <c r="P27" s="1">
        <v>0</v>
      </c>
      <c r="Q27" s="49">
        <v>0</v>
      </c>
      <c r="R27" s="49">
        <v>0</v>
      </c>
      <c r="S27" s="52">
        <v>0</v>
      </c>
      <c r="T27" s="49">
        <v>0</v>
      </c>
      <c r="U27" s="48">
        <f t="shared" si="3"/>
        <v>7.0000000000000007E-2</v>
      </c>
      <c r="V27" s="1">
        <v>1</v>
      </c>
      <c r="W27" s="49">
        <v>0</v>
      </c>
      <c r="X27" s="53">
        <f>'ON Life Table - Females'!B31</f>
        <v>2.9E-4</v>
      </c>
      <c r="Y27" s="54">
        <f t="shared" si="4"/>
        <v>2.9E-4</v>
      </c>
      <c r="Z27" s="54">
        <f t="shared" si="5"/>
        <v>2.9E-4</v>
      </c>
      <c r="AA27" s="49">
        <v>0</v>
      </c>
      <c r="AB27" s="55">
        <v>1</v>
      </c>
      <c r="AC27" s="1">
        <f t="shared" si="10"/>
        <v>0.2296658986822793</v>
      </c>
      <c r="AD27" s="1">
        <f t="shared" si="11"/>
        <v>0.71068128486241811</v>
      </c>
      <c r="AE27" s="1">
        <f t="shared" si="12"/>
        <v>3.0012592718468862E-2</v>
      </c>
      <c r="AF27" s="1">
        <f t="shared" si="13"/>
        <v>2.6056988768718883E-2</v>
      </c>
      <c r="AG27" s="55">
        <f t="shared" si="14"/>
        <v>3.5832349681150098E-3</v>
      </c>
      <c r="AH27" s="58">
        <f t="shared" si="6"/>
        <v>1.0000000000000002</v>
      </c>
      <c r="AI27" s="59">
        <f t="shared" si="7"/>
        <v>0.97035977626316627</v>
      </c>
      <c r="AJ27" s="59">
        <f t="shared" si="8"/>
        <v>3.0012592718468862E-2</v>
      </c>
      <c r="AK27" s="59"/>
      <c r="AL27" s="60">
        <f t="shared" si="9"/>
        <v>0.71068128486241811</v>
      </c>
    </row>
    <row r="28" spans="2:38" x14ac:dyDescent="0.2">
      <c r="B28">
        <v>20</v>
      </c>
      <c r="C28" s="9">
        <v>30</v>
      </c>
      <c r="D28" s="47">
        <f t="shared" si="0"/>
        <v>0.93467999999999996</v>
      </c>
      <c r="E28" s="48">
        <f>'ON - Tanning behavior by age'!C22</f>
        <v>0.04</v>
      </c>
      <c r="F28" s="48">
        <f t="shared" si="1"/>
        <v>0.92967999999999995</v>
      </c>
      <c r="G28" s="49">
        <v>0</v>
      </c>
      <c r="H28" s="50">
        <v>0</v>
      </c>
      <c r="I28" s="47">
        <f>'ON - Tanning behavior by age'!B22</f>
        <v>0.06</v>
      </c>
      <c r="J28" s="48">
        <f t="shared" si="2"/>
        <v>0.91968000000000005</v>
      </c>
      <c r="K28" s="49">
        <v>0</v>
      </c>
      <c r="L28" s="49">
        <v>0</v>
      </c>
      <c r="M28" s="50">
        <v>0</v>
      </c>
      <c r="N28" s="51">
        <v>5.0000000000000001E-3</v>
      </c>
      <c r="O28" s="48">
        <v>0.04</v>
      </c>
      <c r="P28" s="1">
        <v>0</v>
      </c>
      <c r="Q28" s="49">
        <v>0</v>
      </c>
      <c r="R28" s="49">
        <v>0</v>
      </c>
      <c r="S28" s="52">
        <v>0</v>
      </c>
      <c r="T28" s="49">
        <v>0</v>
      </c>
      <c r="U28" s="48">
        <f t="shared" si="3"/>
        <v>7.0000000000000007E-2</v>
      </c>
      <c r="V28" s="1">
        <v>1</v>
      </c>
      <c r="W28" s="49">
        <v>0</v>
      </c>
      <c r="X28" s="53">
        <f>'ON Life Table - Females'!B32</f>
        <v>3.2000000000000003E-4</v>
      </c>
      <c r="Y28" s="54">
        <f t="shared" si="4"/>
        <v>3.2000000000000003E-4</v>
      </c>
      <c r="Z28" s="54">
        <f t="shared" si="5"/>
        <v>3.2000000000000003E-4</v>
      </c>
      <c r="AA28" s="49">
        <v>0</v>
      </c>
      <c r="AB28" s="55">
        <v>1</v>
      </c>
      <c r="AC28" s="1">
        <f t="shared" si="10"/>
        <v>0.24508751460857958</v>
      </c>
      <c r="AD28" s="1">
        <f t="shared" si="11"/>
        <v>0.69331439494126956</v>
      </c>
      <c r="AE28" s="1">
        <f t="shared" si="12"/>
        <v>2.9575580887908119E-2</v>
      </c>
      <c r="AF28" s="1">
        <f t="shared" si="13"/>
        <v>2.8157870259011702E-2</v>
      </c>
      <c r="AG28" s="55">
        <f t="shared" si="14"/>
        <v>3.8646393032313281E-3</v>
      </c>
      <c r="AH28" s="58">
        <f t="shared" si="6"/>
        <v>1.0000000000000002</v>
      </c>
      <c r="AI28" s="59">
        <f t="shared" si="7"/>
        <v>0.96797749043775727</v>
      </c>
      <c r="AJ28" s="59">
        <f t="shared" si="8"/>
        <v>2.9575580887908119E-2</v>
      </c>
      <c r="AK28" s="59"/>
      <c r="AL28" s="60">
        <f t="shared" si="9"/>
        <v>0.69331439494126956</v>
      </c>
    </row>
    <row r="29" spans="2:38" x14ac:dyDescent="0.2">
      <c r="B29">
        <v>21</v>
      </c>
      <c r="C29" s="9">
        <v>31</v>
      </c>
      <c r="D29" s="47">
        <f t="shared" si="0"/>
        <v>0.94464999999999999</v>
      </c>
      <c r="E29" s="48">
        <f>'ON - Tanning behavior by age'!C23</f>
        <v>0.06</v>
      </c>
      <c r="F29" s="48">
        <f t="shared" si="1"/>
        <v>0.92964999999999998</v>
      </c>
      <c r="G29" s="49">
        <v>0</v>
      </c>
      <c r="H29" s="50">
        <v>0</v>
      </c>
      <c r="I29" s="47">
        <f>'ON - Tanning behavior by age'!B23</f>
        <v>0.05</v>
      </c>
      <c r="J29" s="48">
        <f t="shared" si="2"/>
        <v>0.89964999999999995</v>
      </c>
      <c r="K29" s="49">
        <v>0</v>
      </c>
      <c r="L29" s="49">
        <v>0</v>
      </c>
      <c r="M29" s="50">
        <v>0</v>
      </c>
      <c r="N29" s="51">
        <v>5.0000000000000001E-3</v>
      </c>
      <c r="O29" s="48">
        <v>0.04</v>
      </c>
      <c r="P29" s="1">
        <v>0</v>
      </c>
      <c r="Q29" s="49">
        <v>0</v>
      </c>
      <c r="R29" s="49">
        <v>0</v>
      </c>
      <c r="S29" s="52">
        <v>0</v>
      </c>
      <c r="T29" s="49">
        <v>0</v>
      </c>
      <c r="U29" s="48">
        <f t="shared" si="3"/>
        <v>7.0000000000000007E-2</v>
      </c>
      <c r="V29" s="1">
        <v>1</v>
      </c>
      <c r="W29" s="49">
        <v>0</v>
      </c>
      <c r="X29" s="53">
        <f>'ON Life Table - Females'!B33</f>
        <v>3.5E-4</v>
      </c>
      <c r="Y29" s="54">
        <f t="shared" si="4"/>
        <v>3.5E-4</v>
      </c>
      <c r="Z29" s="54">
        <f t="shared" si="5"/>
        <v>3.5E-4</v>
      </c>
      <c r="AA29" s="49">
        <v>0</v>
      </c>
      <c r="AB29" s="55">
        <v>1</v>
      </c>
      <c r="AC29" s="1">
        <f t="shared" si="10"/>
        <v>0.28430679999186836</v>
      </c>
      <c r="AD29" s="1">
        <f t="shared" si="11"/>
        <v>0.65233263361610161</v>
      </c>
      <c r="AE29" s="1">
        <f t="shared" si="12"/>
        <v>2.8958013370693682E-2</v>
      </c>
      <c r="AF29" s="1">
        <f t="shared" si="13"/>
        <v>3.022816092116527E-2</v>
      </c>
      <c r="AG29" s="55">
        <f t="shared" si="14"/>
        <v>4.1743921001714101E-3</v>
      </c>
      <c r="AH29" s="58">
        <f t="shared" si="6"/>
        <v>1.0000000000000004</v>
      </c>
      <c r="AI29" s="59">
        <f t="shared" si="7"/>
        <v>0.96559744697866368</v>
      </c>
      <c r="AJ29" s="59">
        <f t="shared" si="8"/>
        <v>2.8958013370693682E-2</v>
      </c>
      <c r="AK29" s="59"/>
      <c r="AL29" s="60">
        <f t="shared" si="9"/>
        <v>0.65233263361610161</v>
      </c>
    </row>
    <row r="30" spans="2:38" x14ac:dyDescent="0.2">
      <c r="B30">
        <v>22</v>
      </c>
      <c r="C30" s="9">
        <v>32</v>
      </c>
      <c r="D30" s="47">
        <f t="shared" si="0"/>
        <v>0.97460999999999998</v>
      </c>
      <c r="E30" s="48">
        <f>'ON - Tanning behavior by age'!C24</f>
        <v>0.1</v>
      </c>
      <c r="F30" s="48">
        <f t="shared" si="1"/>
        <v>0.92961000000000005</v>
      </c>
      <c r="G30" s="49">
        <v>0</v>
      </c>
      <c r="H30" s="50">
        <v>0</v>
      </c>
      <c r="I30" s="47">
        <f>'ON - Tanning behavior by age'!B24</f>
        <v>0.02</v>
      </c>
      <c r="J30" s="48">
        <f t="shared" si="2"/>
        <v>0.85960999999999999</v>
      </c>
      <c r="K30" s="49">
        <v>0</v>
      </c>
      <c r="L30" s="49">
        <v>0</v>
      </c>
      <c r="M30" s="50">
        <v>0</v>
      </c>
      <c r="N30" s="51">
        <v>5.0000000000000001E-3</v>
      </c>
      <c r="O30" s="48">
        <v>0.04</v>
      </c>
      <c r="P30" s="1">
        <v>0</v>
      </c>
      <c r="Q30" s="49">
        <v>0</v>
      </c>
      <c r="R30" s="49">
        <v>0</v>
      </c>
      <c r="S30" s="52">
        <v>0</v>
      </c>
      <c r="T30" s="49">
        <v>0</v>
      </c>
      <c r="U30" s="48">
        <f t="shared" si="3"/>
        <v>7.0000000000000007E-2</v>
      </c>
      <c r="V30" s="1">
        <v>1</v>
      </c>
      <c r="W30" s="49">
        <v>0</v>
      </c>
      <c r="X30" s="53">
        <f>'ON Life Table - Females'!B34</f>
        <v>3.8999999999999999E-4</v>
      </c>
      <c r="Y30" s="54">
        <f t="shared" si="4"/>
        <v>3.8999999999999999E-4</v>
      </c>
      <c r="Z30" s="54">
        <f t="shared" si="5"/>
        <v>3.8999999999999999E-4</v>
      </c>
      <c r="AA30" s="49">
        <v>0</v>
      </c>
      <c r="AB30" s="55">
        <v>1</v>
      </c>
      <c r="AC30" s="1">
        <f t="shared" si="10"/>
        <v>0.33463119375934997</v>
      </c>
      <c r="AD30" s="1">
        <f t="shared" si="11"/>
        <v>0.60108639383231921</v>
      </c>
      <c r="AE30" s="1">
        <f t="shared" si="12"/>
        <v>2.7514839344603408E-2</v>
      </c>
      <c r="AF30" s="1">
        <f t="shared" si="13"/>
        <v>3.2255221857113825E-2</v>
      </c>
      <c r="AG30" s="55">
        <f t="shared" si="14"/>
        <v>4.5123512066139425E-3</v>
      </c>
      <c r="AH30" s="58">
        <f t="shared" si="6"/>
        <v>1.0000000000000004</v>
      </c>
      <c r="AI30" s="59">
        <f t="shared" si="7"/>
        <v>0.96323242693627265</v>
      </c>
      <c r="AJ30" s="59">
        <f t="shared" si="8"/>
        <v>2.7514839344603408E-2</v>
      </c>
      <c r="AK30" s="59"/>
      <c r="AL30" s="60">
        <f t="shared" si="9"/>
        <v>0.60108639383231921</v>
      </c>
    </row>
    <row r="31" spans="2:38" x14ac:dyDescent="0.2">
      <c r="B31">
        <v>23</v>
      </c>
      <c r="C31" s="9">
        <v>33</v>
      </c>
      <c r="D31" s="47">
        <f t="shared" si="0"/>
        <v>0.98458000000000001</v>
      </c>
      <c r="E31" s="48">
        <f>'ON - Tanning behavior by age'!C25</f>
        <v>0.15</v>
      </c>
      <c r="F31" s="48">
        <f t="shared" si="1"/>
        <v>0.92957999999999996</v>
      </c>
      <c r="G31" s="49">
        <v>0</v>
      </c>
      <c r="H31" s="50">
        <v>0</v>
      </c>
      <c r="I31" s="47">
        <f>'ON - Tanning behavior by age'!B25</f>
        <v>0.01</v>
      </c>
      <c r="J31" s="48">
        <f t="shared" si="2"/>
        <v>0.80957999999999997</v>
      </c>
      <c r="K31" s="49">
        <v>0</v>
      </c>
      <c r="L31" s="49">
        <v>0</v>
      </c>
      <c r="M31" s="50">
        <v>0</v>
      </c>
      <c r="N31" s="51">
        <v>5.0000000000000001E-3</v>
      </c>
      <c r="O31" s="48">
        <v>0.04</v>
      </c>
      <c r="P31" s="1">
        <v>0</v>
      </c>
      <c r="Q31" s="49">
        <v>0</v>
      </c>
      <c r="R31" s="49">
        <v>0</v>
      </c>
      <c r="S31" s="52">
        <v>0</v>
      </c>
      <c r="T31" s="49">
        <v>0</v>
      </c>
      <c r="U31" s="48">
        <f t="shared" si="3"/>
        <v>7.0000000000000007E-2</v>
      </c>
      <c r="V31" s="1">
        <v>1</v>
      </c>
      <c r="W31" s="49">
        <v>0</v>
      </c>
      <c r="X31" s="53">
        <f>'ON Life Table - Females'!B35</f>
        <v>4.2000000000000002E-4</v>
      </c>
      <c r="Y31" s="54">
        <f t="shared" si="4"/>
        <v>4.2000000000000002E-4</v>
      </c>
      <c r="Z31" s="54">
        <f t="shared" si="5"/>
        <v>4.2000000000000002E-4</v>
      </c>
      <c r="AA31" s="49">
        <v>0</v>
      </c>
      <c r="AB31" s="55">
        <v>1</v>
      </c>
      <c r="AC31" s="1">
        <f t="shared" si="10"/>
        <v>0.41182161693616876</v>
      </c>
      <c r="AD31" s="1">
        <f t="shared" si="11"/>
        <v>0.52339249887738692</v>
      </c>
      <c r="AE31" s="1">
        <f t="shared" si="12"/>
        <v>2.571661172208952E-2</v>
      </c>
      <c r="AF31" s="1">
        <f t="shared" si="13"/>
        <v>3.4181260611236067E-2</v>
      </c>
      <c r="AG31" s="55">
        <f t="shared" si="14"/>
        <v>4.8880118531190887E-3</v>
      </c>
      <c r="AH31" s="58">
        <f t="shared" si="6"/>
        <v>1.0000000000000002</v>
      </c>
      <c r="AI31" s="59">
        <f t="shared" si="7"/>
        <v>0.96093072753564512</v>
      </c>
      <c r="AJ31" s="59">
        <f t="shared" si="8"/>
        <v>2.571661172208952E-2</v>
      </c>
      <c r="AK31" s="59"/>
      <c r="AL31" s="60">
        <f t="shared" si="9"/>
        <v>0.52339249887738692</v>
      </c>
    </row>
    <row r="32" spans="2:38" x14ac:dyDescent="0.2">
      <c r="B32">
        <v>24</v>
      </c>
      <c r="C32" s="9">
        <v>34</v>
      </c>
      <c r="D32" s="47">
        <f t="shared" si="0"/>
        <v>0.98453000000000002</v>
      </c>
      <c r="E32" s="48">
        <f>'ON - Tanning behavior by age'!C26</f>
        <v>0.2</v>
      </c>
      <c r="F32" s="48">
        <f t="shared" si="1"/>
        <v>0.92952999999999997</v>
      </c>
      <c r="G32" s="49">
        <v>0</v>
      </c>
      <c r="H32" s="50">
        <v>0</v>
      </c>
      <c r="I32" s="47">
        <f>'ON - Tanning behavior by age'!B26</f>
        <v>0.01</v>
      </c>
      <c r="J32" s="48">
        <f t="shared" si="2"/>
        <v>0.75953000000000004</v>
      </c>
      <c r="K32" s="49">
        <v>0</v>
      </c>
      <c r="L32" s="49">
        <v>0</v>
      </c>
      <c r="M32" s="50">
        <v>0</v>
      </c>
      <c r="N32" s="51">
        <v>5.0000000000000001E-3</v>
      </c>
      <c r="O32" s="48">
        <v>0.04</v>
      </c>
      <c r="P32" s="1">
        <v>0</v>
      </c>
      <c r="Q32" s="49">
        <v>0</v>
      </c>
      <c r="R32" s="49">
        <v>0</v>
      </c>
      <c r="S32" s="52">
        <v>0</v>
      </c>
      <c r="T32" s="49">
        <v>0</v>
      </c>
      <c r="U32" s="48">
        <f t="shared" si="3"/>
        <v>7.0000000000000007E-2</v>
      </c>
      <c r="V32" s="1">
        <v>1</v>
      </c>
      <c r="W32" s="49">
        <v>0</v>
      </c>
      <c r="X32" s="53">
        <f>'ON Life Table - Females'!B36</f>
        <v>4.6999999999999999E-4</v>
      </c>
      <c r="Y32" s="54">
        <f t="shared" si="4"/>
        <v>4.6999999999999999E-4</v>
      </c>
      <c r="Z32" s="54">
        <f t="shared" si="5"/>
        <v>4.6999999999999999E-4</v>
      </c>
      <c r="AA32" s="49">
        <v>0</v>
      </c>
      <c r="AB32" s="55">
        <v>1</v>
      </c>
      <c r="AC32" s="1">
        <f t="shared" si="10"/>
        <v>0.50788585035924105</v>
      </c>
      <c r="AD32" s="1">
        <f t="shared" si="11"/>
        <v>0.4278463154105166</v>
      </c>
      <c r="AE32" s="1">
        <f t="shared" si="12"/>
        <v>2.299480803977632E-2</v>
      </c>
      <c r="AF32" s="1">
        <f t="shared" si="13"/>
        <v>3.5981423431782331E-2</v>
      </c>
      <c r="AG32" s="55">
        <f t="shared" si="14"/>
        <v>5.2916027586840594E-3</v>
      </c>
      <c r="AH32" s="58">
        <f t="shared" si="6"/>
        <v>1.0000000000000004</v>
      </c>
      <c r="AI32" s="59">
        <f t="shared" si="7"/>
        <v>0.95872697380953398</v>
      </c>
      <c r="AJ32" s="59">
        <f t="shared" si="8"/>
        <v>2.299480803977632E-2</v>
      </c>
      <c r="AK32" s="59"/>
      <c r="AL32" s="60">
        <f t="shared" si="9"/>
        <v>0.4278463154105166</v>
      </c>
    </row>
    <row r="33" spans="2:38" x14ac:dyDescent="0.2">
      <c r="B33">
        <v>25</v>
      </c>
      <c r="C33" s="9">
        <v>35</v>
      </c>
      <c r="D33" s="47">
        <f t="shared" si="0"/>
        <v>0.98448999999999998</v>
      </c>
      <c r="E33" s="48">
        <f>'ON - Tanning behavior by age'!C27</f>
        <v>0.25</v>
      </c>
      <c r="F33" s="48">
        <f t="shared" si="1"/>
        <v>0.92949000000000004</v>
      </c>
      <c r="G33" s="49">
        <v>0</v>
      </c>
      <c r="H33" s="50">
        <v>0</v>
      </c>
      <c r="I33" s="47">
        <f>'ON - Tanning behavior by age'!B27</f>
        <v>0.01</v>
      </c>
      <c r="J33" s="48">
        <f t="shared" si="2"/>
        <v>0.70948999999999995</v>
      </c>
      <c r="K33" s="49">
        <v>0</v>
      </c>
      <c r="L33" s="49">
        <v>0</v>
      </c>
      <c r="M33" s="50">
        <v>0</v>
      </c>
      <c r="N33" s="51">
        <v>5.0000000000000001E-3</v>
      </c>
      <c r="O33" s="48">
        <v>0.04</v>
      </c>
      <c r="P33" s="1">
        <v>0</v>
      </c>
      <c r="Q33" s="49">
        <v>0</v>
      </c>
      <c r="R33" s="49">
        <v>0</v>
      </c>
      <c r="S33" s="52">
        <v>0</v>
      </c>
      <c r="T33" s="49">
        <v>0</v>
      </c>
      <c r="U33" s="48">
        <f t="shared" si="3"/>
        <v>7.0000000000000007E-2</v>
      </c>
      <c r="V33" s="1">
        <v>1</v>
      </c>
      <c r="W33" s="49">
        <v>0</v>
      </c>
      <c r="X33" s="53">
        <f>'ON Life Table - Females'!B37</f>
        <v>5.1000000000000004E-4</v>
      </c>
      <c r="Y33" s="54">
        <f t="shared" si="4"/>
        <v>5.1000000000000004E-4</v>
      </c>
      <c r="Z33" s="54">
        <f t="shared" si="5"/>
        <v>5.1000000000000004E-4</v>
      </c>
      <c r="AA33" s="49">
        <v>0</v>
      </c>
      <c r="AB33" s="55">
        <v>1</v>
      </c>
      <c r="AC33" s="1">
        <f t="shared" si="10"/>
        <v>0.60697248325350017</v>
      </c>
      <c r="AD33" s="1">
        <f t="shared" si="11"/>
        <v>0.3300409704473421</v>
      </c>
      <c r="AE33" s="1">
        <f t="shared" si="12"/>
        <v>1.9653281868216868E-2</v>
      </c>
      <c r="AF33" s="1">
        <f t="shared" si="13"/>
        <v>3.7591059994566675E-2</v>
      </c>
      <c r="AG33" s="55">
        <f t="shared" si="14"/>
        <v>5.7422044363745406E-3</v>
      </c>
      <c r="AH33" s="58">
        <f t="shared" si="6"/>
        <v>1.0000000000000004</v>
      </c>
      <c r="AI33" s="59">
        <f t="shared" si="7"/>
        <v>0.95666673556905923</v>
      </c>
      <c r="AJ33" s="59">
        <f t="shared" si="8"/>
        <v>1.9653281868216868E-2</v>
      </c>
      <c r="AK33" s="59"/>
      <c r="AL33" s="60">
        <f t="shared" si="9"/>
        <v>0.3300409704473421</v>
      </c>
    </row>
    <row r="34" spans="2:38" x14ac:dyDescent="0.2">
      <c r="B34">
        <v>26</v>
      </c>
      <c r="C34" s="9">
        <v>36</v>
      </c>
      <c r="D34" s="47">
        <f t="shared" si="0"/>
        <v>0.98443999999999998</v>
      </c>
      <c r="E34" s="48">
        <f>'ON - Tanning behavior by age'!C28</f>
        <v>0.3</v>
      </c>
      <c r="F34" s="48">
        <f t="shared" si="1"/>
        <v>0.92944000000000004</v>
      </c>
      <c r="G34" s="49">
        <v>0</v>
      </c>
      <c r="H34" s="50">
        <v>0</v>
      </c>
      <c r="I34" s="47">
        <f>'ON - Tanning behavior by age'!B28</f>
        <v>0.01</v>
      </c>
      <c r="J34" s="48">
        <f t="shared" si="2"/>
        <v>0.65944000000000003</v>
      </c>
      <c r="K34" s="49">
        <v>0</v>
      </c>
      <c r="L34" s="49">
        <v>0</v>
      </c>
      <c r="M34" s="50">
        <v>0</v>
      </c>
      <c r="N34" s="51">
        <v>5.0000000000000001E-3</v>
      </c>
      <c r="O34" s="48">
        <v>0.04</v>
      </c>
      <c r="P34" s="1">
        <v>0</v>
      </c>
      <c r="Q34" s="49">
        <v>0</v>
      </c>
      <c r="R34" s="49">
        <v>0</v>
      </c>
      <c r="S34" s="52">
        <v>0</v>
      </c>
      <c r="T34" s="49">
        <v>0</v>
      </c>
      <c r="U34" s="48">
        <f t="shared" si="3"/>
        <v>7.0000000000000007E-2</v>
      </c>
      <c r="V34" s="1">
        <v>1</v>
      </c>
      <c r="W34" s="49">
        <v>0</v>
      </c>
      <c r="X34" s="53">
        <f>'ON Life Table - Females'!B38</f>
        <v>5.5999999999999995E-4</v>
      </c>
      <c r="Y34" s="54">
        <f t="shared" si="4"/>
        <v>5.5999999999999995E-4</v>
      </c>
      <c r="Z34" s="54">
        <f t="shared" si="5"/>
        <v>5.5999999999999995E-4</v>
      </c>
      <c r="AA34" s="49">
        <v>0</v>
      </c>
      <c r="AB34" s="55">
        <v>1</v>
      </c>
      <c r="AC34" s="1">
        <f t="shared" si="10"/>
        <v>0.69833611161376274</v>
      </c>
      <c r="AD34" s="1">
        <f t="shared" si="11"/>
        <v>0.24023049295521975</v>
      </c>
      <c r="AE34" s="1">
        <f t="shared" si="12"/>
        <v>1.6236501234161187E-2</v>
      </c>
      <c r="AF34" s="1">
        <f t="shared" si="13"/>
        <v>3.8966789725341858E-2</v>
      </c>
      <c r="AG34" s="55">
        <f t="shared" si="14"/>
        <v>6.2301044715147606E-3</v>
      </c>
      <c r="AH34" s="58">
        <f t="shared" si="6"/>
        <v>1.0000000000000002</v>
      </c>
      <c r="AI34" s="59">
        <f t="shared" si="7"/>
        <v>0.95480310580314365</v>
      </c>
      <c r="AJ34" s="59">
        <f t="shared" si="8"/>
        <v>1.6236501234161187E-2</v>
      </c>
      <c r="AK34" s="59"/>
      <c r="AL34" s="60">
        <f t="shared" si="9"/>
        <v>0.24023049295521975</v>
      </c>
    </row>
    <row r="35" spans="2:38" x14ac:dyDescent="0.2">
      <c r="B35">
        <v>27</v>
      </c>
      <c r="C35" s="9">
        <v>37</v>
      </c>
      <c r="D35" s="47">
        <f t="shared" si="0"/>
        <v>0.98438999999999999</v>
      </c>
      <c r="E35" s="48">
        <f>'ON - Tanning behavior by age'!C29</f>
        <v>0.35</v>
      </c>
      <c r="F35" s="48">
        <f t="shared" si="1"/>
        <v>0.92938999999999994</v>
      </c>
      <c r="G35" s="49">
        <v>0</v>
      </c>
      <c r="H35" s="50">
        <v>0</v>
      </c>
      <c r="I35" s="47">
        <f>'ON - Tanning behavior by age'!B29</f>
        <v>0.01</v>
      </c>
      <c r="J35" s="48">
        <f t="shared" si="2"/>
        <v>0.6093900000000001</v>
      </c>
      <c r="K35" s="49">
        <v>0</v>
      </c>
      <c r="L35" s="49">
        <v>0</v>
      </c>
      <c r="M35" s="50">
        <v>0</v>
      </c>
      <c r="N35" s="51">
        <v>5.0000000000000001E-3</v>
      </c>
      <c r="O35" s="48">
        <v>0.04</v>
      </c>
      <c r="P35" s="1">
        <v>0</v>
      </c>
      <c r="Q35" s="49">
        <v>0</v>
      </c>
      <c r="R35" s="49">
        <v>0</v>
      </c>
      <c r="S35" s="52">
        <v>0</v>
      </c>
      <c r="T35" s="49">
        <v>0</v>
      </c>
      <c r="U35" s="48">
        <f t="shared" si="3"/>
        <v>7.0000000000000007E-2</v>
      </c>
      <c r="V35" s="1">
        <v>1</v>
      </c>
      <c r="W35" s="49">
        <v>0</v>
      </c>
      <c r="X35" s="53">
        <f>'ON Life Table - Females'!B39</f>
        <v>6.0999999999999997E-4</v>
      </c>
      <c r="Y35" s="54">
        <f t="shared" si="4"/>
        <v>6.0999999999999997E-4</v>
      </c>
      <c r="Z35" s="54">
        <f t="shared" si="5"/>
        <v>6.0999999999999997E-4</v>
      </c>
      <c r="AA35" s="49">
        <v>0</v>
      </c>
      <c r="AB35" s="55">
        <v>1</v>
      </c>
      <c r="AC35" s="1">
        <f t="shared" si="10"/>
        <v>0.77463000331069731</v>
      </c>
      <c r="AD35" s="1">
        <f t="shared" si="11"/>
        <v>0.16540095739052774</v>
      </c>
      <c r="AE35" s="1">
        <f t="shared" si="12"/>
        <v>1.3100900276277604E-2</v>
      </c>
      <c r="AF35" s="1">
        <f t="shared" si="13"/>
        <v>4.0103344811733138E-2</v>
      </c>
      <c r="AG35" s="55">
        <f t="shared" si="14"/>
        <v>6.7647942107645206E-3</v>
      </c>
      <c r="AH35" s="58">
        <f t="shared" si="6"/>
        <v>1.0000000000000004</v>
      </c>
      <c r="AI35" s="59">
        <f t="shared" si="7"/>
        <v>0.95313186097750269</v>
      </c>
      <c r="AJ35" s="59">
        <f t="shared" si="8"/>
        <v>1.3100900276277604E-2</v>
      </c>
      <c r="AK35" s="59"/>
      <c r="AL35" s="60">
        <f t="shared" si="9"/>
        <v>0.16540095739052774</v>
      </c>
    </row>
    <row r="36" spans="2:38" x14ac:dyDescent="0.2">
      <c r="B36">
        <v>28</v>
      </c>
      <c r="C36" s="9">
        <v>38</v>
      </c>
      <c r="D36" s="47">
        <f t="shared" si="0"/>
        <v>0.98433000000000004</v>
      </c>
      <c r="E36" s="48">
        <f>'ON - Tanning behavior by age'!C30</f>
        <v>0.4</v>
      </c>
      <c r="F36" s="48">
        <f t="shared" si="1"/>
        <v>0.92932999999999999</v>
      </c>
      <c r="G36" s="49">
        <v>0</v>
      </c>
      <c r="H36" s="50">
        <v>0</v>
      </c>
      <c r="I36" s="47">
        <f>'ON - Tanning behavior by age'!B30</f>
        <v>0.01</v>
      </c>
      <c r="J36" s="48">
        <f t="shared" si="2"/>
        <v>0.55932999999999999</v>
      </c>
      <c r="K36" s="49">
        <v>0</v>
      </c>
      <c r="L36" s="49">
        <v>0</v>
      </c>
      <c r="M36" s="50">
        <v>0</v>
      </c>
      <c r="N36" s="51">
        <v>5.0000000000000001E-3</v>
      </c>
      <c r="O36" s="48">
        <v>0.04</v>
      </c>
      <c r="P36" s="1">
        <v>0</v>
      </c>
      <c r="Q36" s="49">
        <v>0</v>
      </c>
      <c r="R36" s="49">
        <v>0</v>
      </c>
      <c r="S36" s="52">
        <v>0</v>
      </c>
      <c r="T36" s="49">
        <v>0</v>
      </c>
      <c r="U36" s="48">
        <f t="shared" si="3"/>
        <v>7.0000000000000007E-2</v>
      </c>
      <c r="V36" s="1">
        <v>1</v>
      </c>
      <c r="W36" s="49">
        <v>0</v>
      </c>
      <c r="X36" s="53">
        <f>'ON Life Table - Females'!B40</f>
        <v>6.7000000000000002E-4</v>
      </c>
      <c r="Y36" s="54">
        <f t="shared" si="4"/>
        <v>6.7000000000000002E-4</v>
      </c>
      <c r="Z36" s="54">
        <f t="shared" si="5"/>
        <v>6.7000000000000002E-4</v>
      </c>
      <c r="AA36" s="49">
        <v>0</v>
      </c>
      <c r="AB36" s="55">
        <v>1</v>
      </c>
      <c r="AC36" s="1">
        <f t="shared" si="10"/>
        <v>0.83260420975347171</v>
      </c>
      <c r="AD36" s="1">
        <f t="shared" si="11"/>
        <v>0.10853998945732068</v>
      </c>
      <c r="AE36" s="1">
        <f t="shared" si="12"/>
        <v>1.0489188312174595E-2</v>
      </c>
      <c r="AF36" s="1">
        <f t="shared" si="13"/>
        <v>4.1020407831072574E-2</v>
      </c>
      <c r="AG36" s="55">
        <f t="shared" si="14"/>
        <v>7.3462046459607973E-3</v>
      </c>
      <c r="AH36" s="58">
        <f t="shared" si="6"/>
        <v>1.0000000000000002</v>
      </c>
      <c r="AI36" s="59">
        <f t="shared" si="7"/>
        <v>0.951633387522967</v>
      </c>
      <c r="AJ36" s="59">
        <f t="shared" si="8"/>
        <v>1.0489188312174595E-2</v>
      </c>
      <c r="AK36" s="59"/>
      <c r="AL36" s="60">
        <f t="shared" si="9"/>
        <v>0.10853998945732068</v>
      </c>
    </row>
    <row r="37" spans="2:38" x14ac:dyDescent="0.2">
      <c r="B37">
        <v>29</v>
      </c>
      <c r="C37" s="9">
        <v>39</v>
      </c>
      <c r="D37" s="47">
        <f t="shared" si="0"/>
        <v>0.98426000000000002</v>
      </c>
      <c r="E37" s="48">
        <f>'ON - Tanning behavior by age'!C31</f>
        <v>0.45</v>
      </c>
      <c r="F37" s="48">
        <f t="shared" si="1"/>
        <v>0.92925999999999997</v>
      </c>
      <c r="G37" s="49">
        <v>0</v>
      </c>
      <c r="H37" s="50">
        <v>0</v>
      </c>
      <c r="I37" s="47">
        <f>'ON - Tanning behavior by age'!B31</f>
        <v>0.01</v>
      </c>
      <c r="J37" s="48">
        <f t="shared" si="2"/>
        <v>0.50926000000000005</v>
      </c>
      <c r="K37" s="49">
        <v>0</v>
      </c>
      <c r="L37" s="49">
        <v>0</v>
      </c>
      <c r="M37" s="50">
        <v>0</v>
      </c>
      <c r="N37" s="51">
        <v>5.0000000000000001E-3</v>
      </c>
      <c r="O37" s="48">
        <v>0.04</v>
      </c>
      <c r="P37" s="1">
        <v>0</v>
      </c>
      <c r="Q37" s="49">
        <v>0</v>
      </c>
      <c r="R37" s="49">
        <v>0</v>
      </c>
      <c r="S37" s="52">
        <v>0</v>
      </c>
      <c r="T37" s="49">
        <v>0</v>
      </c>
      <c r="U37" s="48">
        <f t="shared" si="3"/>
        <v>7.0000000000000007E-2</v>
      </c>
      <c r="V37" s="1">
        <v>1</v>
      </c>
      <c r="W37" s="49">
        <v>0</v>
      </c>
      <c r="X37" s="53">
        <f>'ON Life Table - Females'!B41</f>
        <v>7.3999999999999999E-4</v>
      </c>
      <c r="Y37" s="54">
        <f t="shared" si="4"/>
        <v>7.3999999999999999E-4</v>
      </c>
      <c r="Z37" s="54">
        <f t="shared" si="5"/>
        <v>7.3999999999999999E-4</v>
      </c>
      <c r="AA37" s="49">
        <v>0</v>
      </c>
      <c r="AB37" s="55">
        <v>1</v>
      </c>
      <c r="AC37" s="1">
        <f t="shared" si="10"/>
        <v>0.87272121494371646</v>
      </c>
      <c r="AD37" s="1">
        <f t="shared" si="11"/>
        <v>6.9035714400697903E-2</v>
      </c>
      <c r="AE37" s="1">
        <f t="shared" si="12"/>
        <v>8.504620627060186E-3</v>
      </c>
      <c r="AF37" s="1">
        <f t="shared" si="13"/>
        <v>4.1754651012924797E-2</v>
      </c>
      <c r="AG37" s="55">
        <f t="shared" si="14"/>
        <v>7.983799015601185E-3</v>
      </c>
      <c r="AH37" s="58">
        <f t="shared" si="6"/>
        <v>1.0000000000000004</v>
      </c>
      <c r="AI37" s="59">
        <f t="shared" si="7"/>
        <v>0.9502615499714745</v>
      </c>
      <c r="AJ37" s="59">
        <f t="shared" si="8"/>
        <v>8.504620627060186E-3</v>
      </c>
      <c r="AK37" s="59"/>
      <c r="AL37" s="60">
        <f t="shared" si="9"/>
        <v>6.9035714400697903E-2</v>
      </c>
    </row>
    <row r="38" spans="2:38" x14ac:dyDescent="0.2">
      <c r="B38">
        <v>30</v>
      </c>
      <c r="C38" s="9">
        <v>40</v>
      </c>
      <c r="D38" s="47">
        <f t="shared" si="0"/>
        <v>0.98419000000000001</v>
      </c>
      <c r="E38" s="48">
        <f>'ON - Tanning behavior by age'!C32</f>
        <v>0.5</v>
      </c>
      <c r="F38" s="48">
        <f t="shared" si="1"/>
        <v>0.92918999999999996</v>
      </c>
      <c r="G38" s="49">
        <v>0</v>
      </c>
      <c r="H38" s="50">
        <v>0</v>
      </c>
      <c r="I38" s="47">
        <f>'ON - Tanning behavior by age'!B32</f>
        <v>0.01</v>
      </c>
      <c r="J38" s="48">
        <f t="shared" si="2"/>
        <v>0.45918999999999999</v>
      </c>
      <c r="K38" s="49">
        <v>0</v>
      </c>
      <c r="L38" s="49">
        <v>0</v>
      </c>
      <c r="M38" s="50">
        <v>0</v>
      </c>
      <c r="N38" s="51">
        <v>5.0000000000000001E-3</v>
      </c>
      <c r="O38" s="48">
        <v>0.04</v>
      </c>
      <c r="P38" s="1">
        <v>0</v>
      </c>
      <c r="Q38" s="49">
        <v>0</v>
      </c>
      <c r="R38" s="49">
        <v>0</v>
      </c>
      <c r="S38" s="52">
        <v>0</v>
      </c>
      <c r="T38" s="49">
        <v>0</v>
      </c>
      <c r="U38" s="48">
        <f t="shared" si="3"/>
        <v>7.0000000000000007E-2</v>
      </c>
      <c r="V38" s="1">
        <v>1</v>
      </c>
      <c r="W38" s="49">
        <v>0</v>
      </c>
      <c r="X38" s="53">
        <f>'ON Life Table - Females'!B42</f>
        <v>8.0999999999999996E-4</v>
      </c>
      <c r="Y38" s="54">
        <f t="shared" si="4"/>
        <v>8.0999999999999996E-4</v>
      </c>
      <c r="Z38" s="54">
        <f t="shared" si="5"/>
        <v>8.0999999999999996E-4</v>
      </c>
      <c r="AA38" s="49">
        <v>0</v>
      </c>
      <c r="AB38" s="55">
        <v>1</v>
      </c>
      <c r="AC38" s="1">
        <f t="shared" si="10"/>
        <v>0.8979536582647184</v>
      </c>
      <c r="AD38" s="1">
        <f t="shared" si="11"/>
        <v>4.3884340065136584E-2</v>
      </c>
      <c r="AE38" s="1">
        <f t="shared" si="12"/>
        <v>7.1250346507464989E-3</v>
      </c>
      <c r="AF38" s="1">
        <f t="shared" si="13"/>
        <v>4.2349974456819012E-2</v>
      </c>
      <c r="AG38" s="55">
        <f t="shared" si="14"/>
        <v>8.6869925625800756E-3</v>
      </c>
      <c r="AH38" s="58">
        <f t="shared" si="6"/>
        <v>1.0000000000000007</v>
      </c>
      <c r="AI38" s="59">
        <f t="shared" si="7"/>
        <v>0.94896303298060158</v>
      </c>
      <c r="AJ38" s="59">
        <f t="shared" si="8"/>
        <v>7.1250346507464989E-3</v>
      </c>
      <c r="AK38" s="59"/>
      <c r="AL38" s="60">
        <f t="shared" si="9"/>
        <v>4.3884340065136584E-2</v>
      </c>
    </row>
    <row r="39" spans="2:38" x14ac:dyDescent="0.2">
      <c r="B39">
        <v>31</v>
      </c>
      <c r="C39" s="9">
        <v>41</v>
      </c>
      <c r="D39" s="47">
        <f t="shared" si="0"/>
        <v>0.98411999999999999</v>
      </c>
      <c r="E39" s="48">
        <f>'ON - Tanning behavior by age'!C33</f>
        <v>0.5</v>
      </c>
      <c r="F39" s="48">
        <f t="shared" si="1"/>
        <v>0.92911999999999995</v>
      </c>
      <c r="G39" s="49">
        <v>0</v>
      </c>
      <c r="H39" s="50">
        <v>0</v>
      </c>
      <c r="I39" s="47">
        <f>'ON - Tanning behavior by age'!B33</f>
        <v>0.01</v>
      </c>
      <c r="J39" s="48">
        <f t="shared" si="2"/>
        <v>0.45911999999999997</v>
      </c>
      <c r="K39" s="49">
        <v>0</v>
      </c>
      <c r="L39" s="49">
        <v>0</v>
      </c>
      <c r="M39" s="50">
        <v>0</v>
      </c>
      <c r="N39" s="51">
        <v>5.0000000000000001E-3</v>
      </c>
      <c r="O39" s="48">
        <v>0.04</v>
      </c>
      <c r="P39" s="1">
        <v>0</v>
      </c>
      <c r="Q39" s="49">
        <v>0</v>
      </c>
      <c r="R39" s="49">
        <v>0</v>
      </c>
      <c r="S39" s="52">
        <v>0</v>
      </c>
      <c r="T39" s="49">
        <v>0</v>
      </c>
      <c r="U39" s="48">
        <f t="shared" si="3"/>
        <v>7.0000000000000007E-2</v>
      </c>
      <c r="V39" s="1">
        <v>1</v>
      </c>
      <c r="W39" s="49">
        <v>0</v>
      </c>
      <c r="X39" s="53">
        <f>'ON Life Table - Females'!B43</f>
        <v>8.8000000000000003E-4</v>
      </c>
      <c r="Y39" s="54">
        <f t="shared" si="4"/>
        <v>8.8000000000000003E-4</v>
      </c>
      <c r="Z39" s="54">
        <f t="shared" si="5"/>
        <v>8.8000000000000003E-4</v>
      </c>
      <c r="AA39" s="49">
        <v>0</v>
      </c>
      <c r="AB39" s="55">
        <v>1</v>
      </c>
      <c r="AC39" s="1">
        <f t="shared" si="10"/>
        <v>0.9123196919072486</v>
      </c>
      <c r="AD39" s="1">
        <f t="shared" si="11"/>
        <v>2.9130786697157251E-2</v>
      </c>
      <c r="AE39" s="1">
        <f t="shared" si="12"/>
        <v>6.245141893929055E-3</v>
      </c>
      <c r="AF39" s="1">
        <f t="shared" si="13"/>
        <v>4.284872688237127E-2</v>
      </c>
      <c r="AG39" s="55">
        <f t="shared" si="14"/>
        <v>9.4556526192943625E-3</v>
      </c>
      <c r="AH39" s="58">
        <f t="shared" si="6"/>
        <v>1.0000000000000007</v>
      </c>
      <c r="AI39" s="59">
        <f t="shared" si="7"/>
        <v>0.947695620498335</v>
      </c>
      <c r="AJ39" s="59">
        <f t="shared" si="8"/>
        <v>6.245141893929055E-3</v>
      </c>
      <c r="AK39" s="59"/>
      <c r="AL39" s="60">
        <f t="shared" si="9"/>
        <v>2.9130786697157251E-2</v>
      </c>
    </row>
    <row r="40" spans="2:38" x14ac:dyDescent="0.2">
      <c r="B40">
        <v>32</v>
      </c>
      <c r="C40" s="9">
        <v>42</v>
      </c>
      <c r="D40" s="47">
        <f t="shared" si="0"/>
        <v>0.98402999999999996</v>
      </c>
      <c r="E40" s="48">
        <f>'ON - Tanning behavior by age'!C34</f>
        <v>0.5</v>
      </c>
      <c r="F40" s="48">
        <f t="shared" si="1"/>
        <v>0.92903000000000002</v>
      </c>
      <c r="G40" s="49">
        <v>0</v>
      </c>
      <c r="H40" s="50">
        <v>0</v>
      </c>
      <c r="I40" s="47">
        <f>'ON - Tanning behavior by age'!B34</f>
        <v>0.01</v>
      </c>
      <c r="J40" s="48">
        <f t="shared" si="2"/>
        <v>0.45902999999999994</v>
      </c>
      <c r="K40" s="49">
        <v>0</v>
      </c>
      <c r="L40" s="49">
        <v>0</v>
      </c>
      <c r="M40" s="50">
        <v>0</v>
      </c>
      <c r="N40" s="51">
        <v>5.0000000000000001E-3</v>
      </c>
      <c r="O40" s="48">
        <v>0.04</v>
      </c>
      <c r="P40" s="1">
        <v>0</v>
      </c>
      <c r="Q40" s="49">
        <v>0</v>
      </c>
      <c r="R40" s="49">
        <v>0</v>
      </c>
      <c r="S40" s="52">
        <v>0</v>
      </c>
      <c r="T40" s="49">
        <v>0</v>
      </c>
      <c r="U40" s="48">
        <f t="shared" si="3"/>
        <v>7.0000000000000007E-2</v>
      </c>
      <c r="V40" s="1">
        <v>1</v>
      </c>
      <c r="W40" s="49">
        <v>0</v>
      </c>
      <c r="X40" s="53">
        <f>'ON Life Table - Females'!B44</f>
        <v>9.7000000000000005E-4</v>
      </c>
      <c r="Y40" s="54">
        <f t="shared" si="4"/>
        <v>9.7000000000000005E-4</v>
      </c>
      <c r="Z40" s="54">
        <f t="shared" si="5"/>
        <v>9.7000000000000005E-4</v>
      </c>
      <c r="AA40" s="49">
        <v>0</v>
      </c>
      <c r="AB40" s="55">
        <v>1</v>
      </c>
      <c r="AC40" s="1">
        <f t="shared" si="10"/>
        <v>0.91819993478482753</v>
      </c>
      <c r="AD40" s="1">
        <f t="shared" si="11"/>
        <v>2.2497723707471322E-2</v>
      </c>
      <c r="AE40" s="1">
        <f t="shared" si="12"/>
        <v>5.7268299274225339E-3</v>
      </c>
      <c r="AF40" s="1">
        <f t="shared" si="13"/>
        <v>4.3285886814946301E-2</v>
      </c>
      <c r="AG40" s="55">
        <f t="shared" si="14"/>
        <v>1.0289624765332897E-2</v>
      </c>
      <c r="AH40" s="58">
        <f t="shared" si="6"/>
        <v>1.0000000000000004</v>
      </c>
      <c r="AI40" s="59">
        <f t="shared" si="7"/>
        <v>0.94642448841972138</v>
      </c>
      <c r="AJ40" s="59">
        <f t="shared" si="8"/>
        <v>5.7268299274225339E-3</v>
      </c>
      <c r="AK40" s="59"/>
      <c r="AL40" s="60">
        <f t="shared" si="9"/>
        <v>2.2497723707471322E-2</v>
      </c>
    </row>
    <row r="41" spans="2:38" x14ac:dyDescent="0.2">
      <c r="B41">
        <v>33</v>
      </c>
      <c r="C41" s="9">
        <v>43</v>
      </c>
      <c r="D41" s="47">
        <f t="shared" si="0"/>
        <v>0.98394000000000004</v>
      </c>
      <c r="E41" s="48">
        <f>'ON - Tanning behavior by age'!C35</f>
        <v>0.5</v>
      </c>
      <c r="F41" s="48">
        <f t="shared" si="1"/>
        <v>0.92893999999999999</v>
      </c>
      <c r="G41" s="49">
        <v>0</v>
      </c>
      <c r="H41" s="50">
        <v>0</v>
      </c>
      <c r="I41" s="47">
        <f>'ON - Tanning behavior by age'!B35</f>
        <v>0.01</v>
      </c>
      <c r="J41" s="48">
        <f t="shared" si="2"/>
        <v>0.45894000000000001</v>
      </c>
      <c r="K41" s="49">
        <v>0</v>
      </c>
      <c r="L41" s="49">
        <v>0</v>
      </c>
      <c r="M41" s="50">
        <v>0</v>
      </c>
      <c r="N41" s="51">
        <v>5.0000000000000001E-3</v>
      </c>
      <c r="O41" s="48">
        <v>0.04</v>
      </c>
      <c r="P41" s="1">
        <v>0</v>
      </c>
      <c r="Q41" s="49">
        <v>0</v>
      </c>
      <c r="R41" s="49">
        <v>0</v>
      </c>
      <c r="S41" s="52">
        <v>0</v>
      </c>
      <c r="T41" s="49">
        <v>0</v>
      </c>
      <c r="U41" s="48">
        <f t="shared" si="3"/>
        <v>7.0000000000000007E-2</v>
      </c>
      <c r="V41" s="1">
        <v>1</v>
      </c>
      <c r="W41" s="49">
        <v>0</v>
      </c>
      <c r="X41" s="53">
        <f>'ON Life Table - Females'!B45</f>
        <v>1.06E-3</v>
      </c>
      <c r="Y41" s="54">
        <f t="shared" si="4"/>
        <v>1.06E-3</v>
      </c>
      <c r="Z41" s="54">
        <f t="shared" si="5"/>
        <v>1.06E-3</v>
      </c>
      <c r="AA41" s="49">
        <v>0</v>
      </c>
      <c r="AB41" s="55">
        <v>1</v>
      </c>
      <c r="AC41" s="1">
        <f t="shared" si="10"/>
        <v>0.9201055404875228</v>
      </c>
      <c r="AD41" s="1">
        <f t="shared" si="11"/>
        <v>1.9509129461288834E-2</v>
      </c>
      <c r="AE41" s="1">
        <f t="shared" si="12"/>
        <v>5.4909086222229911E-3</v>
      </c>
      <c r="AF41" s="1">
        <f t="shared" si="13"/>
        <v>4.368676490986588E-2</v>
      </c>
      <c r="AG41" s="55">
        <f t="shared" si="14"/>
        <v>1.1207656519100027E-2</v>
      </c>
      <c r="AH41" s="58">
        <f t="shared" si="6"/>
        <v>1.0000000000000004</v>
      </c>
      <c r="AI41" s="59">
        <f t="shared" si="7"/>
        <v>0.94510557857103461</v>
      </c>
      <c r="AJ41" s="59">
        <f t="shared" si="8"/>
        <v>5.4909086222229911E-3</v>
      </c>
      <c r="AK41" s="59"/>
      <c r="AL41" s="60">
        <f t="shared" si="9"/>
        <v>1.9509129461288834E-2</v>
      </c>
    </row>
    <row r="42" spans="2:38" x14ac:dyDescent="0.2">
      <c r="B42">
        <v>34</v>
      </c>
      <c r="C42" s="9">
        <v>44</v>
      </c>
      <c r="D42" s="47">
        <f t="shared" si="0"/>
        <v>0.98384000000000005</v>
      </c>
      <c r="E42" s="48">
        <f>'ON - Tanning behavior by age'!C36</f>
        <v>0.5</v>
      </c>
      <c r="F42" s="48">
        <f t="shared" si="1"/>
        <v>0.92884</v>
      </c>
      <c r="G42" s="49">
        <v>0</v>
      </c>
      <c r="H42" s="50">
        <v>0</v>
      </c>
      <c r="I42" s="47">
        <f>'ON - Tanning behavior by age'!B36</f>
        <v>0.01</v>
      </c>
      <c r="J42" s="48">
        <f t="shared" si="2"/>
        <v>0.45883999999999991</v>
      </c>
      <c r="K42" s="49">
        <v>0</v>
      </c>
      <c r="L42" s="49">
        <v>0</v>
      </c>
      <c r="M42" s="50">
        <v>0</v>
      </c>
      <c r="N42" s="51">
        <v>5.0000000000000001E-3</v>
      </c>
      <c r="O42" s="48">
        <v>0.04</v>
      </c>
      <c r="P42" s="1">
        <v>0</v>
      </c>
      <c r="Q42" s="49">
        <v>0</v>
      </c>
      <c r="R42" s="49">
        <v>0</v>
      </c>
      <c r="S42" s="52">
        <v>0</v>
      </c>
      <c r="T42" s="49">
        <v>0</v>
      </c>
      <c r="U42" s="48">
        <f t="shared" si="3"/>
        <v>7.0000000000000007E-2</v>
      </c>
      <c r="V42" s="1">
        <v>1</v>
      </c>
      <c r="W42" s="49">
        <v>0</v>
      </c>
      <c r="X42" s="53">
        <f>'ON Life Table - Females'!B46</f>
        <v>1.16E-3</v>
      </c>
      <c r="Y42" s="54">
        <f t="shared" si="4"/>
        <v>1.16E-3</v>
      </c>
      <c r="Z42" s="54">
        <f t="shared" si="5"/>
        <v>1.16E-3</v>
      </c>
      <c r="AA42" s="49">
        <v>0</v>
      </c>
      <c r="AB42" s="55">
        <v>1</v>
      </c>
      <c r="AC42" s="1">
        <f t="shared" si="10"/>
        <v>0.92018393489346539</v>
      </c>
      <c r="AD42" s="1">
        <f t="shared" si="11"/>
        <v>1.8154575279839127E-2</v>
      </c>
      <c r="AE42" s="1">
        <f t="shared" si="12"/>
        <v>5.3808928808891671E-3</v>
      </c>
      <c r="AF42" s="1">
        <f t="shared" si="13"/>
        <v>4.4071128513421487E-2</v>
      </c>
      <c r="AG42" s="55">
        <f t="shared" si="14"/>
        <v>1.2209468432385323E-2</v>
      </c>
      <c r="AH42" s="58">
        <f t="shared" si="6"/>
        <v>1.0000000000000004</v>
      </c>
      <c r="AI42" s="59">
        <f t="shared" si="7"/>
        <v>0.94371940305419366</v>
      </c>
      <c r="AJ42" s="59">
        <f t="shared" si="8"/>
        <v>5.3808928808891671E-3</v>
      </c>
      <c r="AK42" s="59"/>
      <c r="AL42" s="60">
        <f t="shared" si="9"/>
        <v>1.8154575279839127E-2</v>
      </c>
    </row>
    <row r="43" spans="2:38" x14ac:dyDescent="0.2">
      <c r="B43">
        <v>35</v>
      </c>
      <c r="C43" s="9">
        <v>45</v>
      </c>
      <c r="D43" s="47">
        <f t="shared" si="0"/>
        <v>0.98372999999999999</v>
      </c>
      <c r="E43" s="48">
        <f>'ON - Tanning behavior by age'!C37</f>
        <v>0.5</v>
      </c>
      <c r="F43" s="48">
        <f t="shared" si="1"/>
        <v>0.92873000000000006</v>
      </c>
      <c r="G43" s="49">
        <v>0</v>
      </c>
      <c r="H43" s="50">
        <v>0</v>
      </c>
      <c r="I43" s="47">
        <f>'ON - Tanning behavior by age'!B37</f>
        <v>0.01</v>
      </c>
      <c r="J43" s="48">
        <f t="shared" si="2"/>
        <v>0.45872999999999997</v>
      </c>
      <c r="K43" s="49">
        <v>0</v>
      </c>
      <c r="L43" s="49">
        <v>0</v>
      </c>
      <c r="M43" s="50">
        <v>0</v>
      </c>
      <c r="N43" s="51">
        <v>5.0000000000000001E-3</v>
      </c>
      <c r="O43" s="48">
        <v>0.04</v>
      </c>
      <c r="P43" s="1">
        <v>0</v>
      </c>
      <c r="Q43" s="49">
        <v>0</v>
      </c>
      <c r="R43" s="49">
        <v>0</v>
      </c>
      <c r="S43" s="52">
        <v>0</v>
      </c>
      <c r="T43" s="49">
        <v>0</v>
      </c>
      <c r="U43" s="48">
        <f t="shared" si="3"/>
        <v>7.0000000000000007E-2</v>
      </c>
      <c r="V43" s="1">
        <v>1</v>
      </c>
      <c r="W43" s="49">
        <v>0</v>
      </c>
      <c r="X43" s="53">
        <f>'ON Life Table - Females'!B47</f>
        <v>1.2700000000000001E-3</v>
      </c>
      <c r="Y43" s="54">
        <f t="shared" si="4"/>
        <v>1.2700000000000001E-3</v>
      </c>
      <c r="Z43" s="54">
        <f t="shared" si="5"/>
        <v>1.2700000000000001E-3</v>
      </c>
      <c r="AA43" s="49">
        <v>0</v>
      </c>
      <c r="AB43" s="55">
        <v>1</v>
      </c>
      <c r="AC43" s="1">
        <f t="shared" si="10"/>
        <v>0.91938903868899169</v>
      </c>
      <c r="AD43" s="1">
        <f t="shared" si="11"/>
        <v>1.7531884670336038E-2</v>
      </c>
      <c r="AE43" s="1">
        <f t="shared" si="12"/>
        <v>5.327102685660892E-3</v>
      </c>
      <c r="AF43" s="1">
        <f t="shared" si="13"/>
        <v>4.4447791015083726E-2</v>
      </c>
      <c r="AG43" s="55">
        <f t="shared" si="14"/>
        <v>1.3304182939928189E-2</v>
      </c>
      <c r="AH43" s="58">
        <f t="shared" si="6"/>
        <v>1.0000000000000004</v>
      </c>
      <c r="AI43" s="59">
        <f t="shared" si="7"/>
        <v>0.9422480260449887</v>
      </c>
      <c r="AJ43" s="59">
        <f t="shared" si="8"/>
        <v>5.327102685660892E-3</v>
      </c>
      <c r="AK43" s="59"/>
      <c r="AL43" s="60">
        <f t="shared" si="9"/>
        <v>1.7531884670336038E-2</v>
      </c>
    </row>
    <row r="44" spans="2:38" x14ac:dyDescent="0.2">
      <c r="B44">
        <v>36</v>
      </c>
      <c r="C44" s="9">
        <v>46</v>
      </c>
      <c r="D44" s="47">
        <f t="shared" si="0"/>
        <v>0.98362000000000005</v>
      </c>
      <c r="E44" s="48">
        <f>'ON - Tanning behavior by age'!C38</f>
        <v>0.5</v>
      </c>
      <c r="F44" s="48">
        <f t="shared" si="1"/>
        <v>0.92862</v>
      </c>
      <c r="G44" s="49">
        <v>0</v>
      </c>
      <c r="H44" s="50">
        <v>0</v>
      </c>
      <c r="I44" s="47">
        <f>'ON - Tanning behavior by age'!B38</f>
        <v>0.01</v>
      </c>
      <c r="J44" s="48">
        <f t="shared" si="2"/>
        <v>0.45861999999999992</v>
      </c>
      <c r="K44" s="49">
        <v>0</v>
      </c>
      <c r="L44" s="49">
        <v>0</v>
      </c>
      <c r="M44" s="50">
        <v>0</v>
      </c>
      <c r="N44" s="51">
        <v>5.0000000000000001E-3</v>
      </c>
      <c r="O44" s="48">
        <v>0.04</v>
      </c>
      <c r="P44" s="1">
        <v>0</v>
      </c>
      <c r="Q44" s="49">
        <v>0</v>
      </c>
      <c r="R44" s="49">
        <v>0</v>
      </c>
      <c r="S44" s="52">
        <v>0</v>
      </c>
      <c r="T44" s="49">
        <v>0</v>
      </c>
      <c r="U44" s="48">
        <f t="shared" si="3"/>
        <v>7.0000000000000007E-2</v>
      </c>
      <c r="V44" s="1">
        <v>1</v>
      </c>
      <c r="W44" s="49">
        <v>0</v>
      </c>
      <c r="X44" s="53">
        <f>'ON Life Table - Females'!B48</f>
        <v>1.3799999999999999E-3</v>
      </c>
      <c r="Y44" s="54">
        <f t="shared" si="4"/>
        <v>1.3799999999999999E-3</v>
      </c>
      <c r="Z44" s="54">
        <f t="shared" si="5"/>
        <v>1.3799999999999999E-3</v>
      </c>
      <c r="AA44" s="49">
        <v>0</v>
      </c>
      <c r="AB44" s="55">
        <v>1</v>
      </c>
      <c r="AC44" s="1">
        <f t="shared" si="10"/>
        <v>0.91814396144194377</v>
      </c>
      <c r="AD44" s="1">
        <f t="shared" si="11"/>
        <v>1.7236291841713165E-2</v>
      </c>
      <c r="AE44" s="1">
        <f t="shared" si="12"/>
        <v>5.2982205802584005E-3</v>
      </c>
      <c r="AF44" s="1">
        <f t="shared" si="13"/>
        <v>4.4820688203079988E-2</v>
      </c>
      <c r="AG44" s="55">
        <f t="shared" si="14"/>
        <v>1.4500837933005325E-2</v>
      </c>
      <c r="AH44" s="58">
        <f t="shared" si="6"/>
        <v>1.0000000000000007</v>
      </c>
      <c r="AI44" s="59">
        <f t="shared" si="7"/>
        <v>0.94067847386391534</v>
      </c>
      <c r="AJ44" s="59">
        <f t="shared" si="8"/>
        <v>5.2982205802584005E-3</v>
      </c>
      <c r="AK44" s="59"/>
      <c r="AL44" s="60">
        <f t="shared" si="9"/>
        <v>1.7236291841713165E-2</v>
      </c>
    </row>
    <row r="45" spans="2:38" x14ac:dyDescent="0.2">
      <c r="B45">
        <v>37</v>
      </c>
      <c r="C45" s="9">
        <v>47</v>
      </c>
      <c r="D45" s="47">
        <f t="shared" si="0"/>
        <v>0.98348999999999998</v>
      </c>
      <c r="E45" s="48">
        <f>'ON - Tanning behavior by age'!C39</f>
        <v>0.5</v>
      </c>
      <c r="F45" s="48">
        <f t="shared" si="1"/>
        <v>0.92849000000000004</v>
      </c>
      <c r="G45" s="49">
        <v>0</v>
      </c>
      <c r="H45" s="50">
        <v>0</v>
      </c>
      <c r="I45" s="47">
        <f>'ON - Tanning behavior by age'!B39</f>
        <v>0.01</v>
      </c>
      <c r="J45" s="48">
        <f t="shared" si="2"/>
        <v>0.45848999999999995</v>
      </c>
      <c r="K45" s="49">
        <v>0</v>
      </c>
      <c r="L45" s="49">
        <v>0</v>
      </c>
      <c r="M45" s="50">
        <v>0</v>
      </c>
      <c r="N45" s="51">
        <v>5.0000000000000001E-3</v>
      </c>
      <c r="O45" s="48">
        <v>0.04</v>
      </c>
      <c r="P45" s="1">
        <v>0</v>
      </c>
      <c r="Q45" s="49">
        <v>0</v>
      </c>
      <c r="R45" s="49">
        <v>0</v>
      </c>
      <c r="S45" s="52">
        <v>0</v>
      </c>
      <c r="T45" s="49">
        <v>0</v>
      </c>
      <c r="U45" s="48">
        <f t="shared" si="3"/>
        <v>7.0000000000000007E-2</v>
      </c>
      <c r="V45" s="1">
        <v>1</v>
      </c>
      <c r="W45" s="49">
        <v>0</v>
      </c>
      <c r="X45" s="53">
        <f>'ON Life Table - Females'!B49</f>
        <v>1.5100000000000001E-3</v>
      </c>
      <c r="Y45" s="54">
        <f t="shared" si="4"/>
        <v>1.5100000000000001E-3</v>
      </c>
      <c r="Z45" s="54">
        <f t="shared" si="5"/>
        <v>1.5100000000000001E-3</v>
      </c>
      <c r="AA45" s="49">
        <v>0</v>
      </c>
      <c r="AB45" s="55">
        <v>1</v>
      </c>
      <c r="AC45" s="1">
        <f t="shared" si="10"/>
        <v>0.91664294286962089</v>
      </c>
      <c r="AD45" s="1">
        <f t="shared" si="11"/>
        <v>1.7086347778865928E-2</v>
      </c>
      <c r="AE45" s="1">
        <f t="shared" si="12"/>
        <v>5.2801714808782462E-3</v>
      </c>
      <c r="AF45" s="1">
        <f t="shared" si="13"/>
        <v>4.5191563643698078E-2</v>
      </c>
      <c r="AG45" s="55">
        <f t="shared" si="14"/>
        <v>1.5798974226937528E-2</v>
      </c>
      <c r="AH45" s="58">
        <f t="shared" si="6"/>
        <v>1.0000000000000007</v>
      </c>
      <c r="AI45" s="59">
        <f t="shared" si="7"/>
        <v>0.93900946212936509</v>
      </c>
      <c r="AJ45" s="59">
        <f t="shared" si="8"/>
        <v>5.2801714808782462E-3</v>
      </c>
      <c r="AK45" s="59"/>
      <c r="AL45" s="60">
        <f t="shared" si="9"/>
        <v>1.7086347778865928E-2</v>
      </c>
    </row>
    <row r="46" spans="2:38" x14ac:dyDescent="0.2">
      <c r="B46">
        <v>38</v>
      </c>
      <c r="C46" s="9">
        <v>48</v>
      </c>
      <c r="D46" s="47">
        <f t="shared" si="0"/>
        <v>0.98334999999999995</v>
      </c>
      <c r="E46" s="48">
        <f>'ON - Tanning behavior by age'!C40</f>
        <v>0.5</v>
      </c>
      <c r="F46" s="48">
        <f t="shared" si="1"/>
        <v>0.92835000000000001</v>
      </c>
      <c r="G46" s="49">
        <v>0</v>
      </c>
      <c r="H46" s="50">
        <v>0</v>
      </c>
      <c r="I46" s="47">
        <f>'ON - Tanning behavior by age'!B40</f>
        <v>0.01</v>
      </c>
      <c r="J46" s="48">
        <f t="shared" si="2"/>
        <v>0.45834999999999992</v>
      </c>
      <c r="K46" s="49">
        <v>0</v>
      </c>
      <c r="L46" s="49">
        <v>0</v>
      </c>
      <c r="M46" s="50">
        <v>0</v>
      </c>
      <c r="N46" s="51">
        <v>5.0000000000000001E-3</v>
      </c>
      <c r="O46" s="48">
        <v>0.04</v>
      </c>
      <c r="P46" s="1">
        <v>0</v>
      </c>
      <c r="Q46" s="49">
        <v>0</v>
      </c>
      <c r="R46" s="49">
        <v>0</v>
      </c>
      <c r="S46" s="52">
        <v>0</v>
      </c>
      <c r="T46" s="49">
        <v>0</v>
      </c>
      <c r="U46" s="48">
        <f t="shared" si="3"/>
        <v>7.0000000000000007E-2</v>
      </c>
      <c r="V46" s="1">
        <v>1</v>
      </c>
      <c r="W46" s="49">
        <v>0</v>
      </c>
      <c r="X46" s="53">
        <f>'ON Life Table - Females'!B50</f>
        <v>1.65E-3</v>
      </c>
      <c r="Y46" s="54">
        <f t="shared" si="4"/>
        <v>1.65E-3</v>
      </c>
      <c r="Z46" s="54">
        <f t="shared" si="5"/>
        <v>1.65E-3</v>
      </c>
      <c r="AA46" s="49">
        <v>0</v>
      </c>
      <c r="AB46" s="55">
        <v>1</v>
      </c>
      <c r="AC46" s="1">
        <f t="shared" si="10"/>
        <v>0.91495492819055702</v>
      </c>
      <c r="AD46" s="1">
        <f t="shared" si="11"/>
        <v>1.7000349021828447E-2</v>
      </c>
      <c r="AE46" s="1">
        <f t="shared" si="12"/>
        <v>5.266668625502742E-3</v>
      </c>
      <c r="AF46" s="1">
        <f t="shared" si="13"/>
        <v>4.5561175647359557E-2</v>
      </c>
      <c r="AG46" s="55">
        <f t="shared" si="14"/>
        <v>1.721687851475287E-2</v>
      </c>
      <c r="AH46" s="58">
        <f t="shared" si="6"/>
        <v>1.0000000000000007</v>
      </c>
      <c r="AI46" s="59">
        <f t="shared" si="7"/>
        <v>0.9372219458378882</v>
      </c>
      <c r="AJ46" s="59">
        <f t="shared" si="8"/>
        <v>5.266668625502742E-3</v>
      </c>
      <c r="AK46" s="59"/>
      <c r="AL46" s="60">
        <f t="shared" si="9"/>
        <v>1.7000349021828447E-2</v>
      </c>
    </row>
    <row r="47" spans="2:38" x14ac:dyDescent="0.2">
      <c r="B47">
        <v>39</v>
      </c>
      <c r="C47" s="9">
        <v>49</v>
      </c>
      <c r="D47" s="47">
        <f t="shared" si="0"/>
        <v>0.98319999999999996</v>
      </c>
      <c r="E47" s="48">
        <f>'ON - Tanning behavior by age'!C41</f>
        <v>0.5</v>
      </c>
      <c r="F47" s="48">
        <f t="shared" si="1"/>
        <v>0.92820000000000003</v>
      </c>
      <c r="G47" s="49">
        <v>0</v>
      </c>
      <c r="H47" s="50">
        <v>0</v>
      </c>
      <c r="I47" s="47">
        <f>'ON - Tanning behavior by age'!B41</f>
        <v>0.01</v>
      </c>
      <c r="J47" s="48">
        <f t="shared" si="2"/>
        <v>0.45819999999999994</v>
      </c>
      <c r="K47" s="49">
        <v>0</v>
      </c>
      <c r="L47" s="49">
        <v>0</v>
      </c>
      <c r="M47" s="50">
        <v>0</v>
      </c>
      <c r="N47" s="51">
        <v>5.0000000000000001E-3</v>
      </c>
      <c r="O47" s="48">
        <v>0.04</v>
      </c>
      <c r="P47" s="1">
        <v>0</v>
      </c>
      <c r="Q47" s="49">
        <v>0</v>
      </c>
      <c r="R47" s="49">
        <v>0</v>
      </c>
      <c r="S47" s="52">
        <v>0</v>
      </c>
      <c r="T47" s="49">
        <v>0</v>
      </c>
      <c r="U47" s="48">
        <f t="shared" si="3"/>
        <v>7.0000000000000007E-2</v>
      </c>
      <c r="V47" s="1">
        <v>1</v>
      </c>
      <c r="W47" s="49">
        <v>0</v>
      </c>
      <c r="X47" s="53">
        <f>'ON Life Table - Females'!B51</f>
        <v>1.8E-3</v>
      </c>
      <c r="Y47" s="54">
        <f t="shared" si="4"/>
        <v>1.8E-3</v>
      </c>
      <c r="Z47" s="54">
        <f t="shared" si="5"/>
        <v>1.8E-3</v>
      </c>
      <c r="AA47" s="49">
        <v>0</v>
      </c>
      <c r="AB47" s="55">
        <v>1</v>
      </c>
      <c r="AC47" s="1">
        <f t="shared" si="10"/>
        <v>0.91311041496558398</v>
      </c>
      <c r="AD47" s="1">
        <f t="shared" si="11"/>
        <v>1.6941659256060636E-2</v>
      </c>
      <c r="AE47" s="1">
        <f t="shared" si="12"/>
        <v>5.2547886018259231E-3</v>
      </c>
      <c r="AF47" s="1">
        <f t="shared" si="13"/>
        <v>4.5929842451144752E-2</v>
      </c>
      <c r="AG47" s="55">
        <f t="shared" si="14"/>
        <v>1.8763294725385387E-2</v>
      </c>
      <c r="AH47" s="58">
        <f t="shared" si="6"/>
        <v>1.0000000000000007</v>
      </c>
      <c r="AI47" s="59">
        <f t="shared" si="7"/>
        <v>0.93530686282347053</v>
      </c>
      <c r="AJ47" s="59">
        <f t="shared" si="8"/>
        <v>5.2547886018259231E-3</v>
      </c>
      <c r="AK47" s="59"/>
      <c r="AL47" s="60">
        <f t="shared" si="9"/>
        <v>1.6941659256060636E-2</v>
      </c>
    </row>
    <row r="48" spans="2:38" x14ac:dyDescent="0.2">
      <c r="B48">
        <v>40</v>
      </c>
      <c r="C48" s="9">
        <v>50</v>
      </c>
      <c r="D48" s="47">
        <f t="shared" si="0"/>
        <v>0.98302999999999996</v>
      </c>
      <c r="E48" s="48">
        <f>'ON - Tanning behavior by age'!C42</f>
        <v>0.5</v>
      </c>
      <c r="F48" s="48">
        <f t="shared" si="1"/>
        <v>0.92803000000000002</v>
      </c>
      <c r="G48" s="49">
        <v>0</v>
      </c>
      <c r="H48" s="50">
        <v>0</v>
      </c>
      <c r="I48" s="47">
        <f>'ON - Tanning behavior by age'!B42</f>
        <v>0.01</v>
      </c>
      <c r="J48" s="48">
        <f t="shared" si="2"/>
        <v>0.45802999999999994</v>
      </c>
      <c r="K48" s="49">
        <v>0</v>
      </c>
      <c r="L48" s="49">
        <v>0</v>
      </c>
      <c r="M48" s="50">
        <v>0</v>
      </c>
      <c r="N48" s="51">
        <v>5.0000000000000001E-3</v>
      </c>
      <c r="O48" s="48">
        <v>0.04</v>
      </c>
      <c r="P48" s="1">
        <v>0</v>
      </c>
      <c r="Q48" s="49">
        <v>0</v>
      </c>
      <c r="R48" s="49">
        <v>0</v>
      </c>
      <c r="S48" s="52">
        <v>0</v>
      </c>
      <c r="T48" s="49">
        <v>0</v>
      </c>
      <c r="U48" s="48">
        <f t="shared" si="3"/>
        <v>7.0000000000000007E-2</v>
      </c>
      <c r="V48" s="1">
        <v>1</v>
      </c>
      <c r="W48" s="49">
        <v>0</v>
      </c>
      <c r="X48" s="53">
        <f>'ON Life Table - Females'!B52</f>
        <v>1.97E-3</v>
      </c>
      <c r="Y48" s="54">
        <f t="shared" si="4"/>
        <v>1.97E-3</v>
      </c>
      <c r="Z48" s="54">
        <f t="shared" si="5"/>
        <v>1.97E-3</v>
      </c>
      <c r="AA48" s="49">
        <v>0</v>
      </c>
      <c r="AB48" s="55">
        <v>1</v>
      </c>
      <c r="AC48" s="1">
        <f t="shared" si="10"/>
        <v>0.91111848440240728</v>
      </c>
      <c r="AD48" s="1">
        <f t="shared" si="11"/>
        <v>1.6893772420782823E-2</v>
      </c>
      <c r="AE48" s="1">
        <f t="shared" si="12"/>
        <v>5.243218445070346E-3</v>
      </c>
      <c r="AF48" s="1">
        <f t="shared" si="13"/>
        <v>4.6297677653272563E-2</v>
      </c>
      <c r="AG48" s="55">
        <f t="shared" si="14"/>
        <v>2.0446847078467632E-2</v>
      </c>
      <c r="AH48" s="58">
        <f t="shared" si="6"/>
        <v>1.0000000000000007</v>
      </c>
      <c r="AI48" s="59">
        <f t="shared" si="7"/>
        <v>0.93325547526826047</v>
      </c>
      <c r="AJ48" s="59">
        <f t="shared" si="8"/>
        <v>5.243218445070346E-3</v>
      </c>
      <c r="AK48" s="59"/>
      <c r="AL48" s="60">
        <f t="shared" si="9"/>
        <v>1.6893772420782823E-2</v>
      </c>
    </row>
    <row r="49" spans="2:38" x14ac:dyDescent="0.2">
      <c r="B49">
        <v>41</v>
      </c>
      <c r="C49" s="9">
        <v>51</v>
      </c>
      <c r="D49" s="47">
        <f t="shared" si="0"/>
        <v>0.98285</v>
      </c>
      <c r="E49" s="48">
        <f>'ON - Tanning behavior by age'!C43</f>
        <v>0.5</v>
      </c>
      <c r="F49" s="48">
        <f t="shared" si="1"/>
        <v>0.92784999999999995</v>
      </c>
      <c r="G49" s="49">
        <v>0</v>
      </c>
      <c r="H49" s="50">
        <v>0</v>
      </c>
      <c r="I49" s="47">
        <f>'ON - Tanning behavior by age'!B43</f>
        <v>0.01</v>
      </c>
      <c r="J49" s="48">
        <f t="shared" si="2"/>
        <v>0.45784999999999998</v>
      </c>
      <c r="K49" s="49">
        <v>0</v>
      </c>
      <c r="L49" s="49">
        <v>0</v>
      </c>
      <c r="M49" s="50">
        <v>0</v>
      </c>
      <c r="N49" s="51">
        <v>5.0000000000000001E-3</v>
      </c>
      <c r="O49" s="48">
        <v>0.04</v>
      </c>
      <c r="P49" s="1">
        <v>0</v>
      </c>
      <c r="Q49" s="49">
        <v>0</v>
      </c>
      <c r="R49" s="49">
        <v>0</v>
      </c>
      <c r="S49" s="52">
        <v>0</v>
      </c>
      <c r="T49" s="49">
        <v>0</v>
      </c>
      <c r="U49" s="48">
        <f t="shared" si="3"/>
        <v>7.0000000000000007E-2</v>
      </c>
      <c r="V49" s="1">
        <v>1</v>
      </c>
      <c r="W49" s="49">
        <v>0</v>
      </c>
      <c r="X49" s="53">
        <f>'ON Life Table - Females'!B53</f>
        <v>2.15E-3</v>
      </c>
      <c r="Y49" s="54">
        <f t="shared" si="4"/>
        <v>2.15E-3</v>
      </c>
      <c r="Z49" s="54">
        <f t="shared" si="5"/>
        <v>2.15E-3</v>
      </c>
      <c r="AA49" s="49">
        <v>0</v>
      </c>
      <c r="AB49" s="55">
        <v>1</v>
      </c>
      <c r="AC49" s="1">
        <f t="shared" si="10"/>
        <v>0.90896955394606838</v>
      </c>
      <c r="AD49" s="1">
        <f t="shared" si="11"/>
        <v>1.684903942591523E-2</v>
      </c>
      <c r="AE49" s="1">
        <f t="shared" si="12"/>
        <v>5.2313433188433487E-3</v>
      </c>
      <c r="AF49" s="1">
        <f t="shared" si="13"/>
        <v>4.666470294442749E-2</v>
      </c>
      <c r="AG49" s="55">
        <f t="shared" si="14"/>
        <v>2.2285360364746105E-2</v>
      </c>
      <c r="AH49" s="58">
        <f t="shared" si="6"/>
        <v>1.0000000000000004</v>
      </c>
      <c r="AI49" s="59">
        <f t="shared" si="7"/>
        <v>0.93104993669082692</v>
      </c>
      <c r="AJ49" s="59">
        <f t="shared" si="8"/>
        <v>5.2313433188433487E-3</v>
      </c>
      <c r="AK49" s="59"/>
      <c r="AL49" s="60">
        <f t="shared" si="9"/>
        <v>1.684903942591523E-2</v>
      </c>
    </row>
    <row r="50" spans="2:38" x14ac:dyDescent="0.2">
      <c r="B50">
        <v>42</v>
      </c>
      <c r="C50" s="9">
        <v>52</v>
      </c>
      <c r="D50" s="47">
        <f t="shared" si="0"/>
        <v>0.98265000000000002</v>
      </c>
      <c r="E50" s="48">
        <f>'ON - Tanning behavior by age'!C44</f>
        <v>0.5</v>
      </c>
      <c r="F50" s="48">
        <f t="shared" si="1"/>
        <v>0.92764999999999997</v>
      </c>
      <c r="G50" s="49">
        <v>0</v>
      </c>
      <c r="H50" s="50">
        <v>0</v>
      </c>
      <c r="I50" s="47">
        <f>'ON - Tanning behavior by age'!B44</f>
        <v>0.01</v>
      </c>
      <c r="J50" s="48">
        <f t="shared" si="2"/>
        <v>0.45765</v>
      </c>
      <c r="K50" s="49">
        <v>0</v>
      </c>
      <c r="L50" s="49">
        <v>0</v>
      </c>
      <c r="M50" s="50">
        <v>0</v>
      </c>
      <c r="N50" s="51">
        <v>5.0000000000000001E-3</v>
      </c>
      <c r="O50" s="48">
        <v>0.04</v>
      </c>
      <c r="P50" s="1">
        <v>0</v>
      </c>
      <c r="Q50" s="49">
        <v>0</v>
      </c>
      <c r="R50" s="49">
        <v>0</v>
      </c>
      <c r="S50" s="52">
        <v>0</v>
      </c>
      <c r="T50" s="49">
        <v>0</v>
      </c>
      <c r="U50" s="48">
        <f t="shared" si="3"/>
        <v>7.0000000000000007E-2</v>
      </c>
      <c r="V50" s="1">
        <v>1</v>
      </c>
      <c r="W50" s="49">
        <v>0</v>
      </c>
      <c r="X50" s="53">
        <f>'ON Life Table - Females'!B54</f>
        <v>2.3500000000000001E-3</v>
      </c>
      <c r="Y50" s="54">
        <f t="shared" si="4"/>
        <v>2.3500000000000001E-3</v>
      </c>
      <c r="Z50" s="54">
        <f t="shared" si="5"/>
        <v>2.3500000000000001E-3</v>
      </c>
      <c r="AA50" s="49">
        <v>0</v>
      </c>
      <c r="AB50" s="55">
        <v>1</v>
      </c>
      <c r="AC50" s="1">
        <f t="shared" si="10"/>
        <v>0.90665914770723965</v>
      </c>
      <c r="AD50" s="1">
        <f t="shared" si="11"/>
        <v>1.680402824061597E-2</v>
      </c>
      <c r="AE50" s="1">
        <f t="shared" si="12"/>
        <v>5.2188093467669516E-3</v>
      </c>
      <c r="AF50" s="1">
        <f t="shared" si="13"/>
        <v>4.7030896976746527E-2</v>
      </c>
      <c r="AG50" s="55">
        <f t="shared" si="14"/>
        <v>2.4287117728631385E-2</v>
      </c>
      <c r="AH50" s="58">
        <f t="shared" si="6"/>
        <v>1.0000000000000007</v>
      </c>
      <c r="AI50" s="59">
        <f t="shared" si="7"/>
        <v>0.92868198529462265</v>
      </c>
      <c r="AJ50" s="59">
        <f t="shared" si="8"/>
        <v>5.2188093467669516E-3</v>
      </c>
      <c r="AK50" s="59"/>
      <c r="AL50" s="60">
        <f t="shared" si="9"/>
        <v>1.680402824061597E-2</v>
      </c>
    </row>
    <row r="51" spans="2:38" x14ac:dyDescent="0.2">
      <c r="B51">
        <v>43</v>
      </c>
      <c r="C51" s="9">
        <v>53</v>
      </c>
      <c r="D51" s="47">
        <f t="shared" si="0"/>
        <v>0.98243000000000003</v>
      </c>
      <c r="E51" s="48">
        <f>'ON - Tanning behavior by age'!C45</f>
        <v>0.5</v>
      </c>
      <c r="F51" s="48">
        <f t="shared" si="1"/>
        <v>0.92742999999999998</v>
      </c>
      <c r="G51" s="49">
        <v>0</v>
      </c>
      <c r="H51" s="50">
        <v>0</v>
      </c>
      <c r="I51" s="47">
        <f>'ON - Tanning behavior by age'!B45</f>
        <v>0.01</v>
      </c>
      <c r="J51" s="48">
        <f t="shared" si="2"/>
        <v>0.45743</v>
      </c>
      <c r="K51" s="49">
        <v>0</v>
      </c>
      <c r="L51" s="49">
        <v>0</v>
      </c>
      <c r="M51" s="50">
        <v>0</v>
      </c>
      <c r="N51" s="51">
        <v>5.0000000000000001E-3</v>
      </c>
      <c r="O51" s="48">
        <v>0.04</v>
      </c>
      <c r="P51" s="1">
        <v>0</v>
      </c>
      <c r="Q51" s="49">
        <v>0</v>
      </c>
      <c r="R51" s="49">
        <v>0</v>
      </c>
      <c r="S51" s="52">
        <v>0</v>
      </c>
      <c r="T51" s="49">
        <v>0</v>
      </c>
      <c r="U51" s="48">
        <f t="shared" si="3"/>
        <v>7.0000000000000007E-2</v>
      </c>
      <c r="V51" s="1">
        <v>1</v>
      </c>
      <c r="W51" s="49">
        <v>0</v>
      </c>
      <c r="X51" s="53">
        <f>'ON Life Table - Females'!B55</f>
        <v>2.5699999999999998E-3</v>
      </c>
      <c r="Y51" s="54">
        <f t="shared" si="4"/>
        <v>2.5699999999999998E-3</v>
      </c>
      <c r="Z51" s="54">
        <f t="shared" si="5"/>
        <v>2.5699999999999998E-3</v>
      </c>
      <c r="AA51" s="49">
        <v>0</v>
      </c>
      <c r="AB51" s="55">
        <v>1</v>
      </c>
      <c r="AC51" s="1">
        <f t="shared" si="10"/>
        <v>0.90417185410535539</v>
      </c>
      <c r="AD51" s="1">
        <f t="shared" si="11"/>
        <v>1.6756955001390295E-2</v>
      </c>
      <c r="AE51" s="1">
        <f t="shared" si="12"/>
        <v>5.2054568681608373E-3</v>
      </c>
      <c r="AF51" s="1">
        <f t="shared" si="13"/>
        <v>4.7396213631020215E-2</v>
      </c>
      <c r="AG51" s="55">
        <f t="shared" si="14"/>
        <v>2.6469520394073749E-2</v>
      </c>
      <c r="AH51" s="58">
        <f t="shared" si="6"/>
        <v>1.0000000000000004</v>
      </c>
      <c r="AI51" s="59">
        <f t="shared" si="7"/>
        <v>0.92613426597490656</v>
      </c>
      <c r="AJ51" s="59">
        <f t="shared" si="8"/>
        <v>5.2054568681608373E-3</v>
      </c>
      <c r="AK51" s="59"/>
      <c r="AL51" s="60">
        <f t="shared" si="9"/>
        <v>1.6756955001390295E-2</v>
      </c>
    </row>
    <row r="52" spans="2:38" x14ac:dyDescent="0.2">
      <c r="B52">
        <v>44</v>
      </c>
      <c r="C52" s="9">
        <v>54</v>
      </c>
      <c r="D52" s="47">
        <f t="shared" si="0"/>
        <v>0.98219000000000001</v>
      </c>
      <c r="E52" s="48">
        <f>'ON - Tanning behavior by age'!C46</f>
        <v>0.5</v>
      </c>
      <c r="F52" s="48">
        <f t="shared" si="1"/>
        <v>0.92718999999999996</v>
      </c>
      <c r="G52" s="49">
        <v>0</v>
      </c>
      <c r="H52" s="50">
        <v>0</v>
      </c>
      <c r="I52" s="47">
        <f>'ON - Tanning behavior by age'!B46</f>
        <v>0.01</v>
      </c>
      <c r="J52" s="48">
        <f t="shared" si="2"/>
        <v>0.45718999999999999</v>
      </c>
      <c r="K52" s="49">
        <v>0</v>
      </c>
      <c r="L52" s="49">
        <v>0</v>
      </c>
      <c r="M52" s="50">
        <v>0</v>
      </c>
      <c r="N52" s="51">
        <v>5.0000000000000001E-3</v>
      </c>
      <c r="O52" s="48">
        <v>0.04</v>
      </c>
      <c r="P52" s="1">
        <v>0</v>
      </c>
      <c r="Q52" s="49">
        <v>0</v>
      </c>
      <c r="R52" s="49">
        <v>0</v>
      </c>
      <c r="S52" s="52">
        <v>0</v>
      </c>
      <c r="T52" s="49">
        <v>0</v>
      </c>
      <c r="U52" s="48">
        <f t="shared" si="3"/>
        <v>7.0000000000000007E-2</v>
      </c>
      <c r="V52" s="1">
        <v>1</v>
      </c>
      <c r="W52" s="49">
        <v>0</v>
      </c>
      <c r="X52" s="53">
        <f>'ON Life Table - Females'!B56</f>
        <v>2.81E-3</v>
      </c>
      <c r="Y52" s="54">
        <f t="shared" si="4"/>
        <v>2.81E-3</v>
      </c>
      <c r="Z52" s="54">
        <f t="shared" si="5"/>
        <v>2.81E-3</v>
      </c>
      <c r="AA52" s="49">
        <v>0</v>
      </c>
      <c r="AB52" s="55">
        <v>1</v>
      </c>
      <c r="AC52" s="1">
        <f t="shared" si="10"/>
        <v>0.90149172899265784</v>
      </c>
      <c r="AD52" s="1">
        <f t="shared" si="11"/>
        <v>1.6706852467339516E-2</v>
      </c>
      <c r="AE52" s="1">
        <f t="shared" si="12"/>
        <v>5.1911374705823883E-3</v>
      </c>
      <c r="AF52" s="1">
        <f t="shared" si="13"/>
        <v>4.7760595611791475E-2</v>
      </c>
      <c r="AG52" s="55">
        <f t="shared" si="14"/>
        <v>2.8849685457629257E-2</v>
      </c>
      <c r="AH52" s="58">
        <f t="shared" si="6"/>
        <v>1.0000000000000004</v>
      </c>
      <c r="AI52" s="59">
        <f t="shared" si="7"/>
        <v>0.92338971893057975</v>
      </c>
      <c r="AJ52" s="59">
        <f t="shared" si="8"/>
        <v>5.1911374705823883E-3</v>
      </c>
      <c r="AK52" s="59"/>
      <c r="AL52" s="60">
        <f t="shared" si="9"/>
        <v>1.6706852467339516E-2</v>
      </c>
    </row>
    <row r="53" spans="2:38" x14ac:dyDescent="0.2">
      <c r="B53">
        <v>45</v>
      </c>
      <c r="C53" s="9">
        <v>55</v>
      </c>
      <c r="D53" s="47">
        <f t="shared" si="0"/>
        <v>0.98192000000000002</v>
      </c>
      <c r="E53" s="48">
        <f>'ON - Tanning behavior by age'!C47</f>
        <v>0.5</v>
      </c>
      <c r="F53" s="48">
        <f t="shared" si="1"/>
        <v>0.92691999999999997</v>
      </c>
      <c r="G53" s="49">
        <v>0</v>
      </c>
      <c r="H53" s="50">
        <v>0</v>
      </c>
      <c r="I53" s="47">
        <f>'ON - Tanning behavior by age'!B47</f>
        <v>0.01</v>
      </c>
      <c r="J53" s="48">
        <f t="shared" si="2"/>
        <v>0.45691999999999999</v>
      </c>
      <c r="K53" s="49">
        <v>0</v>
      </c>
      <c r="L53" s="49">
        <v>0</v>
      </c>
      <c r="M53" s="50">
        <v>0</v>
      </c>
      <c r="N53" s="51">
        <v>5.0000000000000001E-3</v>
      </c>
      <c r="O53" s="48">
        <v>0.04</v>
      </c>
      <c r="P53" s="1">
        <v>0</v>
      </c>
      <c r="Q53" s="49">
        <v>0</v>
      </c>
      <c r="R53" s="49">
        <v>0</v>
      </c>
      <c r="S53" s="52">
        <v>0</v>
      </c>
      <c r="T53" s="49">
        <v>0</v>
      </c>
      <c r="U53" s="48">
        <f t="shared" si="3"/>
        <v>7.0000000000000007E-2</v>
      </c>
      <c r="V53" s="1">
        <v>1</v>
      </c>
      <c r="W53" s="49">
        <v>0</v>
      </c>
      <c r="X53" s="53">
        <f>'ON Life Table - Females'!B57</f>
        <v>3.0799999999999998E-3</v>
      </c>
      <c r="Y53" s="54">
        <f t="shared" si="4"/>
        <v>3.0799999999999998E-3</v>
      </c>
      <c r="Z53" s="54">
        <f t="shared" si="5"/>
        <v>3.0799999999999998E-3</v>
      </c>
      <c r="AA53" s="49">
        <v>0</v>
      </c>
      <c r="AB53" s="55">
        <v>1</v>
      </c>
      <c r="AC53" s="1">
        <f t="shared" si="10"/>
        <v>0.89860275828431757</v>
      </c>
      <c r="AD53" s="1">
        <f t="shared" si="11"/>
        <v>1.6653123169469531E-2</v>
      </c>
      <c r="AE53" s="1">
        <f t="shared" si="12"/>
        <v>5.1757327436568693E-3</v>
      </c>
      <c r="AF53" s="1">
        <f t="shared" si="13"/>
        <v>4.812397523473224E-2</v>
      </c>
      <c r="AG53" s="55">
        <f t="shared" si="14"/>
        <v>3.1444410567824189E-2</v>
      </c>
      <c r="AH53" s="58">
        <f t="shared" si="6"/>
        <v>1.0000000000000004</v>
      </c>
      <c r="AI53" s="59">
        <f t="shared" si="7"/>
        <v>0.92043161419744401</v>
      </c>
      <c r="AJ53" s="59">
        <f t="shared" si="8"/>
        <v>5.1757327436568693E-3</v>
      </c>
      <c r="AK53" s="59"/>
      <c r="AL53" s="60">
        <f t="shared" si="9"/>
        <v>1.6653123169469531E-2</v>
      </c>
    </row>
    <row r="54" spans="2:38" x14ac:dyDescent="0.2">
      <c r="B54">
        <v>46</v>
      </c>
      <c r="C54" s="9">
        <v>56</v>
      </c>
      <c r="D54" s="47">
        <f t="shared" si="0"/>
        <v>0.98163</v>
      </c>
      <c r="E54" s="48">
        <f>'ON - Tanning behavior by age'!C48</f>
        <v>0.5</v>
      </c>
      <c r="F54" s="48">
        <f t="shared" si="1"/>
        <v>0.92662999999999995</v>
      </c>
      <c r="G54" s="49">
        <v>0</v>
      </c>
      <c r="H54" s="50">
        <v>0</v>
      </c>
      <c r="I54" s="47">
        <f>'ON - Tanning behavior by age'!B48</f>
        <v>0.01</v>
      </c>
      <c r="J54" s="48">
        <f t="shared" si="2"/>
        <v>0.45662999999999998</v>
      </c>
      <c r="K54" s="49">
        <v>0</v>
      </c>
      <c r="L54" s="49">
        <v>0</v>
      </c>
      <c r="M54" s="50">
        <v>0</v>
      </c>
      <c r="N54" s="51">
        <v>5.0000000000000001E-3</v>
      </c>
      <c r="O54" s="48">
        <v>0.04</v>
      </c>
      <c r="P54" s="1">
        <v>0</v>
      </c>
      <c r="Q54" s="49">
        <v>0</v>
      </c>
      <c r="R54" s="49">
        <v>0</v>
      </c>
      <c r="S54" s="52">
        <v>0</v>
      </c>
      <c r="T54" s="49">
        <v>0</v>
      </c>
      <c r="U54" s="48">
        <f t="shared" si="3"/>
        <v>7.0000000000000007E-2</v>
      </c>
      <c r="V54" s="1">
        <v>1</v>
      </c>
      <c r="W54" s="49">
        <v>0</v>
      </c>
      <c r="X54" s="53">
        <f>'ON Life Table - Females'!B58</f>
        <v>3.3700000000000002E-3</v>
      </c>
      <c r="Y54" s="54">
        <f t="shared" si="4"/>
        <v>3.3700000000000002E-3</v>
      </c>
      <c r="Z54" s="54">
        <f t="shared" si="5"/>
        <v>3.3700000000000002E-3</v>
      </c>
      <c r="AA54" s="49">
        <v>0</v>
      </c>
      <c r="AB54" s="55">
        <v>1</v>
      </c>
      <c r="AC54" s="1">
        <f t="shared" si="10"/>
        <v>0.89548007219402226</v>
      </c>
      <c r="AD54" s="1">
        <f t="shared" si="11"/>
        <v>1.6595172621437192E-2</v>
      </c>
      <c r="AE54" s="1">
        <f t="shared" si="12"/>
        <v>5.1591387182003687E-3</v>
      </c>
      <c r="AF54" s="1">
        <f t="shared" si="13"/>
        <v>4.8486276526788219E-2</v>
      </c>
      <c r="AG54" s="55">
        <f t="shared" si="14"/>
        <v>3.4279339939552317E-2</v>
      </c>
      <c r="AH54" s="58">
        <f t="shared" si="6"/>
        <v>1.0000000000000002</v>
      </c>
      <c r="AI54" s="59">
        <f t="shared" si="7"/>
        <v>0.91723438353365983</v>
      </c>
      <c r="AJ54" s="59">
        <f t="shared" si="8"/>
        <v>5.1591387182003687E-3</v>
      </c>
      <c r="AK54" s="59"/>
      <c r="AL54" s="60">
        <f t="shared" si="9"/>
        <v>1.6595172621437192E-2</v>
      </c>
    </row>
    <row r="55" spans="2:38" x14ac:dyDescent="0.2">
      <c r="B55">
        <v>47</v>
      </c>
      <c r="C55" s="9">
        <v>57</v>
      </c>
      <c r="D55" s="47">
        <f t="shared" si="0"/>
        <v>0.98129999999999995</v>
      </c>
      <c r="E55" s="48">
        <f>'ON - Tanning behavior by age'!C49</f>
        <v>0.5</v>
      </c>
      <c r="F55" s="48">
        <f t="shared" si="1"/>
        <v>0.92630000000000001</v>
      </c>
      <c r="G55" s="49">
        <v>0</v>
      </c>
      <c r="H55" s="50">
        <v>0</v>
      </c>
      <c r="I55" s="47">
        <f>'ON - Tanning behavior by age'!B49</f>
        <v>0.01</v>
      </c>
      <c r="J55" s="48">
        <f t="shared" si="2"/>
        <v>0.45629999999999993</v>
      </c>
      <c r="K55" s="49">
        <v>0</v>
      </c>
      <c r="L55" s="49">
        <v>0</v>
      </c>
      <c r="M55" s="50">
        <v>0</v>
      </c>
      <c r="N55" s="51">
        <v>5.0000000000000001E-3</v>
      </c>
      <c r="O55" s="48">
        <v>0.04</v>
      </c>
      <c r="P55" s="1">
        <v>0</v>
      </c>
      <c r="Q55" s="49">
        <v>0</v>
      </c>
      <c r="R55" s="49">
        <v>0</v>
      </c>
      <c r="S55" s="52">
        <v>0</v>
      </c>
      <c r="T55" s="49">
        <v>0</v>
      </c>
      <c r="U55" s="48">
        <f t="shared" si="3"/>
        <v>7.0000000000000007E-2</v>
      </c>
      <c r="V55" s="1">
        <v>1</v>
      </c>
      <c r="W55" s="49">
        <v>0</v>
      </c>
      <c r="X55" s="53">
        <f>'ON Life Table - Females'!B59</f>
        <v>3.7000000000000002E-3</v>
      </c>
      <c r="Y55" s="54">
        <f t="shared" si="4"/>
        <v>3.7000000000000002E-3</v>
      </c>
      <c r="Z55" s="54">
        <f t="shared" si="5"/>
        <v>3.7000000000000002E-3</v>
      </c>
      <c r="AA55" s="49">
        <v>0</v>
      </c>
      <c r="AB55" s="55">
        <v>1</v>
      </c>
      <c r="AC55" s="1">
        <f t="shared" si="10"/>
        <v>0.89210830228898275</v>
      </c>
      <c r="AD55" s="1">
        <f t="shared" si="11"/>
        <v>1.653265439606709E-2</v>
      </c>
      <c r="AE55" s="1">
        <f t="shared" si="12"/>
        <v>5.1412072658275996E-3</v>
      </c>
      <c r="AF55" s="1">
        <f t="shared" si="13"/>
        <v>4.8847416237062243E-2</v>
      </c>
      <c r="AG55" s="55">
        <f t="shared" si="14"/>
        <v>3.7370419812060754E-2</v>
      </c>
      <c r="AH55" s="58">
        <f t="shared" si="6"/>
        <v>1.0000000000000004</v>
      </c>
      <c r="AI55" s="59">
        <f t="shared" si="7"/>
        <v>0.91378216395087741</v>
      </c>
      <c r="AJ55" s="59">
        <f t="shared" si="8"/>
        <v>5.1412072658275996E-3</v>
      </c>
      <c r="AK55" s="59"/>
      <c r="AL55" s="60">
        <f t="shared" si="9"/>
        <v>1.653265439606709E-2</v>
      </c>
    </row>
    <row r="56" spans="2:38" x14ac:dyDescent="0.2">
      <c r="B56">
        <v>48</v>
      </c>
      <c r="C56" s="9">
        <v>58</v>
      </c>
      <c r="D56" s="47">
        <f t="shared" si="0"/>
        <v>0.98094000000000003</v>
      </c>
      <c r="E56" s="48">
        <f>'ON - Tanning behavior by age'!C50</f>
        <v>0.5</v>
      </c>
      <c r="F56" s="48">
        <f t="shared" si="1"/>
        <v>0.92593999999999999</v>
      </c>
      <c r="G56" s="49">
        <v>0</v>
      </c>
      <c r="H56" s="50">
        <v>0</v>
      </c>
      <c r="I56" s="47">
        <f>'ON - Tanning behavior by age'!B50</f>
        <v>0.01</v>
      </c>
      <c r="J56" s="48">
        <f t="shared" si="2"/>
        <v>0.45594000000000001</v>
      </c>
      <c r="K56" s="49">
        <v>0</v>
      </c>
      <c r="L56" s="49">
        <v>0</v>
      </c>
      <c r="M56" s="50">
        <v>0</v>
      </c>
      <c r="N56" s="51">
        <v>5.0000000000000001E-3</v>
      </c>
      <c r="O56" s="48">
        <v>0.04</v>
      </c>
      <c r="P56" s="1">
        <v>0</v>
      </c>
      <c r="Q56" s="49">
        <v>0</v>
      </c>
      <c r="R56" s="49">
        <v>0</v>
      </c>
      <c r="S56" s="52">
        <v>0</v>
      </c>
      <c r="T56" s="49">
        <v>0</v>
      </c>
      <c r="U56" s="48">
        <f t="shared" si="3"/>
        <v>7.0000000000000007E-2</v>
      </c>
      <c r="V56" s="1">
        <v>1</v>
      </c>
      <c r="W56" s="49">
        <v>0</v>
      </c>
      <c r="X56" s="53">
        <f>'ON Life Table - Females'!B60</f>
        <v>4.0600000000000002E-3</v>
      </c>
      <c r="Y56" s="54">
        <f t="shared" si="4"/>
        <v>4.0600000000000002E-3</v>
      </c>
      <c r="Z56" s="54">
        <f t="shared" si="5"/>
        <v>4.0600000000000002E-3</v>
      </c>
      <c r="AA56" s="49">
        <v>0</v>
      </c>
      <c r="AB56" s="55">
        <v>1</v>
      </c>
      <c r="AC56" s="1">
        <f t="shared" si="10"/>
        <v>0.88845450452454833</v>
      </c>
      <c r="AD56" s="1">
        <f t="shared" si="11"/>
        <v>1.6464933223815238E-2</v>
      </c>
      <c r="AE56" s="1">
        <f t="shared" si="12"/>
        <v>5.1218476872875972E-3</v>
      </c>
      <c r="AF56" s="1">
        <f t="shared" si="13"/>
        <v>4.9207300745670174E-2</v>
      </c>
      <c r="AG56" s="55">
        <f t="shared" si="14"/>
        <v>4.0751413818679E-2</v>
      </c>
      <c r="AH56" s="58">
        <f t="shared" si="6"/>
        <v>1.0000000000000004</v>
      </c>
      <c r="AI56" s="59">
        <f t="shared" si="7"/>
        <v>0.91004128543565121</v>
      </c>
      <c r="AJ56" s="59">
        <f t="shared" si="8"/>
        <v>5.1218476872875972E-3</v>
      </c>
      <c r="AK56" s="59"/>
      <c r="AL56" s="60">
        <f t="shared" si="9"/>
        <v>1.6464933223815238E-2</v>
      </c>
    </row>
    <row r="57" spans="2:38" x14ac:dyDescent="0.2">
      <c r="B57">
        <v>49</v>
      </c>
      <c r="C57" s="9">
        <v>59</v>
      </c>
      <c r="D57" s="47">
        <f t="shared" si="0"/>
        <v>0.98053999999999997</v>
      </c>
      <c r="E57" s="48">
        <f>'ON - Tanning behavior by age'!C51</f>
        <v>0.5</v>
      </c>
      <c r="F57" s="48">
        <f t="shared" si="1"/>
        <v>0.92554000000000003</v>
      </c>
      <c r="G57" s="49">
        <v>0</v>
      </c>
      <c r="H57" s="50">
        <v>0</v>
      </c>
      <c r="I57" s="47">
        <f>'ON - Tanning behavior by age'!B51</f>
        <v>0.01</v>
      </c>
      <c r="J57" s="48">
        <f t="shared" si="2"/>
        <v>0.45553999999999994</v>
      </c>
      <c r="K57" s="49">
        <v>0</v>
      </c>
      <c r="L57" s="49">
        <v>0</v>
      </c>
      <c r="M57" s="50">
        <v>0</v>
      </c>
      <c r="N57" s="51">
        <v>5.0000000000000001E-3</v>
      </c>
      <c r="O57" s="48">
        <v>0.04</v>
      </c>
      <c r="P57" s="1">
        <v>0</v>
      </c>
      <c r="Q57" s="49">
        <v>0</v>
      </c>
      <c r="R57" s="49">
        <v>0</v>
      </c>
      <c r="S57" s="52">
        <v>0</v>
      </c>
      <c r="T57" s="49">
        <v>0</v>
      </c>
      <c r="U57" s="48">
        <f t="shared" si="3"/>
        <v>7.0000000000000007E-2</v>
      </c>
      <c r="V57" s="1">
        <v>1</v>
      </c>
      <c r="W57" s="49">
        <v>0</v>
      </c>
      <c r="X57" s="53">
        <f>'ON Life Table - Females'!B61</f>
        <v>4.4600000000000004E-3</v>
      </c>
      <c r="Y57" s="54">
        <f t="shared" si="4"/>
        <v>4.4600000000000004E-3</v>
      </c>
      <c r="Z57" s="54">
        <f t="shared" si="5"/>
        <v>4.4600000000000004E-3</v>
      </c>
      <c r="AA57" s="49">
        <v>0</v>
      </c>
      <c r="AB57" s="55">
        <v>1</v>
      </c>
      <c r="AC57" s="1">
        <f t="shared" si="10"/>
        <v>0.88449555192778517</v>
      </c>
      <c r="AD57" s="1">
        <f t="shared" si="11"/>
        <v>1.6391566699311803E-2</v>
      </c>
      <c r="AE57" s="1">
        <f t="shared" si="12"/>
        <v>5.1008698515753511E-3</v>
      </c>
      <c r="AF57" s="1">
        <f t="shared" si="13"/>
        <v>4.9565830083780307E-2</v>
      </c>
      <c r="AG57" s="55">
        <f t="shared" si="14"/>
        <v>4.4446181437547742E-2</v>
      </c>
      <c r="AH57" s="58">
        <f t="shared" si="6"/>
        <v>1.0000000000000004</v>
      </c>
      <c r="AI57" s="59">
        <f t="shared" si="7"/>
        <v>0.90598798847867235</v>
      </c>
      <c r="AJ57" s="59">
        <f t="shared" si="8"/>
        <v>5.1008698515753511E-3</v>
      </c>
      <c r="AK57" s="59"/>
      <c r="AL57" s="60">
        <f t="shared" si="9"/>
        <v>1.6391566699311803E-2</v>
      </c>
    </row>
    <row r="58" spans="2:38" x14ac:dyDescent="0.2">
      <c r="B58">
        <v>50</v>
      </c>
      <c r="C58" s="9">
        <v>60</v>
      </c>
      <c r="D58" s="47">
        <f t="shared" si="0"/>
        <v>0.98009999999999997</v>
      </c>
      <c r="E58" s="48">
        <f>'ON - Tanning behavior by age'!C52</f>
        <v>0.5</v>
      </c>
      <c r="F58" s="48">
        <f t="shared" si="1"/>
        <v>0.92510000000000003</v>
      </c>
      <c r="G58" s="49">
        <v>0</v>
      </c>
      <c r="H58" s="50">
        <v>0</v>
      </c>
      <c r="I58" s="47">
        <f>'ON - Tanning behavior by age'!B52</f>
        <v>0.01</v>
      </c>
      <c r="J58" s="48">
        <f t="shared" si="2"/>
        <v>0.45509999999999995</v>
      </c>
      <c r="K58" s="49">
        <v>0</v>
      </c>
      <c r="L58" s="49">
        <v>0</v>
      </c>
      <c r="M58" s="50">
        <v>0</v>
      </c>
      <c r="N58" s="51">
        <v>5.0000000000000001E-3</v>
      </c>
      <c r="O58" s="48">
        <v>0.04</v>
      </c>
      <c r="P58" s="1">
        <v>0</v>
      </c>
      <c r="Q58" s="49">
        <v>0</v>
      </c>
      <c r="R58" s="49">
        <v>0</v>
      </c>
      <c r="S58" s="52">
        <v>0</v>
      </c>
      <c r="T58" s="49">
        <v>0</v>
      </c>
      <c r="U58" s="48">
        <f t="shared" si="3"/>
        <v>7.0000000000000007E-2</v>
      </c>
      <c r="V58" s="1">
        <v>1</v>
      </c>
      <c r="W58" s="49">
        <v>0</v>
      </c>
      <c r="X58" s="53">
        <f>'ON Life Table - Females'!B62</f>
        <v>4.8999999999999998E-3</v>
      </c>
      <c r="Y58" s="54">
        <f t="shared" si="4"/>
        <v>4.8999999999999998E-3</v>
      </c>
      <c r="Z58" s="54">
        <f t="shared" si="5"/>
        <v>4.8999999999999998E-3</v>
      </c>
      <c r="AA58" s="49">
        <v>0</v>
      </c>
      <c r="AB58" s="55">
        <v>1</v>
      </c>
      <c r="AC58" s="1">
        <f t="shared" si="10"/>
        <v>0.88020011091935335</v>
      </c>
      <c r="AD58" s="1">
        <f t="shared" si="11"/>
        <v>1.631196981348235E-2</v>
      </c>
      <c r="AE58" s="1">
        <f t="shared" si="12"/>
        <v>5.0781404276113978E-3</v>
      </c>
      <c r="AF58" s="1">
        <f t="shared" si="13"/>
        <v>4.9922890973390581E-2</v>
      </c>
      <c r="AG58" s="55">
        <f t="shared" si="14"/>
        <v>4.848688786616262E-2</v>
      </c>
      <c r="AH58" s="58">
        <f t="shared" si="6"/>
        <v>1.0000000000000002</v>
      </c>
      <c r="AI58" s="59">
        <f t="shared" si="7"/>
        <v>0.90159022116044707</v>
      </c>
      <c r="AJ58" s="59">
        <f t="shared" si="8"/>
        <v>5.0781404276113978E-3</v>
      </c>
      <c r="AK58" s="59"/>
      <c r="AL58" s="60">
        <f t="shared" si="9"/>
        <v>1.631196981348235E-2</v>
      </c>
    </row>
    <row r="59" spans="2:38" x14ac:dyDescent="0.2">
      <c r="B59">
        <v>51</v>
      </c>
      <c r="C59" s="9">
        <v>61</v>
      </c>
      <c r="D59" s="47">
        <f t="shared" si="0"/>
        <v>0.97960999999999998</v>
      </c>
      <c r="E59" s="48">
        <f>'ON - Tanning behavior by age'!C53</f>
        <v>0.5</v>
      </c>
      <c r="F59" s="48">
        <f t="shared" si="1"/>
        <v>0.92460999999999993</v>
      </c>
      <c r="G59" s="49">
        <v>0</v>
      </c>
      <c r="H59" s="50">
        <v>0</v>
      </c>
      <c r="I59" s="47">
        <f>'ON - Tanning behavior by age'!B53</f>
        <v>0.01</v>
      </c>
      <c r="J59" s="48">
        <f t="shared" si="2"/>
        <v>0.45460999999999996</v>
      </c>
      <c r="K59" s="49">
        <v>0</v>
      </c>
      <c r="L59" s="49">
        <v>0</v>
      </c>
      <c r="M59" s="50">
        <v>0</v>
      </c>
      <c r="N59" s="51">
        <v>5.0000000000000001E-3</v>
      </c>
      <c r="O59" s="48">
        <v>0.04</v>
      </c>
      <c r="P59" s="1">
        <v>0</v>
      </c>
      <c r="Q59" s="49">
        <v>0</v>
      </c>
      <c r="R59" s="49">
        <v>0</v>
      </c>
      <c r="S59" s="52">
        <v>0</v>
      </c>
      <c r="T59" s="49">
        <v>0</v>
      </c>
      <c r="U59" s="48">
        <f t="shared" si="3"/>
        <v>7.0000000000000007E-2</v>
      </c>
      <c r="V59" s="1">
        <v>1</v>
      </c>
      <c r="W59" s="49">
        <v>0</v>
      </c>
      <c r="X59" s="53">
        <f>'ON Life Table - Females'!B63</f>
        <v>5.3899999999999998E-3</v>
      </c>
      <c r="Y59" s="54">
        <f t="shared" si="4"/>
        <v>5.3899999999999998E-3</v>
      </c>
      <c r="Z59" s="54">
        <f t="shared" si="5"/>
        <v>5.3899999999999998E-3</v>
      </c>
      <c r="AA59" s="49">
        <v>0</v>
      </c>
      <c r="AB59" s="55">
        <v>1</v>
      </c>
      <c r="AC59" s="1">
        <f t="shared" si="10"/>
        <v>0.87553790132838272</v>
      </c>
      <c r="AD59" s="1">
        <f t="shared" si="11"/>
        <v>1.6225578571309351E-2</v>
      </c>
      <c r="AE59" s="1">
        <f t="shared" si="12"/>
        <v>5.0534793471360608E-3</v>
      </c>
      <c r="AF59" s="1">
        <f t="shared" si="13"/>
        <v>5.0278360803323381E-2</v>
      </c>
      <c r="AG59" s="55">
        <f t="shared" si="14"/>
        <v>5.2904679949848814E-2</v>
      </c>
      <c r="AH59" s="58">
        <f t="shared" si="6"/>
        <v>1.0000000000000002</v>
      </c>
      <c r="AI59" s="59">
        <f t="shared" si="7"/>
        <v>0.89681695924682814</v>
      </c>
      <c r="AJ59" s="59">
        <f t="shared" si="8"/>
        <v>5.0534793471360608E-3</v>
      </c>
      <c r="AK59" s="59"/>
      <c r="AL59" s="60">
        <f t="shared" si="9"/>
        <v>1.6225578571309351E-2</v>
      </c>
    </row>
    <row r="60" spans="2:38" x14ac:dyDescent="0.2">
      <c r="B60">
        <v>52</v>
      </c>
      <c r="C60" s="9">
        <v>62</v>
      </c>
      <c r="D60" s="47">
        <f t="shared" si="0"/>
        <v>0.97907</v>
      </c>
      <c r="E60" s="48">
        <f>'ON - Tanning behavior by age'!C54</f>
        <v>0.5</v>
      </c>
      <c r="F60" s="48">
        <f t="shared" si="1"/>
        <v>0.92406999999999995</v>
      </c>
      <c r="G60" s="49">
        <v>0</v>
      </c>
      <c r="H60" s="50">
        <v>0</v>
      </c>
      <c r="I60" s="47">
        <f>'ON - Tanning behavior by age'!B54</f>
        <v>0.01</v>
      </c>
      <c r="J60" s="48">
        <f t="shared" si="2"/>
        <v>0.45406999999999997</v>
      </c>
      <c r="K60" s="49">
        <v>0</v>
      </c>
      <c r="L60" s="49">
        <v>0</v>
      </c>
      <c r="M60" s="50">
        <v>0</v>
      </c>
      <c r="N60" s="51">
        <v>5.0000000000000001E-3</v>
      </c>
      <c r="O60" s="48">
        <v>0.04</v>
      </c>
      <c r="P60" s="1">
        <v>0</v>
      </c>
      <c r="Q60" s="49">
        <v>0</v>
      </c>
      <c r="R60" s="49">
        <v>0</v>
      </c>
      <c r="S60" s="52">
        <v>0</v>
      </c>
      <c r="T60" s="49">
        <v>0</v>
      </c>
      <c r="U60" s="48">
        <f t="shared" si="3"/>
        <v>7.0000000000000007E-2</v>
      </c>
      <c r="V60" s="1">
        <v>1</v>
      </c>
      <c r="W60" s="49">
        <v>0</v>
      </c>
      <c r="X60" s="53">
        <f>'ON Life Table - Females'!B64</f>
        <v>5.9300000000000004E-3</v>
      </c>
      <c r="Y60" s="54">
        <f t="shared" si="4"/>
        <v>5.9300000000000004E-3</v>
      </c>
      <c r="Z60" s="54">
        <f t="shared" si="5"/>
        <v>5.9300000000000004E-3</v>
      </c>
      <c r="AA60" s="49">
        <v>0</v>
      </c>
      <c r="AB60" s="55">
        <v>1</v>
      </c>
      <c r="AC60" s="1">
        <f t="shared" si="10"/>
        <v>0.87047097034510701</v>
      </c>
      <c r="AD60" s="1">
        <f t="shared" si="11"/>
        <v>1.6131689287586772E-2</v>
      </c>
      <c r="AE60" s="1">
        <f t="shared" si="12"/>
        <v>5.0267126494942882E-3</v>
      </c>
      <c r="AF60" s="1">
        <f t="shared" si="13"/>
        <v>5.0632104357622908E-2</v>
      </c>
      <c r="AG60" s="55">
        <f t="shared" si="14"/>
        <v>5.7738523360189219E-2</v>
      </c>
      <c r="AH60" s="58">
        <f t="shared" si="6"/>
        <v>1.0000000000000002</v>
      </c>
      <c r="AI60" s="59">
        <f t="shared" si="7"/>
        <v>0.89162937228218808</v>
      </c>
      <c r="AJ60" s="59">
        <f t="shared" si="8"/>
        <v>5.0267126494942882E-3</v>
      </c>
      <c r="AK60" s="59"/>
      <c r="AL60" s="60">
        <f t="shared" si="9"/>
        <v>1.6131689287586772E-2</v>
      </c>
    </row>
    <row r="61" spans="2:38" x14ac:dyDescent="0.2">
      <c r="B61">
        <v>53</v>
      </c>
      <c r="C61" s="9">
        <v>63</v>
      </c>
      <c r="D61" s="47">
        <f t="shared" si="0"/>
        <v>0.97846999999999995</v>
      </c>
      <c r="E61" s="48">
        <f>'ON - Tanning behavior by age'!C55</f>
        <v>0.5</v>
      </c>
      <c r="F61" s="48">
        <f t="shared" si="1"/>
        <v>0.92347000000000001</v>
      </c>
      <c r="G61" s="49">
        <v>0</v>
      </c>
      <c r="H61" s="50">
        <v>0</v>
      </c>
      <c r="I61" s="47">
        <f>'ON - Tanning behavior by age'!B55</f>
        <v>0.01</v>
      </c>
      <c r="J61" s="48">
        <f t="shared" si="2"/>
        <v>0.45346999999999993</v>
      </c>
      <c r="K61" s="49">
        <v>0</v>
      </c>
      <c r="L61" s="49">
        <v>0</v>
      </c>
      <c r="M61" s="50">
        <v>0</v>
      </c>
      <c r="N61" s="51">
        <v>5.0000000000000001E-3</v>
      </c>
      <c r="O61" s="48">
        <v>0.04</v>
      </c>
      <c r="P61" s="1">
        <v>0</v>
      </c>
      <c r="Q61" s="49">
        <v>0</v>
      </c>
      <c r="R61" s="49">
        <v>0</v>
      </c>
      <c r="S61" s="52">
        <v>0</v>
      </c>
      <c r="T61" s="49">
        <v>0</v>
      </c>
      <c r="U61" s="48">
        <f t="shared" si="3"/>
        <v>7.0000000000000007E-2</v>
      </c>
      <c r="V61" s="1">
        <v>1</v>
      </c>
      <c r="W61" s="49">
        <v>0</v>
      </c>
      <c r="X61" s="53">
        <f>'ON Life Table - Females'!B65</f>
        <v>6.5300000000000002E-3</v>
      </c>
      <c r="Y61" s="54">
        <f t="shared" si="4"/>
        <v>6.5300000000000002E-3</v>
      </c>
      <c r="Z61" s="54">
        <f t="shared" si="5"/>
        <v>6.5300000000000002E-3</v>
      </c>
      <c r="AA61" s="49">
        <v>0</v>
      </c>
      <c r="AB61" s="55">
        <v>1</v>
      </c>
      <c r="AC61" s="1">
        <f t="shared" si="10"/>
        <v>0.86496289193759546</v>
      </c>
      <c r="AD61" s="1">
        <f t="shared" si="11"/>
        <v>1.6029625858265596E-2</v>
      </c>
      <c r="AE61" s="1">
        <f t="shared" si="12"/>
        <v>4.9976224232290058E-3</v>
      </c>
      <c r="AF61" s="1">
        <f t="shared" si="13"/>
        <v>5.098397424308751E-2</v>
      </c>
      <c r="AG61" s="55">
        <f t="shared" si="14"/>
        <v>6.3025885537822596E-2</v>
      </c>
      <c r="AH61" s="58">
        <f t="shared" si="6"/>
        <v>1.0000000000000002</v>
      </c>
      <c r="AI61" s="59">
        <f t="shared" si="7"/>
        <v>0.88599014021909006</v>
      </c>
      <c r="AJ61" s="59">
        <f t="shared" si="8"/>
        <v>4.9976224232290058E-3</v>
      </c>
      <c r="AK61" s="59"/>
      <c r="AL61" s="60">
        <f t="shared" si="9"/>
        <v>1.6029625858265596E-2</v>
      </c>
    </row>
    <row r="62" spans="2:38" x14ac:dyDescent="0.2">
      <c r="B62">
        <v>54</v>
      </c>
      <c r="C62" s="9">
        <v>64</v>
      </c>
      <c r="D62" s="47">
        <f t="shared" si="0"/>
        <v>0.9778</v>
      </c>
      <c r="E62" s="48">
        <f>'ON - Tanning behavior by age'!C56</f>
        <v>0.5</v>
      </c>
      <c r="F62" s="48">
        <f t="shared" si="1"/>
        <v>0.92279999999999995</v>
      </c>
      <c r="G62" s="49">
        <v>0</v>
      </c>
      <c r="H62" s="50">
        <v>0</v>
      </c>
      <c r="I62" s="47">
        <f>'ON - Tanning behavior by age'!B56</f>
        <v>0.01</v>
      </c>
      <c r="J62" s="48">
        <f t="shared" si="2"/>
        <v>0.45279999999999998</v>
      </c>
      <c r="K62" s="49">
        <v>0</v>
      </c>
      <c r="L62" s="49">
        <v>0</v>
      </c>
      <c r="M62" s="50">
        <v>0</v>
      </c>
      <c r="N62" s="51">
        <v>5.0000000000000001E-3</v>
      </c>
      <c r="O62" s="48">
        <v>0.04</v>
      </c>
      <c r="P62" s="1">
        <v>0</v>
      </c>
      <c r="Q62" s="49">
        <v>0</v>
      </c>
      <c r="R62" s="49">
        <v>0</v>
      </c>
      <c r="S62" s="52">
        <v>0</v>
      </c>
      <c r="T62" s="49">
        <v>0</v>
      </c>
      <c r="U62" s="48">
        <f t="shared" si="3"/>
        <v>7.0000000000000007E-2</v>
      </c>
      <c r="V62" s="1">
        <v>1</v>
      </c>
      <c r="W62" s="49">
        <v>0</v>
      </c>
      <c r="X62" s="53">
        <f>'ON Life Table - Females'!B66</f>
        <v>7.1999999999999998E-3</v>
      </c>
      <c r="Y62" s="54">
        <f t="shared" si="4"/>
        <v>7.1999999999999998E-3</v>
      </c>
      <c r="Z62" s="54">
        <f t="shared" si="5"/>
        <v>7.1999999999999998E-3</v>
      </c>
      <c r="AA62" s="49">
        <v>0</v>
      </c>
      <c r="AB62" s="55">
        <v>1</v>
      </c>
      <c r="AC62" s="1">
        <f t="shared" si="10"/>
        <v>0.85897020818249104</v>
      </c>
      <c r="AD62" s="1">
        <f t="shared" si="11"/>
        <v>1.5918583357323653E-2</v>
      </c>
      <c r="AE62" s="1">
        <f t="shared" si="12"/>
        <v>4.9659994940186017E-3</v>
      </c>
      <c r="AF62" s="1">
        <f t="shared" si="13"/>
        <v>5.1333807812713537E-2</v>
      </c>
      <c r="AG62" s="55">
        <f t="shared" si="14"/>
        <v>6.8811401153453258E-2</v>
      </c>
      <c r="AH62" s="58">
        <f t="shared" si="6"/>
        <v>1</v>
      </c>
      <c r="AI62" s="59">
        <f t="shared" si="7"/>
        <v>0.87985479103383324</v>
      </c>
      <c r="AJ62" s="59">
        <f t="shared" si="8"/>
        <v>4.9659994940186017E-3</v>
      </c>
      <c r="AK62" s="59"/>
      <c r="AL62" s="60">
        <f t="shared" si="9"/>
        <v>1.5918583357323653E-2</v>
      </c>
    </row>
    <row r="63" spans="2:38" x14ac:dyDescent="0.2">
      <c r="B63">
        <v>55</v>
      </c>
      <c r="C63" s="9">
        <v>65</v>
      </c>
      <c r="D63" s="47">
        <f t="shared" si="0"/>
        <v>0.97706000000000004</v>
      </c>
      <c r="E63" s="48">
        <f>'ON - Tanning behavior by age'!C57</f>
        <v>0.5</v>
      </c>
      <c r="F63" s="48">
        <f t="shared" si="1"/>
        <v>0.92205999999999999</v>
      </c>
      <c r="G63" s="49">
        <v>0</v>
      </c>
      <c r="H63" s="50">
        <v>0</v>
      </c>
      <c r="I63" s="47">
        <f>'ON - Tanning behavior by age'!B57</f>
        <v>0.01</v>
      </c>
      <c r="J63" s="48">
        <f t="shared" si="2"/>
        <v>0.45206000000000002</v>
      </c>
      <c r="K63" s="49">
        <v>0</v>
      </c>
      <c r="L63" s="49">
        <v>0</v>
      </c>
      <c r="M63" s="50">
        <v>0</v>
      </c>
      <c r="N63" s="51">
        <v>5.0000000000000001E-3</v>
      </c>
      <c r="O63" s="48">
        <v>0.04</v>
      </c>
      <c r="P63" s="1">
        <v>0</v>
      </c>
      <c r="Q63" s="49">
        <v>0</v>
      </c>
      <c r="R63" s="49">
        <v>0</v>
      </c>
      <c r="S63" s="52">
        <v>0</v>
      </c>
      <c r="T63" s="49">
        <v>0</v>
      </c>
      <c r="U63" s="48">
        <f t="shared" si="3"/>
        <v>7.0000000000000007E-2</v>
      </c>
      <c r="V63" s="1">
        <v>1</v>
      </c>
      <c r="W63" s="49">
        <v>0</v>
      </c>
      <c r="X63" s="53">
        <f>'ON Life Table - Females'!B67</f>
        <v>7.9399999999999991E-3</v>
      </c>
      <c r="Y63" s="54">
        <f t="shared" si="4"/>
        <v>7.9399999999999991E-3</v>
      </c>
      <c r="Z63" s="54">
        <f t="shared" si="5"/>
        <v>7.9399999999999991E-3</v>
      </c>
      <c r="AA63" s="49">
        <v>0</v>
      </c>
      <c r="AB63" s="55">
        <v>1</v>
      </c>
      <c r="AC63" s="1">
        <f t="shared" si="10"/>
        <v>0.85244298557258191</v>
      </c>
      <c r="AD63" s="1">
        <f t="shared" si="11"/>
        <v>1.5797636626021062E-2</v>
      </c>
      <c r="AE63" s="1">
        <f t="shared" si="12"/>
        <v>4.9315943752054016E-3</v>
      </c>
      <c r="AF63" s="1">
        <f t="shared" si="13"/>
        <v>5.1681427777294842E-2</v>
      </c>
      <c r="AG63" s="55">
        <f t="shared" si="14"/>
        <v>7.5146355648896865E-2</v>
      </c>
      <c r="AH63" s="58">
        <f t="shared" si="6"/>
        <v>1.0000000000000002</v>
      </c>
      <c r="AI63" s="59">
        <f t="shared" si="7"/>
        <v>0.87317221657380839</v>
      </c>
      <c r="AJ63" s="59">
        <f t="shared" si="8"/>
        <v>4.9315943752054016E-3</v>
      </c>
      <c r="AK63" s="59"/>
      <c r="AL63" s="60">
        <f t="shared" si="9"/>
        <v>1.5797636626021062E-2</v>
      </c>
    </row>
    <row r="64" spans="2:38" x14ac:dyDescent="0.2">
      <c r="B64">
        <v>56</v>
      </c>
      <c r="C64" s="9">
        <v>66</v>
      </c>
      <c r="D64" s="47">
        <f t="shared" si="0"/>
        <v>0.97624</v>
      </c>
      <c r="E64" s="48">
        <f>'ON - Tanning behavior by age'!C58</f>
        <v>0.5</v>
      </c>
      <c r="F64" s="48">
        <f t="shared" si="1"/>
        <v>0.92123999999999995</v>
      </c>
      <c r="G64" s="49">
        <v>0</v>
      </c>
      <c r="H64" s="50">
        <v>0</v>
      </c>
      <c r="I64" s="47">
        <f>'ON - Tanning behavior by age'!B58</f>
        <v>0.01</v>
      </c>
      <c r="J64" s="48">
        <f t="shared" si="2"/>
        <v>0.45123999999999997</v>
      </c>
      <c r="K64" s="49">
        <v>0</v>
      </c>
      <c r="L64" s="49">
        <v>0</v>
      </c>
      <c r="M64" s="50">
        <v>0</v>
      </c>
      <c r="N64" s="51">
        <v>5.0000000000000001E-3</v>
      </c>
      <c r="O64" s="48">
        <v>0.04</v>
      </c>
      <c r="P64" s="1">
        <v>0</v>
      </c>
      <c r="Q64" s="49">
        <v>0</v>
      </c>
      <c r="R64" s="49">
        <v>0</v>
      </c>
      <c r="S64" s="52">
        <v>0</v>
      </c>
      <c r="T64" s="49">
        <v>0</v>
      </c>
      <c r="U64" s="48">
        <f t="shared" si="3"/>
        <v>7.0000000000000007E-2</v>
      </c>
      <c r="V64" s="1">
        <v>1</v>
      </c>
      <c r="W64" s="49">
        <v>0</v>
      </c>
      <c r="X64" s="53">
        <f>'ON Life Table - Females'!B68</f>
        <v>8.7600000000000004E-3</v>
      </c>
      <c r="Y64" s="54">
        <f t="shared" si="4"/>
        <v>8.7600000000000004E-3</v>
      </c>
      <c r="Z64" s="54">
        <f t="shared" si="5"/>
        <v>8.7600000000000004E-3</v>
      </c>
      <c r="AA64" s="49">
        <v>0</v>
      </c>
      <c r="AB64" s="55">
        <v>1</v>
      </c>
      <c r="AC64" s="1">
        <f t="shared" si="10"/>
        <v>0.84533398770615931</v>
      </c>
      <c r="AD64" s="1">
        <f t="shared" si="11"/>
        <v>1.5665909468884902E-2</v>
      </c>
      <c r="AE64" s="1">
        <f t="shared" si="12"/>
        <v>4.894120392903753E-3</v>
      </c>
      <c r="AF64" s="1">
        <f t="shared" si="13"/>
        <v>5.2026639383559219E-2</v>
      </c>
      <c r="AG64" s="55">
        <f t="shared" si="14"/>
        <v>8.2079343048492903E-2</v>
      </c>
      <c r="AH64" s="58">
        <f t="shared" si="6"/>
        <v>1</v>
      </c>
      <c r="AI64" s="59">
        <f t="shared" si="7"/>
        <v>0.86589401756794793</v>
      </c>
      <c r="AJ64" s="59">
        <f t="shared" si="8"/>
        <v>4.894120392903753E-3</v>
      </c>
      <c r="AK64" s="59"/>
      <c r="AL64" s="60">
        <f t="shared" si="9"/>
        <v>1.5665909468884902E-2</v>
      </c>
    </row>
    <row r="65" spans="2:38" x14ac:dyDescent="0.2">
      <c r="B65">
        <v>57</v>
      </c>
      <c r="C65" s="9">
        <v>67</v>
      </c>
      <c r="D65" s="47">
        <f t="shared" si="0"/>
        <v>0.97531999999999996</v>
      </c>
      <c r="E65" s="48">
        <f>'ON - Tanning behavior by age'!C59</f>
        <v>0.5</v>
      </c>
      <c r="F65" s="48">
        <f t="shared" si="1"/>
        <v>0.92032000000000003</v>
      </c>
      <c r="G65" s="49">
        <v>0</v>
      </c>
      <c r="H65" s="50">
        <v>0</v>
      </c>
      <c r="I65" s="47">
        <f>'ON - Tanning behavior by age'!B59</f>
        <v>0.01</v>
      </c>
      <c r="J65" s="48">
        <f t="shared" si="2"/>
        <v>0.45031999999999994</v>
      </c>
      <c r="K65" s="49">
        <v>0</v>
      </c>
      <c r="L65" s="49">
        <v>0</v>
      </c>
      <c r="M65" s="50">
        <v>0</v>
      </c>
      <c r="N65" s="51">
        <v>5.0000000000000001E-3</v>
      </c>
      <c r="O65" s="48">
        <v>0.04</v>
      </c>
      <c r="P65" s="1">
        <v>0</v>
      </c>
      <c r="Q65" s="49">
        <v>0</v>
      </c>
      <c r="R65" s="49">
        <v>0</v>
      </c>
      <c r="S65" s="52">
        <v>0</v>
      </c>
      <c r="T65" s="49">
        <v>0</v>
      </c>
      <c r="U65" s="48">
        <f t="shared" si="3"/>
        <v>7.0000000000000007E-2</v>
      </c>
      <c r="V65" s="1">
        <v>1</v>
      </c>
      <c r="W65" s="49">
        <v>0</v>
      </c>
      <c r="X65" s="53">
        <f>'ON Life Table - Females'!B69</f>
        <v>9.6799999999999994E-3</v>
      </c>
      <c r="Y65" s="54">
        <f t="shared" si="4"/>
        <v>9.6799999999999994E-3</v>
      </c>
      <c r="Z65" s="54">
        <f t="shared" si="5"/>
        <v>9.6799999999999994E-3</v>
      </c>
      <c r="AA65" s="49">
        <v>0</v>
      </c>
      <c r="AB65" s="55">
        <v>1</v>
      </c>
      <c r="AC65" s="1">
        <f t="shared" si="10"/>
        <v>0.83759046636346202</v>
      </c>
      <c r="AD65" s="1">
        <f t="shared" si="11"/>
        <v>1.5522424865801215E-2</v>
      </c>
      <c r="AE65" s="1">
        <f t="shared" si="12"/>
        <v>4.8533063172861921E-3</v>
      </c>
      <c r="AF65" s="1">
        <f t="shared" si="13"/>
        <v>5.2369227811062478E-2</v>
      </c>
      <c r="AG65" s="55">
        <f t="shared" si="14"/>
        <v>8.9664574642388126E-2</v>
      </c>
      <c r="AH65" s="58">
        <f t="shared" si="6"/>
        <v>1</v>
      </c>
      <c r="AI65" s="59">
        <f t="shared" si="7"/>
        <v>0.85796619754654946</v>
      </c>
      <c r="AJ65" s="59">
        <f t="shared" si="8"/>
        <v>4.8533063172861921E-3</v>
      </c>
      <c r="AK65" s="59"/>
      <c r="AL65" s="60">
        <f t="shared" si="9"/>
        <v>1.5522424865801215E-2</v>
      </c>
    </row>
    <row r="66" spans="2:38" x14ac:dyDescent="0.2">
      <c r="B66">
        <v>58</v>
      </c>
      <c r="C66" s="9">
        <v>68</v>
      </c>
      <c r="D66" s="47">
        <f t="shared" si="0"/>
        <v>0.97429999999999994</v>
      </c>
      <c r="E66" s="48">
        <f>'ON - Tanning behavior by age'!C60</f>
        <v>0.5</v>
      </c>
      <c r="F66" s="48">
        <f t="shared" si="1"/>
        <v>0.91930000000000001</v>
      </c>
      <c r="G66" s="49">
        <v>0</v>
      </c>
      <c r="H66" s="50">
        <v>0</v>
      </c>
      <c r="I66" s="47">
        <f>'ON - Tanning behavior by age'!B60</f>
        <v>0.01</v>
      </c>
      <c r="J66" s="48">
        <f t="shared" si="2"/>
        <v>0.44929999999999992</v>
      </c>
      <c r="K66" s="49">
        <v>0</v>
      </c>
      <c r="L66" s="49">
        <v>0</v>
      </c>
      <c r="M66" s="50">
        <v>0</v>
      </c>
      <c r="N66" s="51">
        <v>5.0000000000000001E-3</v>
      </c>
      <c r="O66" s="48">
        <v>0.04</v>
      </c>
      <c r="P66" s="1">
        <v>0</v>
      </c>
      <c r="Q66" s="49">
        <v>0</v>
      </c>
      <c r="R66" s="49">
        <v>0</v>
      </c>
      <c r="S66" s="52">
        <v>0</v>
      </c>
      <c r="T66" s="49">
        <v>0</v>
      </c>
      <c r="U66" s="48">
        <f t="shared" si="3"/>
        <v>7.0000000000000007E-2</v>
      </c>
      <c r="V66" s="1">
        <v>1</v>
      </c>
      <c r="W66" s="49">
        <v>0</v>
      </c>
      <c r="X66" s="53">
        <f>'ON Life Table - Females'!B70</f>
        <v>1.0699999999999999E-2</v>
      </c>
      <c r="Y66" s="54">
        <f t="shared" si="4"/>
        <v>1.0699999999999999E-2</v>
      </c>
      <c r="Z66" s="54">
        <f t="shared" si="5"/>
        <v>1.0699999999999999E-2</v>
      </c>
      <c r="AA66" s="49">
        <v>0</v>
      </c>
      <c r="AB66" s="55">
        <v>1</v>
      </c>
      <c r="AC66" s="1">
        <f t="shared" si="10"/>
        <v>0.82914654095643725</v>
      </c>
      <c r="AD66" s="1">
        <f t="shared" si="11"/>
        <v>1.5365963029202224E-2</v>
      </c>
      <c r="AE66" s="1">
        <f t="shared" si="12"/>
        <v>4.8088493264493593E-3</v>
      </c>
      <c r="AF66" s="1">
        <f t="shared" si="13"/>
        <v>5.2708959253272514E-2</v>
      </c>
      <c r="AG66" s="55">
        <f t="shared" si="14"/>
        <v>9.7969687434638728E-2</v>
      </c>
      <c r="AH66" s="58">
        <f t="shared" si="6"/>
        <v>1</v>
      </c>
      <c r="AI66" s="59">
        <f t="shared" si="7"/>
        <v>0.8493213533120888</v>
      </c>
      <c r="AJ66" s="59">
        <f t="shared" si="8"/>
        <v>4.8088493264493593E-3</v>
      </c>
      <c r="AK66" s="59"/>
      <c r="AL66" s="60">
        <f t="shared" si="9"/>
        <v>1.5365963029202224E-2</v>
      </c>
    </row>
    <row r="67" spans="2:38" x14ac:dyDescent="0.2">
      <c r="B67">
        <v>59</v>
      </c>
      <c r="C67" s="9">
        <v>69</v>
      </c>
      <c r="D67" s="47">
        <f t="shared" si="0"/>
        <v>0.97316000000000003</v>
      </c>
      <c r="E67" s="48">
        <f>'ON - Tanning behavior by age'!C61</f>
        <v>0.5</v>
      </c>
      <c r="F67" s="48">
        <f t="shared" si="1"/>
        <v>0.91815999999999998</v>
      </c>
      <c r="G67" s="49">
        <v>0</v>
      </c>
      <c r="H67" s="50">
        <v>0</v>
      </c>
      <c r="I67" s="47">
        <f>'ON - Tanning behavior by age'!B61</f>
        <v>0.01</v>
      </c>
      <c r="J67" s="48">
        <f t="shared" si="2"/>
        <v>0.44816</v>
      </c>
      <c r="K67" s="49">
        <v>0</v>
      </c>
      <c r="L67" s="49">
        <v>0</v>
      </c>
      <c r="M67" s="50">
        <v>0</v>
      </c>
      <c r="N67" s="51">
        <v>5.0000000000000001E-3</v>
      </c>
      <c r="O67" s="48">
        <v>0.04</v>
      </c>
      <c r="P67" s="1">
        <v>0</v>
      </c>
      <c r="Q67" s="49">
        <v>0</v>
      </c>
      <c r="R67" s="49">
        <v>0</v>
      </c>
      <c r="S67" s="52">
        <v>0</v>
      </c>
      <c r="T67" s="49">
        <v>0</v>
      </c>
      <c r="U67" s="48">
        <f t="shared" si="3"/>
        <v>7.0000000000000007E-2</v>
      </c>
      <c r="V67" s="1">
        <v>1</v>
      </c>
      <c r="W67" s="49">
        <v>0</v>
      </c>
      <c r="X67" s="53">
        <f>'ON Life Table - Females'!B71</f>
        <v>1.184E-2</v>
      </c>
      <c r="Y67" s="54">
        <f t="shared" si="4"/>
        <v>1.184E-2</v>
      </c>
      <c r="Z67" s="54">
        <f t="shared" si="5"/>
        <v>1.184E-2</v>
      </c>
      <c r="AA67" s="49">
        <v>0</v>
      </c>
      <c r="AB67" s="55">
        <v>1</v>
      </c>
      <c r="AC67" s="1">
        <f t="shared" si="10"/>
        <v>0.81994123155426279</v>
      </c>
      <c r="AD67" s="1">
        <f t="shared" si="11"/>
        <v>1.519539259858493E-2</v>
      </c>
      <c r="AE67" s="1">
        <f t="shared" si="12"/>
        <v>4.7603712259502752E-3</v>
      </c>
      <c r="AF67" s="1">
        <f t="shared" si="13"/>
        <v>5.3045578706123968E-2</v>
      </c>
      <c r="AG67" s="55">
        <f t="shared" si="14"/>
        <v>0.10705742591507808</v>
      </c>
      <c r="AH67" s="58">
        <f t="shared" si="6"/>
        <v>1</v>
      </c>
      <c r="AI67" s="59">
        <f t="shared" si="7"/>
        <v>0.83989699537879803</v>
      </c>
      <c r="AJ67" s="59">
        <f t="shared" si="8"/>
        <v>4.7603712259502752E-3</v>
      </c>
      <c r="AK67" s="59"/>
      <c r="AL67" s="60">
        <f t="shared" si="9"/>
        <v>1.519539259858493E-2</v>
      </c>
    </row>
    <row r="68" spans="2:38" x14ac:dyDescent="0.2">
      <c r="B68">
        <v>60</v>
      </c>
      <c r="C68" s="9">
        <v>70</v>
      </c>
      <c r="D68" s="47">
        <f t="shared" si="0"/>
        <v>0.9819</v>
      </c>
      <c r="E68" s="48">
        <f>'ON - Tanning behavior by age'!C62</f>
        <v>0.5</v>
      </c>
      <c r="F68" s="48">
        <f t="shared" si="1"/>
        <v>0.91690000000000005</v>
      </c>
      <c r="G68" s="49">
        <v>0</v>
      </c>
      <c r="H68" s="50">
        <v>0</v>
      </c>
      <c r="I68" s="47">
        <f>'ON - Tanning behavior by age'!B62</f>
        <v>0</v>
      </c>
      <c r="J68" s="48">
        <f t="shared" si="2"/>
        <v>0.44689999999999996</v>
      </c>
      <c r="K68" s="49">
        <v>0</v>
      </c>
      <c r="L68" s="49">
        <v>0</v>
      </c>
      <c r="M68" s="50">
        <v>0</v>
      </c>
      <c r="N68" s="51">
        <v>5.0000000000000001E-3</v>
      </c>
      <c r="O68" s="48">
        <v>0.04</v>
      </c>
      <c r="P68" s="1">
        <v>0</v>
      </c>
      <c r="Q68" s="49">
        <v>0</v>
      </c>
      <c r="R68" s="49">
        <v>0</v>
      </c>
      <c r="S68" s="52">
        <v>0</v>
      </c>
      <c r="T68" s="49">
        <v>0</v>
      </c>
      <c r="U68" s="48">
        <f t="shared" si="3"/>
        <v>7.0000000000000007E-2</v>
      </c>
      <c r="V68" s="1">
        <v>1</v>
      </c>
      <c r="W68" s="49">
        <v>0</v>
      </c>
      <c r="X68" s="53">
        <f>'ON Life Table - Females'!B72</f>
        <v>1.3100000000000001E-2</v>
      </c>
      <c r="Y68" s="54">
        <f t="shared" si="4"/>
        <v>1.3100000000000001E-2</v>
      </c>
      <c r="Z68" s="54">
        <f t="shared" si="5"/>
        <v>1.3100000000000001E-2</v>
      </c>
      <c r="AA68" s="49">
        <v>0</v>
      </c>
      <c r="AB68" s="55">
        <v>1</v>
      </c>
      <c r="AC68" s="1">
        <f t="shared" si="10"/>
        <v>0.80990248764345729</v>
      </c>
      <c r="AD68" s="1">
        <f t="shared" si="11"/>
        <v>1.5009379462524451E-2</v>
      </c>
      <c r="AE68" s="1">
        <f t="shared" si="12"/>
        <v>4.707521861714711E-3</v>
      </c>
      <c r="AF68" s="1">
        <f t="shared" si="13"/>
        <v>5.3378804691940486E-2</v>
      </c>
      <c r="AG68" s="55">
        <f t="shared" si="14"/>
        <v>0.11700180634036306</v>
      </c>
      <c r="AH68" s="58">
        <f t="shared" si="6"/>
        <v>1</v>
      </c>
      <c r="AI68" s="59">
        <f t="shared" si="7"/>
        <v>0.82961938896769649</v>
      </c>
      <c r="AJ68" s="59">
        <f t="shared" si="8"/>
        <v>4.707521861714711E-3</v>
      </c>
      <c r="AK68" s="59"/>
      <c r="AL68" s="60">
        <f t="shared" si="9"/>
        <v>1.5009379462524451E-2</v>
      </c>
    </row>
    <row r="69" spans="2:38" x14ac:dyDescent="0.2">
      <c r="B69">
        <v>61</v>
      </c>
      <c r="C69" s="9">
        <v>71</v>
      </c>
      <c r="D69" s="47">
        <f t="shared" si="0"/>
        <v>0.98048000000000002</v>
      </c>
      <c r="E69" s="48">
        <f>'ON - Tanning behavior by age'!C63</f>
        <v>0.5</v>
      </c>
      <c r="F69" s="48">
        <f t="shared" si="1"/>
        <v>0.91547999999999996</v>
      </c>
      <c r="G69" s="49">
        <v>0</v>
      </c>
      <c r="H69" s="50">
        <v>0</v>
      </c>
      <c r="I69" s="47">
        <f>'ON - Tanning behavior by age'!B63</f>
        <v>0</v>
      </c>
      <c r="J69" s="48">
        <f t="shared" si="2"/>
        <v>0.44547999999999999</v>
      </c>
      <c r="K69" s="49">
        <v>0</v>
      </c>
      <c r="L69" s="49">
        <v>0</v>
      </c>
      <c r="M69" s="50">
        <v>0</v>
      </c>
      <c r="N69" s="51">
        <v>5.0000000000000001E-3</v>
      </c>
      <c r="O69" s="48">
        <v>0.04</v>
      </c>
      <c r="P69" s="1">
        <v>0</v>
      </c>
      <c r="Q69" s="49">
        <v>0</v>
      </c>
      <c r="R69" s="49">
        <v>0</v>
      </c>
      <c r="S69" s="52">
        <v>0</v>
      </c>
      <c r="T69" s="49">
        <v>0</v>
      </c>
      <c r="U69" s="48">
        <f t="shared" si="3"/>
        <v>7.0000000000000007E-2</v>
      </c>
      <c r="V69" s="1">
        <v>1</v>
      </c>
      <c r="W69" s="49">
        <v>0</v>
      </c>
      <c r="X69" s="53">
        <f>'ON Life Table - Females'!B73</f>
        <v>1.452E-2</v>
      </c>
      <c r="Y69" s="54">
        <f t="shared" si="4"/>
        <v>1.452E-2</v>
      </c>
      <c r="Z69" s="54">
        <f t="shared" si="5"/>
        <v>1.452E-2</v>
      </c>
      <c r="AA69" s="49">
        <v>0</v>
      </c>
      <c r="AB69" s="55">
        <v>1</v>
      </c>
      <c r="AC69" s="1">
        <f t="shared" si="10"/>
        <v>0.80706426914337914</v>
      </c>
      <c r="AD69" s="1">
        <f t="shared" si="11"/>
        <v>6.7076916818021763E-3</v>
      </c>
      <c r="AE69" s="1">
        <f t="shared" si="12"/>
        <v>4.6498876167182642E-3</v>
      </c>
      <c r="AF69" s="1">
        <f t="shared" si="13"/>
        <v>5.3708331222260514E-2</v>
      </c>
      <c r="AG69" s="55">
        <f t="shared" si="14"/>
        <v>0.12786982033583988</v>
      </c>
      <c r="AH69" s="58">
        <f t="shared" si="6"/>
        <v>1</v>
      </c>
      <c r="AI69" s="59">
        <f t="shared" si="7"/>
        <v>0.81842184844189958</v>
      </c>
      <c r="AJ69" s="59">
        <f t="shared" si="8"/>
        <v>4.6498876167182642E-3</v>
      </c>
      <c r="AK69" s="59"/>
      <c r="AL69" s="60">
        <f t="shared" si="9"/>
        <v>6.7076916818021763E-3</v>
      </c>
    </row>
    <row r="70" spans="2:38" x14ac:dyDescent="0.2">
      <c r="B70">
        <v>62</v>
      </c>
      <c r="C70" s="9">
        <v>72</v>
      </c>
      <c r="D70" s="47">
        <f t="shared" si="0"/>
        <v>0.97890999999999995</v>
      </c>
      <c r="E70" s="48">
        <f>'ON - Tanning behavior by age'!C64</f>
        <v>0.5</v>
      </c>
      <c r="F70" s="48">
        <f t="shared" si="1"/>
        <v>0.91391</v>
      </c>
      <c r="G70" s="49">
        <v>0</v>
      </c>
      <c r="H70" s="50">
        <v>0</v>
      </c>
      <c r="I70" s="47">
        <f>'ON - Tanning behavior by age'!B64</f>
        <v>0</v>
      </c>
      <c r="J70" s="48">
        <f t="shared" si="2"/>
        <v>0.44390999999999992</v>
      </c>
      <c r="K70" s="49">
        <v>0</v>
      </c>
      <c r="L70" s="49">
        <v>0</v>
      </c>
      <c r="M70" s="50">
        <v>0</v>
      </c>
      <c r="N70" s="51">
        <v>5.0000000000000001E-3</v>
      </c>
      <c r="O70" s="48">
        <v>0.04</v>
      </c>
      <c r="P70" s="1">
        <v>0</v>
      </c>
      <c r="Q70" s="49">
        <v>0</v>
      </c>
      <c r="R70" s="49">
        <v>0</v>
      </c>
      <c r="S70" s="52">
        <v>0</v>
      </c>
      <c r="T70" s="49">
        <v>0</v>
      </c>
      <c r="U70" s="48">
        <f t="shared" si="3"/>
        <v>7.0000000000000007E-2</v>
      </c>
      <c r="V70" s="1">
        <v>1</v>
      </c>
      <c r="W70" s="49">
        <v>0</v>
      </c>
      <c r="X70" s="53">
        <f>'ON Life Table - Females'!B74</f>
        <v>1.609E-2</v>
      </c>
      <c r="Y70" s="54">
        <f t="shared" si="4"/>
        <v>1.609E-2</v>
      </c>
      <c r="Z70" s="54">
        <f t="shared" si="5"/>
        <v>1.609E-2</v>
      </c>
      <c r="AA70" s="49">
        <v>0</v>
      </c>
      <c r="AB70" s="55">
        <v>1</v>
      </c>
      <c r="AC70" s="1">
        <f t="shared" si="10"/>
        <v>0.7989210995659547</v>
      </c>
      <c r="AD70" s="1">
        <f t="shared" si="11"/>
        <v>2.9881424904092332E-3</v>
      </c>
      <c r="AE70" s="1">
        <f t="shared" si="12"/>
        <v>4.3036290129889829E-3</v>
      </c>
      <c r="AF70" s="1">
        <f t="shared" si="13"/>
        <v>5.4033823355430791E-2</v>
      </c>
      <c r="AG70" s="55">
        <f t="shared" si="14"/>
        <v>0.13975330557521626</v>
      </c>
      <c r="AH70" s="58">
        <f t="shared" si="6"/>
        <v>1</v>
      </c>
      <c r="AI70" s="59">
        <f t="shared" si="7"/>
        <v>0.80621287106935291</v>
      </c>
      <c r="AJ70" s="59">
        <f t="shared" si="8"/>
        <v>4.3036290129889829E-3</v>
      </c>
      <c r="AK70" s="59"/>
      <c r="AL70" s="60">
        <f t="shared" si="9"/>
        <v>2.9881424904092332E-3</v>
      </c>
    </row>
    <row r="71" spans="2:38" x14ac:dyDescent="0.2">
      <c r="B71">
        <v>63</v>
      </c>
      <c r="C71" s="9">
        <v>73</v>
      </c>
      <c r="D71" s="47">
        <f t="shared" si="0"/>
        <v>0.97714999999999996</v>
      </c>
      <c r="E71" s="48">
        <f>'ON - Tanning behavior by age'!C65</f>
        <v>0.5</v>
      </c>
      <c r="F71" s="48">
        <f t="shared" si="1"/>
        <v>0.91215000000000002</v>
      </c>
      <c r="G71" s="49">
        <v>0</v>
      </c>
      <c r="H71" s="50">
        <v>0</v>
      </c>
      <c r="I71" s="47">
        <f>'ON - Tanning behavior by age'!B65</f>
        <v>0</v>
      </c>
      <c r="J71" s="48">
        <f t="shared" si="2"/>
        <v>0.44214999999999993</v>
      </c>
      <c r="K71" s="49">
        <v>0</v>
      </c>
      <c r="L71" s="49">
        <v>0</v>
      </c>
      <c r="M71" s="50">
        <v>0</v>
      </c>
      <c r="N71" s="51">
        <v>5.0000000000000001E-3</v>
      </c>
      <c r="O71" s="48">
        <v>0.04</v>
      </c>
      <c r="P71" s="1">
        <v>0</v>
      </c>
      <c r="Q71" s="49">
        <v>0</v>
      </c>
      <c r="R71" s="49">
        <v>0</v>
      </c>
      <c r="S71" s="52">
        <v>0</v>
      </c>
      <c r="T71" s="49">
        <v>0</v>
      </c>
      <c r="U71" s="48">
        <f t="shared" si="3"/>
        <v>7.0000000000000007E-2</v>
      </c>
      <c r="V71" s="1">
        <v>1</v>
      </c>
      <c r="W71" s="49">
        <v>0</v>
      </c>
      <c r="X71" s="53">
        <f>'ON Life Table - Females'!B75</f>
        <v>1.7850000000000001E-2</v>
      </c>
      <c r="Y71" s="54">
        <f t="shared" si="4"/>
        <v>1.7850000000000001E-2</v>
      </c>
      <c r="Z71" s="54">
        <f t="shared" si="5"/>
        <v>1.7850000000000001E-2</v>
      </c>
      <c r="AA71" s="49">
        <v>0</v>
      </c>
      <c r="AB71" s="55">
        <v>1</v>
      </c>
      <c r="AC71" s="1">
        <f t="shared" si="10"/>
        <v>0.78749905441257406</v>
      </c>
      <c r="AD71" s="1">
        <f t="shared" si="11"/>
        <v>1.3264663329175625E-3</v>
      </c>
      <c r="AE71" s="1">
        <f t="shared" si="12"/>
        <v>4.1141311974461437E-3</v>
      </c>
      <c r="AF71" s="1">
        <f t="shared" si="13"/>
        <v>5.4335077386340018E-2</v>
      </c>
      <c r="AG71" s="55">
        <f t="shared" si="14"/>
        <v>0.15272527067072214</v>
      </c>
      <c r="AH71" s="58">
        <f t="shared" si="6"/>
        <v>1</v>
      </c>
      <c r="AI71" s="59">
        <f t="shared" si="7"/>
        <v>0.79293965194293781</v>
      </c>
      <c r="AJ71" s="59">
        <f t="shared" si="8"/>
        <v>4.1141311974461437E-3</v>
      </c>
      <c r="AK71" s="59"/>
      <c r="AL71" s="60">
        <f t="shared" si="9"/>
        <v>1.3264663329175625E-3</v>
      </c>
    </row>
    <row r="72" spans="2:38" x14ac:dyDescent="0.2">
      <c r="B72">
        <v>64</v>
      </c>
      <c r="C72" s="9">
        <v>74</v>
      </c>
      <c r="D72" s="47">
        <f t="shared" si="0"/>
        <v>0.97518000000000005</v>
      </c>
      <c r="E72" s="48">
        <f>'ON - Tanning behavior by age'!C66</f>
        <v>0.5</v>
      </c>
      <c r="F72" s="48">
        <f t="shared" si="1"/>
        <v>0.91017999999999999</v>
      </c>
      <c r="G72" s="49">
        <v>0</v>
      </c>
      <c r="H72" s="50">
        <v>0</v>
      </c>
      <c r="I72" s="47">
        <f>'ON - Tanning behavior by age'!B66</f>
        <v>0</v>
      </c>
      <c r="J72" s="48">
        <f t="shared" si="2"/>
        <v>0.44018000000000002</v>
      </c>
      <c r="K72" s="49">
        <v>0</v>
      </c>
      <c r="L72" s="49">
        <v>0</v>
      </c>
      <c r="M72" s="50">
        <v>0</v>
      </c>
      <c r="N72" s="51">
        <v>5.0000000000000001E-3</v>
      </c>
      <c r="O72" s="48">
        <v>0.04</v>
      </c>
      <c r="P72" s="1">
        <v>0</v>
      </c>
      <c r="Q72" s="49">
        <v>0</v>
      </c>
      <c r="R72" s="49">
        <v>0</v>
      </c>
      <c r="S72" s="52">
        <v>0</v>
      </c>
      <c r="T72" s="49">
        <v>0</v>
      </c>
      <c r="U72" s="48">
        <f t="shared" si="3"/>
        <v>7.0000000000000007E-2</v>
      </c>
      <c r="V72" s="1">
        <v>1</v>
      </c>
      <c r="W72" s="49">
        <v>0</v>
      </c>
      <c r="X72" s="53">
        <f>'ON Life Table - Females'!B76</f>
        <v>1.9820000000000001E-2</v>
      </c>
      <c r="Y72" s="54">
        <f t="shared" si="4"/>
        <v>1.9820000000000001E-2</v>
      </c>
      <c r="Z72" s="54">
        <f t="shared" si="5"/>
        <v>1.9820000000000001E-2</v>
      </c>
      <c r="AA72" s="49">
        <v>0</v>
      </c>
      <c r="AB72" s="55">
        <v>1</v>
      </c>
      <c r="AC72" s="1">
        <f t="shared" si="10"/>
        <v>0.773920638957456</v>
      </c>
      <c r="AD72" s="1">
        <f t="shared" si="11"/>
        <v>5.8649708909950019E-4</v>
      </c>
      <c r="AE72" s="1">
        <f t="shared" si="12"/>
        <v>3.9905539253795733E-3</v>
      </c>
      <c r="AF72" s="1">
        <f t="shared" si="13"/>
        <v>5.4623066570161249E-2</v>
      </c>
      <c r="AG72" s="55">
        <f t="shared" si="14"/>
        <v>0.16687924345790359</v>
      </c>
      <c r="AH72" s="58">
        <f t="shared" si="6"/>
        <v>1</v>
      </c>
      <c r="AI72" s="59">
        <f t="shared" si="7"/>
        <v>0.77849768997193514</v>
      </c>
      <c r="AJ72" s="59">
        <f t="shared" si="8"/>
        <v>3.9905539253795733E-3</v>
      </c>
      <c r="AK72" s="59"/>
      <c r="AL72" s="60">
        <f t="shared" si="9"/>
        <v>5.8649708909950019E-4</v>
      </c>
    </row>
    <row r="73" spans="2:38" x14ac:dyDescent="0.2">
      <c r="B73">
        <v>65</v>
      </c>
      <c r="C73" s="9">
        <v>75</v>
      </c>
      <c r="D73" s="47">
        <f t="shared" ref="D73:D98" si="15">1-SUM(I73,N73,S73,X73)</f>
        <v>0.97297999999999996</v>
      </c>
      <c r="E73" s="48">
        <f>'ON - Tanning behavior by age'!C67</f>
        <v>0.5</v>
      </c>
      <c r="F73" s="48">
        <f t="shared" ref="F73:F98" si="16">1-SUM(K73,P73,U73,Z73)</f>
        <v>0.90798000000000001</v>
      </c>
      <c r="G73" s="49">
        <v>0</v>
      </c>
      <c r="H73" s="50">
        <v>0</v>
      </c>
      <c r="I73" s="47">
        <f>'ON - Tanning behavior by age'!B67</f>
        <v>0</v>
      </c>
      <c r="J73" s="48">
        <f t="shared" ref="J73:J98" si="17">1-SUM(E73,O73,T73,Y73)</f>
        <v>0.43797999999999992</v>
      </c>
      <c r="K73" s="49">
        <v>0</v>
      </c>
      <c r="L73" s="49">
        <v>0</v>
      </c>
      <c r="M73" s="50">
        <v>0</v>
      </c>
      <c r="N73" s="51">
        <v>5.0000000000000001E-3</v>
      </c>
      <c r="O73" s="48">
        <v>0.04</v>
      </c>
      <c r="P73" s="1">
        <v>0</v>
      </c>
      <c r="Q73" s="49">
        <v>0</v>
      </c>
      <c r="R73" s="49">
        <v>0</v>
      </c>
      <c r="S73" s="52">
        <v>0</v>
      </c>
      <c r="T73" s="49">
        <v>0</v>
      </c>
      <c r="U73" s="48">
        <f t="shared" ref="U73:U108" si="18">0.07</f>
        <v>7.0000000000000007E-2</v>
      </c>
      <c r="V73" s="1">
        <v>1</v>
      </c>
      <c r="W73" s="49">
        <v>0</v>
      </c>
      <c r="X73" s="53">
        <f>'ON Life Table - Females'!B77</f>
        <v>2.2020000000000001E-2</v>
      </c>
      <c r="Y73" s="54">
        <f t="shared" ref="Y73:Y98" si="19">X73</f>
        <v>2.2020000000000001E-2</v>
      </c>
      <c r="Z73" s="54">
        <f t="shared" ref="Z73:Z98" si="20">X73</f>
        <v>2.2020000000000001E-2</v>
      </c>
      <c r="AA73" s="49">
        <v>0</v>
      </c>
      <c r="AB73" s="55">
        <v>1</v>
      </c>
      <c r="AC73" s="1">
        <f t="shared" si="10"/>
        <v>0.75863729961488369</v>
      </c>
      <c r="AD73" s="1">
        <f t="shared" si="11"/>
        <v>2.5816428867981802E-4</v>
      </c>
      <c r="AE73" s="1">
        <f t="shared" si="12"/>
        <v>3.8930630783512604E-3</v>
      </c>
      <c r="AF73" s="1">
        <f t="shared" si="13"/>
        <v>5.4902405344937823E-2</v>
      </c>
      <c r="AG73" s="55">
        <f t="shared" si="14"/>
        <v>0.18230906767314733</v>
      </c>
      <c r="AH73" s="58">
        <f t="shared" ref="AH73:AH98" si="21">SUM(AC73:AG73)</f>
        <v>1</v>
      </c>
      <c r="AI73" s="59">
        <f t="shared" si="7"/>
        <v>0.76278852698191479</v>
      </c>
      <c r="AJ73" s="59">
        <f t="shared" si="8"/>
        <v>3.8930630783512604E-3</v>
      </c>
      <c r="AK73" s="59"/>
      <c r="AL73" s="60">
        <f t="shared" si="9"/>
        <v>2.5816428867981802E-4</v>
      </c>
    </row>
    <row r="74" spans="2:38" x14ac:dyDescent="0.2">
      <c r="B74">
        <v>66</v>
      </c>
      <c r="C74" s="9">
        <v>76</v>
      </c>
      <c r="D74" s="47">
        <f t="shared" si="15"/>
        <v>0.97050999999999998</v>
      </c>
      <c r="E74" s="48">
        <f>'ON - Tanning behavior by age'!C68</f>
        <v>0.5</v>
      </c>
      <c r="F74" s="48">
        <f t="shared" si="16"/>
        <v>0.90551000000000004</v>
      </c>
      <c r="G74" s="49">
        <v>0</v>
      </c>
      <c r="H74" s="50">
        <v>0</v>
      </c>
      <c r="I74" s="47">
        <f>'ON - Tanning behavior by age'!B68</f>
        <v>0</v>
      </c>
      <c r="J74" s="48">
        <f t="shared" si="17"/>
        <v>0.43550999999999995</v>
      </c>
      <c r="K74" s="49">
        <v>0</v>
      </c>
      <c r="L74" s="49">
        <v>0</v>
      </c>
      <c r="M74" s="50">
        <v>0</v>
      </c>
      <c r="N74" s="51">
        <v>5.0000000000000001E-3</v>
      </c>
      <c r="O74" s="48">
        <v>0.04</v>
      </c>
      <c r="P74" s="1">
        <v>0</v>
      </c>
      <c r="Q74" s="49">
        <v>0</v>
      </c>
      <c r="R74" s="49">
        <v>0</v>
      </c>
      <c r="S74" s="52">
        <v>0</v>
      </c>
      <c r="T74" s="49">
        <v>0</v>
      </c>
      <c r="U74" s="48">
        <f t="shared" si="18"/>
        <v>7.0000000000000007E-2</v>
      </c>
      <c r="V74" s="1">
        <v>1</v>
      </c>
      <c r="W74" s="49">
        <v>0</v>
      </c>
      <c r="X74" s="53">
        <f>'ON Life Table - Females'!B78</f>
        <v>2.4490000000000001E-2</v>
      </c>
      <c r="Y74" s="54">
        <f t="shared" si="19"/>
        <v>2.4490000000000001E-2</v>
      </c>
      <c r="Z74" s="54">
        <f t="shared" si="20"/>
        <v>2.4490000000000001E-2</v>
      </c>
      <c r="AA74" s="49">
        <v>0</v>
      </c>
      <c r="AB74" s="55">
        <v>1</v>
      </c>
      <c r="AC74" s="1">
        <f t="shared" si="10"/>
        <v>0.74180282533751074</v>
      </c>
      <c r="AD74" s="1">
        <f t="shared" si="11"/>
        <v>1.1307079515598668E-4</v>
      </c>
      <c r="AE74" s="1">
        <f t="shared" si="12"/>
        <v>3.8035130696216111E-3</v>
      </c>
      <c r="AF74" s="1">
        <f t="shared" si="13"/>
        <v>5.5174919760422408E-2</v>
      </c>
      <c r="AG74" s="55">
        <f t="shared" si="14"/>
        <v>0.1991056710372891</v>
      </c>
      <c r="AH74" s="58">
        <f t="shared" si="21"/>
        <v>0.99999999999999978</v>
      </c>
      <c r="AI74" s="59">
        <f t="shared" ref="AI74:AI98" si="22">SUM(AC74:AE74)</f>
        <v>0.7457194092022883</v>
      </c>
      <c r="AJ74" s="59">
        <f t="shared" ref="AJ74:AJ98" si="23">AE74</f>
        <v>3.8035130696216111E-3</v>
      </c>
      <c r="AK74" s="59"/>
      <c r="AL74" s="60">
        <f t="shared" ref="AL74:AL98" si="24">AD74</f>
        <v>1.1307079515598668E-4</v>
      </c>
    </row>
    <row r="75" spans="2:38" x14ac:dyDescent="0.2">
      <c r="B75">
        <v>67</v>
      </c>
      <c r="C75" s="9">
        <v>77</v>
      </c>
      <c r="D75" s="47">
        <f t="shared" si="15"/>
        <v>0.96775</v>
      </c>
      <c r="E75" s="48">
        <f>'ON - Tanning behavior by age'!C69</f>
        <v>0.5</v>
      </c>
      <c r="F75" s="48">
        <f t="shared" si="16"/>
        <v>0.90274999999999994</v>
      </c>
      <c r="G75" s="49">
        <v>0</v>
      </c>
      <c r="H75" s="50">
        <v>0</v>
      </c>
      <c r="I75" s="47">
        <f>'ON - Tanning behavior by age'!B69</f>
        <v>0</v>
      </c>
      <c r="J75" s="48">
        <f t="shared" si="17"/>
        <v>0.43274999999999997</v>
      </c>
      <c r="K75" s="49">
        <v>0</v>
      </c>
      <c r="L75" s="49">
        <v>0</v>
      </c>
      <c r="M75" s="50">
        <v>0</v>
      </c>
      <c r="N75" s="51">
        <v>5.0000000000000001E-3</v>
      </c>
      <c r="O75" s="48">
        <v>0.04</v>
      </c>
      <c r="P75" s="1">
        <v>0</v>
      </c>
      <c r="Q75" s="49">
        <v>0</v>
      </c>
      <c r="R75" s="49">
        <v>0</v>
      </c>
      <c r="S75" s="52">
        <v>0</v>
      </c>
      <c r="T75" s="49">
        <v>0</v>
      </c>
      <c r="U75" s="48">
        <f t="shared" si="18"/>
        <v>7.0000000000000007E-2</v>
      </c>
      <c r="V75" s="1">
        <v>1</v>
      </c>
      <c r="W75" s="49">
        <v>0</v>
      </c>
      <c r="X75" s="53">
        <f>'ON Life Table - Females'!B79</f>
        <v>2.725E-2</v>
      </c>
      <c r="Y75" s="54">
        <f t="shared" si="19"/>
        <v>2.725E-2</v>
      </c>
      <c r="Z75" s="54">
        <f t="shared" si="20"/>
        <v>2.725E-2</v>
      </c>
      <c r="AA75" s="49">
        <v>0</v>
      </c>
      <c r="AB75" s="55">
        <v>1</v>
      </c>
      <c r="AC75" s="1">
        <f t="shared" ref="AC75:AC98" si="25">SUMPRODUCT($AC74:$AG74,D74:H74)</f>
        <v>0.72342771453555854</v>
      </c>
      <c r="AD75" s="1">
        <f t="shared" ref="AD75:AD98" si="26">SUMPRODUCT($AC74:$AG74,I74:M74)</f>
        <v>4.9243461998383752E-5</v>
      </c>
      <c r="AE75" s="1">
        <f t="shared" ref="AE75:AE98" si="27">SUMPRODUCT($AC74:$AG74,N74:R74)</f>
        <v>3.7135369584937934E-3</v>
      </c>
      <c r="AF75" s="1">
        <f t="shared" ref="AF75:AF98" si="28">SUMPRODUCT($AC74:$AG74,S74:W74)</f>
        <v>5.5441165675295924E-2</v>
      </c>
      <c r="AG75" s="55">
        <f t="shared" ref="AG75:AG98" si="29">SUMPRODUCT($AC74:$AG74,X74:AB74)</f>
        <v>0.21736833936865316</v>
      </c>
      <c r="AH75" s="58">
        <f t="shared" si="21"/>
        <v>0.99999999999999978</v>
      </c>
      <c r="AI75" s="59">
        <f t="shared" si="22"/>
        <v>0.7271904949560507</v>
      </c>
      <c r="AJ75" s="59">
        <f t="shared" si="23"/>
        <v>3.7135369584937934E-3</v>
      </c>
      <c r="AK75" s="59"/>
      <c r="AL75" s="60">
        <f t="shared" si="24"/>
        <v>4.9243461998383752E-5</v>
      </c>
    </row>
    <row r="76" spans="2:38" x14ac:dyDescent="0.2">
      <c r="B76">
        <v>68</v>
      </c>
      <c r="C76" s="9">
        <v>78</v>
      </c>
      <c r="D76" s="47">
        <f t="shared" si="15"/>
        <v>0.96465999999999996</v>
      </c>
      <c r="E76" s="48">
        <f>'ON - Tanning behavior by age'!C70</f>
        <v>0.5</v>
      </c>
      <c r="F76" s="48">
        <f t="shared" si="16"/>
        <v>0.89966000000000002</v>
      </c>
      <c r="G76" s="49">
        <v>0</v>
      </c>
      <c r="H76" s="50">
        <v>0</v>
      </c>
      <c r="I76" s="47">
        <f>'ON - Tanning behavior by age'!B70</f>
        <v>0</v>
      </c>
      <c r="J76" s="48">
        <f t="shared" si="17"/>
        <v>0.42965999999999993</v>
      </c>
      <c r="K76" s="49">
        <v>0</v>
      </c>
      <c r="L76" s="49">
        <v>0</v>
      </c>
      <c r="M76" s="50">
        <v>0</v>
      </c>
      <c r="N76" s="51">
        <v>5.0000000000000001E-3</v>
      </c>
      <c r="O76" s="48">
        <v>0.04</v>
      </c>
      <c r="P76" s="1">
        <v>0</v>
      </c>
      <c r="Q76" s="49">
        <v>0</v>
      </c>
      <c r="R76" s="49">
        <v>0</v>
      </c>
      <c r="S76" s="52">
        <v>0</v>
      </c>
      <c r="T76" s="49">
        <v>0</v>
      </c>
      <c r="U76" s="48">
        <f t="shared" si="18"/>
        <v>7.0000000000000007E-2</v>
      </c>
      <c r="V76" s="1">
        <v>1</v>
      </c>
      <c r="W76" s="49">
        <v>0</v>
      </c>
      <c r="X76" s="53">
        <f>'ON Life Table - Females'!B80</f>
        <v>3.0339999999999999E-2</v>
      </c>
      <c r="Y76" s="54">
        <f t="shared" si="19"/>
        <v>3.0339999999999999E-2</v>
      </c>
      <c r="Z76" s="54">
        <f t="shared" si="20"/>
        <v>3.0339999999999999E-2</v>
      </c>
      <c r="AA76" s="49">
        <v>0</v>
      </c>
      <c r="AB76" s="55">
        <v>1</v>
      </c>
      <c r="AC76" s="1">
        <f t="shared" si="25"/>
        <v>0.70347418796206618</v>
      </c>
      <c r="AD76" s="1">
        <f t="shared" si="26"/>
        <v>2.1310108179800568E-5</v>
      </c>
      <c r="AE76" s="1">
        <f t="shared" si="27"/>
        <v>3.6191083111577283E-3</v>
      </c>
      <c r="AF76" s="1">
        <f t="shared" si="28"/>
        <v>5.5701113262390488E-2</v>
      </c>
      <c r="AG76" s="55">
        <f t="shared" si="29"/>
        <v>0.23718428035620553</v>
      </c>
      <c r="AH76" s="58">
        <f t="shared" si="21"/>
        <v>0.99999999999999978</v>
      </c>
      <c r="AI76" s="59">
        <f t="shared" si="22"/>
        <v>0.70711460638140378</v>
      </c>
      <c r="AJ76" s="59">
        <f t="shared" si="23"/>
        <v>3.6191083111577283E-3</v>
      </c>
      <c r="AK76" s="59"/>
      <c r="AL76" s="60">
        <f t="shared" si="24"/>
        <v>2.1310108179800568E-5</v>
      </c>
    </row>
    <row r="77" spans="2:38" x14ac:dyDescent="0.2">
      <c r="B77">
        <v>69</v>
      </c>
      <c r="C77" s="9">
        <v>79</v>
      </c>
      <c r="D77" s="47">
        <f t="shared" si="15"/>
        <v>0.96118999999999999</v>
      </c>
      <c r="E77" s="48">
        <f>'ON - Tanning behavior by age'!C71</f>
        <v>0.5</v>
      </c>
      <c r="F77" s="48">
        <f t="shared" si="16"/>
        <v>0.89619000000000004</v>
      </c>
      <c r="G77" s="49">
        <v>0</v>
      </c>
      <c r="H77" s="50">
        <v>0</v>
      </c>
      <c r="I77" s="47">
        <f>'ON - Tanning behavior by age'!B71</f>
        <v>0</v>
      </c>
      <c r="J77" s="48">
        <f t="shared" si="17"/>
        <v>0.42618999999999996</v>
      </c>
      <c r="K77" s="49">
        <v>0</v>
      </c>
      <c r="L77" s="49">
        <v>0</v>
      </c>
      <c r="M77" s="50">
        <v>0</v>
      </c>
      <c r="N77" s="51">
        <v>5.0000000000000001E-3</v>
      </c>
      <c r="O77" s="48">
        <v>0.04</v>
      </c>
      <c r="P77" s="1">
        <v>0</v>
      </c>
      <c r="Q77" s="49">
        <v>0</v>
      </c>
      <c r="R77" s="49">
        <v>0</v>
      </c>
      <c r="S77" s="52">
        <v>0</v>
      </c>
      <c r="T77" s="49">
        <v>0</v>
      </c>
      <c r="U77" s="48">
        <f t="shared" si="18"/>
        <v>7.0000000000000007E-2</v>
      </c>
      <c r="V77" s="1">
        <v>1</v>
      </c>
      <c r="W77" s="49">
        <v>0</v>
      </c>
      <c r="X77" s="53">
        <f>'ON Life Table - Females'!B81</f>
        <v>3.381E-2</v>
      </c>
      <c r="Y77" s="54">
        <f t="shared" si="19"/>
        <v>3.381E-2</v>
      </c>
      <c r="Z77" s="54">
        <f t="shared" si="20"/>
        <v>3.381E-2</v>
      </c>
      <c r="AA77" s="49">
        <v>0</v>
      </c>
      <c r="AB77" s="55">
        <v>1</v>
      </c>
      <c r="AC77" s="1">
        <f t="shared" si="25"/>
        <v>0.68188003219679283</v>
      </c>
      <c r="AD77" s="1">
        <f t="shared" si="26"/>
        <v>9.1561010805331107E-6</v>
      </c>
      <c r="AE77" s="1">
        <f t="shared" si="27"/>
        <v>3.5182233441375227E-3</v>
      </c>
      <c r="AF77" s="1">
        <f t="shared" si="28"/>
        <v>5.5954450844171527E-2</v>
      </c>
      <c r="AG77" s="55">
        <f t="shared" si="29"/>
        <v>0.25863813751381731</v>
      </c>
      <c r="AH77" s="58">
        <f t="shared" si="21"/>
        <v>0.99999999999999978</v>
      </c>
      <c r="AI77" s="59">
        <f t="shared" si="22"/>
        <v>0.68540741164201091</v>
      </c>
      <c r="AJ77" s="59">
        <f t="shared" si="23"/>
        <v>3.5182233441375227E-3</v>
      </c>
      <c r="AK77" s="59"/>
      <c r="AL77" s="60">
        <f t="shared" si="24"/>
        <v>9.1561010805331107E-6</v>
      </c>
    </row>
    <row r="78" spans="2:38" x14ac:dyDescent="0.2">
      <c r="B78">
        <v>70</v>
      </c>
      <c r="C78" s="9">
        <v>80</v>
      </c>
      <c r="D78" s="47">
        <f t="shared" si="15"/>
        <v>0.95730000000000004</v>
      </c>
      <c r="E78" s="48">
        <f>'ON - Tanning behavior by age'!C72</f>
        <v>0.5</v>
      </c>
      <c r="F78" s="48">
        <f t="shared" si="16"/>
        <v>0.89229999999999998</v>
      </c>
      <c r="G78" s="49">
        <v>0</v>
      </c>
      <c r="H78" s="50">
        <v>0</v>
      </c>
      <c r="I78" s="47">
        <f>'ON - Tanning behavior by age'!B72</f>
        <v>0</v>
      </c>
      <c r="J78" s="48">
        <f t="shared" si="17"/>
        <v>0.42230000000000001</v>
      </c>
      <c r="K78" s="49">
        <v>0</v>
      </c>
      <c r="L78" s="49">
        <v>0</v>
      </c>
      <c r="M78" s="50">
        <v>0</v>
      </c>
      <c r="N78" s="51">
        <v>5.0000000000000001E-3</v>
      </c>
      <c r="O78" s="48">
        <v>0.04</v>
      </c>
      <c r="P78" s="1">
        <v>0</v>
      </c>
      <c r="Q78" s="49">
        <v>0</v>
      </c>
      <c r="R78" s="49">
        <v>0</v>
      </c>
      <c r="S78" s="52">
        <v>0</v>
      </c>
      <c r="T78" s="49">
        <v>0</v>
      </c>
      <c r="U78" s="48">
        <f t="shared" si="18"/>
        <v>7.0000000000000007E-2</v>
      </c>
      <c r="V78" s="1">
        <v>1</v>
      </c>
      <c r="W78" s="49">
        <v>0</v>
      </c>
      <c r="X78" s="53">
        <f>'ON Life Table - Females'!B82</f>
        <v>3.7699999999999997E-2</v>
      </c>
      <c r="Y78" s="54">
        <f t="shared" si="19"/>
        <v>3.7699999999999997E-2</v>
      </c>
      <c r="Z78" s="54">
        <f t="shared" si="20"/>
        <v>3.7699999999999997E-2</v>
      </c>
      <c r="AA78" s="49">
        <v>0</v>
      </c>
      <c r="AB78" s="55">
        <v>1</v>
      </c>
      <c r="AC78" s="1">
        <f t="shared" si="25"/>
        <v>0.65857384277655817</v>
      </c>
      <c r="AD78" s="1">
        <f t="shared" si="26"/>
        <v>3.9022387195124059E-6</v>
      </c>
      <c r="AE78" s="1">
        <f t="shared" si="27"/>
        <v>3.4097664050271857E-3</v>
      </c>
      <c r="AF78" s="1">
        <f t="shared" si="28"/>
        <v>5.6200726478261152E-2</v>
      </c>
      <c r="AG78" s="55">
        <f t="shared" si="29"/>
        <v>0.28181176210143372</v>
      </c>
      <c r="AH78" s="58">
        <f t="shared" si="21"/>
        <v>0.99999999999999978</v>
      </c>
      <c r="AI78" s="59">
        <f t="shared" si="22"/>
        <v>0.66198751142030487</v>
      </c>
      <c r="AJ78" s="59">
        <f t="shared" si="23"/>
        <v>3.4097664050271857E-3</v>
      </c>
      <c r="AK78" s="59"/>
      <c r="AL78" s="60">
        <f t="shared" si="24"/>
        <v>3.9022387195124059E-6</v>
      </c>
    </row>
    <row r="79" spans="2:38" x14ac:dyDescent="0.2">
      <c r="B79">
        <v>71</v>
      </c>
      <c r="C79" s="9">
        <v>81</v>
      </c>
      <c r="D79" s="47">
        <f t="shared" si="15"/>
        <v>0.95293000000000005</v>
      </c>
      <c r="E79" s="48">
        <f>'ON - Tanning behavior by age'!C73</f>
        <v>0.5</v>
      </c>
      <c r="F79" s="48">
        <f t="shared" si="16"/>
        <v>0.88793</v>
      </c>
      <c r="G79" s="49">
        <v>0</v>
      </c>
      <c r="H79" s="50">
        <v>0</v>
      </c>
      <c r="I79" s="47">
        <f>'ON - Tanning behavior by age'!B73</f>
        <v>0</v>
      </c>
      <c r="J79" s="48">
        <f t="shared" si="17"/>
        <v>0.41792999999999991</v>
      </c>
      <c r="K79" s="49">
        <v>0</v>
      </c>
      <c r="L79" s="49">
        <v>0</v>
      </c>
      <c r="M79" s="50">
        <v>0</v>
      </c>
      <c r="N79" s="51">
        <v>5.0000000000000001E-3</v>
      </c>
      <c r="O79" s="48">
        <v>0.04</v>
      </c>
      <c r="P79" s="1">
        <v>0</v>
      </c>
      <c r="Q79" s="49">
        <v>0</v>
      </c>
      <c r="R79" s="49">
        <v>0</v>
      </c>
      <c r="S79" s="52">
        <v>0</v>
      </c>
      <c r="T79" s="49">
        <v>0</v>
      </c>
      <c r="U79" s="48">
        <f t="shared" si="18"/>
        <v>7.0000000000000007E-2</v>
      </c>
      <c r="V79" s="1">
        <v>1</v>
      </c>
      <c r="W79" s="49">
        <v>0</v>
      </c>
      <c r="X79" s="53">
        <f>'ON Life Table - Females'!B83</f>
        <v>4.2070000000000003E-2</v>
      </c>
      <c r="Y79" s="54">
        <f t="shared" si="19"/>
        <v>4.2070000000000003E-2</v>
      </c>
      <c r="Z79" s="54">
        <f t="shared" si="20"/>
        <v>4.2070000000000003E-2</v>
      </c>
      <c r="AA79" s="49">
        <v>0</v>
      </c>
      <c r="AB79" s="55">
        <v>1</v>
      </c>
      <c r="AC79" s="1">
        <f t="shared" si="25"/>
        <v>0.6334972253725647</v>
      </c>
      <c r="AD79" s="1">
        <f t="shared" si="26"/>
        <v>1.6479154112500891E-6</v>
      </c>
      <c r="AE79" s="1">
        <f t="shared" si="27"/>
        <v>3.2930253034315713E-3</v>
      </c>
      <c r="AF79" s="1">
        <f t="shared" si="28"/>
        <v>5.6439410126613056E-2</v>
      </c>
      <c r="AG79" s="55">
        <f t="shared" si="29"/>
        <v>0.3067686912819792</v>
      </c>
      <c r="AH79" s="58">
        <f t="shared" si="21"/>
        <v>0.99999999999999978</v>
      </c>
      <c r="AI79" s="59">
        <f t="shared" si="22"/>
        <v>0.6367918985914075</v>
      </c>
      <c r="AJ79" s="59">
        <f t="shared" si="23"/>
        <v>3.2930253034315713E-3</v>
      </c>
      <c r="AK79" s="59"/>
      <c r="AL79" s="60">
        <f t="shared" si="24"/>
        <v>1.6479154112500891E-6</v>
      </c>
    </row>
    <row r="80" spans="2:38" x14ac:dyDescent="0.2">
      <c r="B80">
        <v>72</v>
      </c>
      <c r="C80" s="9">
        <v>82</v>
      </c>
      <c r="D80" s="47">
        <f t="shared" si="15"/>
        <v>0.94801999999999997</v>
      </c>
      <c r="E80" s="48">
        <f>'ON - Tanning behavior by age'!C74</f>
        <v>0.5</v>
      </c>
      <c r="F80" s="48">
        <f t="shared" si="16"/>
        <v>0.88302000000000003</v>
      </c>
      <c r="G80" s="49">
        <v>0</v>
      </c>
      <c r="H80" s="50">
        <v>0</v>
      </c>
      <c r="I80" s="47">
        <f>'ON - Tanning behavior by age'!B74</f>
        <v>0</v>
      </c>
      <c r="J80" s="48">
        <f t="shared" si="17"/>
        <v>0.41301999999999994</v>
      </c>
      <c r="K80" s="49">
        <v>0</v>
      </c>
      <c r="L80" s="49">
        <v>0</v>
      </c>
      <c r="M80" s="50">
        <v>0</v>
      </c>
      <c r="N80" s="51">
        <v>5.0000000000000001E-3</v>
      </c>
      <c r="O80" s="48">
        <v>0.04</v>
      </c>
      <c r="P80" s="1">
        <v>0</v>
      </c>
      <c r="Q80" s="49">
        <v>0</v>
      </c>
      <c r="R80" s="49">
        <v>0</v>
      </c>
      <c r="S80" s="52">
        <v>0</v>
      </c>
      <c r="T80" s="49">
        <v>0</v>
      </c>
      <c r="U80" s="48">
        <f t="shared" si="18"/>
        <v>7.0000000000000007E-2</v>
      </c>
      <c r="V80" s="1">
        <v>1</v>
      </c>
      <c r="W80" s="49">
        <v>0</v>
      </c>
      <c r="X80" s="53">
        <f>'ON Life Table - Females'!B84</f>
        <v>4.6980000000000001E-2</v>
      </c>
      <c r="Y80" s="54">
        <f t="shared" si="19"/>
        <v>4.6980000000000001E-2</v>
      </c>
      <c r="Z80" s="54">
        <f t="shared" si="20"/>
        <v>4.6980000000000001E-2</v>
      </c>
      <c r="AA80" s="49">
        <v>0</v>
      </c>
      <c r="AB80" s="55">
        <v>1</v>
      </c>
      <c r="AC80" s="1">
        <f t="shared" si="25"/>
        <v>0.6066033108896598</v>
      </c>
      <c r="AD80" s="1">
        <f t="shared" si="26"/>
        <v>6.8871328782374959E-7</v>
      </c>
      <c r="AE80" s="1">
        <f t="shared" si="27"/>
        <v>3.1675520434792733E-3</v>
      </c>
      <c r="AF80" s="1">
        <f t="shared" si="28"/>
        <v>5.6669921897853269E-2</v>
      </c>
      <c r="AG80" s="55">
        <f t="shared" si="29"/>
        <v>0.33355852645571971</v>
      </c>
      <c r="AH80" s="58">
        <f t="shared" si="21"/>
        <v>0.99999999999999989</v>
      </c>
      <c r="AI80" s="59">
        <f t="shared" si="22"/>
        <v>0.60977155164642693</v>
      </c>
      <c r="AJ80" s="59">
        <f t="shared" si="23"/>
        <v>3.1675520434792733E-3</v>
      </c>
      <c r="AK80" s="59"/>
      <c r="AL80" s="60">
        <f t="shared" si="24"/>
        <v>6.8871328782374959E-7</v>
      </c>
    </row>
    <row r="81" spans="2:38" x14ac:dyDescent="0.2">
      <c r="B81">
        <v>73</v>
      </c>
      <c r="C81" s="9">
        <v>83</v>
      </c>
      <c r="D81" s="47">
        <f t="shared" si="15"/>
        <v>0.9425</v>
      </c>
      <c r="E81" s="48">
        <f>'ON - Tanning behavior by age'!C75</f>
        <v>0.5</v>
      </c>
      <c r="F81" s="48">
        <f t="shared" si="16"/>
        <v>0.87749999999999995</v>
      </c>
      <c r="G81" s="49">
        <v>0</v>
      </c>
      <c r="H81" s="50">
        <v>0</v>
      </c>
      <c r="I81" s="47">
        <f>'ON - Tanning behavior by age'!B75</f>
        <v>0</v>
      </c>
      <c r="J81" s="48">
        <f t="shared" si="17"/>
        <v>0.40749999999999997</v>
      </c>
      <c r="K81" s="49">
        <v>0</v>
      </c>
      <c r="L81" s="49">
        <v>0</v>
      </c>
      <c r="M81" s="50">
        <v>0</v>
      </c>
      <c r="N81" s="51">
        <v>5.0000000000000001E-3</v>
      </c>
      <c r="O81" s="48">
        <v>0.04</v>
      </c>
      <c r="P81" s="1">
        <v>0</v>
      </c>
      <c r="Q81" s="49">
        <v>0</v>
      </c>
      <c r="R81" s="49">
        <v>0</v>
      </c>
      <c r="S81" s="52">
        <v>0</v>
      </c>
      <c r="T81" s="49">
        <v>0</v>
      </c>
      <c r="U81" s="48">
        <f t="shared" si="18"/>
        <v>7.0000000000000007E-2</v>
      </c>
      <c r="V81" s="1">
        <v>1</v>
      </c>
      <c r="W81" s="49">
        <v>0</v>
      </c>
      <c r="X81" s="53">
        <f>'ON Life Table - Females'!B85</f>
        <v>5.2499999999999998E-2</v>
      </c>
      <c r="Y81" s="54">
        <f t="shared" si="19"/>
        <v>5.2499999999999998E-2</v>
      </c>
      <c r="Z81" s="54">
        <f t="shared" si="20"/>
        <v>5.2499999999999998E-2</v>
      </c>
      <c r="AA81" s="49">
        <v>0</v>
      </c>
      <c r="AB81" s="55">
        <v>1</v>
      </c>
      <c r="AC81" s="1">
        <f t="shared" si="25"/>
        <v>0.57786942695169219</v>
      </c>
      <c r="AD81" s="1">
        <f t="shared" si="26"/>
        <v>2.8445236213696499E-7</v>
      </c>
      <c r="AE81" s="1">
        <f t="shared" si="27"/>
        <v>3.0330441029798121E-3</v>
      </c>
      <c r="AF81" s="1">
        <f t="shared" si="28"/>
        <v>5.6891650540896815E-2</v>
      </c>
      <c r="AG81" s="55">
        <f t="shared" si="29"/>
        <v>0.36220559395206886</v>
      </c>
      <c r="AH81" s="58">
        <f t="shared" si="21"/>
        <v>0.99999999999999978</v>
      </c>
      <c r="AI81" s="59">
        <f t="shared" si="22"/>
        <v>0.58090275550703407</v>
      </c>
      <c r="AJ81" s="59">
        <f t="shared" si="23"/>
        <v>3.0330441029798121E-3</v>
      </c>
      <c r="AK81" s="59"/>
      <c r="AL81" s="60">
        <f t="shared" si="24"/>
        <v>2.8445236213696499E-7</v>
      </c>
    </row>
    <row r="82" spans="2:38" x14ac:dyDescent="0.2">
      <c r="B82">
        <v>74</v>
      </c>
      <c r="C82" s="9">
        <v>84</v>
      </c>
      <c r="D82" s="47">
        <f t="shared" si="15"/>
        <v>0.93628</v>
      </c>
      <c r="E82" s="48">
        <f>'ON - Tanning behavior by age'!C76</f>
        <v>0.5</v>
      </c>
      <c r="F82" s="48">
        <f t="shared" si="16"/>
        <v>0.87128000000000005</v>
      </c>
      <c r="G82" s="49">
        <v>0</v>
      </c>
      <c r="H82" s="50">
        <v>0</v>
      </c>
      <c r="I82" s="47">
        <f>'ON - Tanning behavior by age'!B76</f>
        <v>0</v>
      </c>
      <c r="J82" s="48">
        <f t="shared" si="17"/>
        <v>0.40127999999999997</v>
      </c>
      <c r="K82" s="49">
        <v>0</v>
      </c>
      <c r="L82" s="49">
        <v>0</v>
      </c>
      <c r="M82" s="50">
        <v>0</v>
      </c>
      <c r="N82" s="51">
        <v>5.0000000000000001E-3</v>
      </c>
      <c r="O82" s="48">
        <v>0.04</v>
      </c>
      <c r="P82" s="1">
        <v>0</v>
      </c>
      <c r="Q82" s="49">
        <v>0</v>
      </c>
      <c r="R82" s="49">
        <v>0</v>
      </c>
      <c r="S82" s="52">
        <v>0</v>
      </c>
      <c r="T82" s="49">
        <v>0</v>
      </c>
      <c r="U82" s="48">
        <f t="shared" si="18"/>
        <v>7.0000000000000007E-2</v>
      </c>
      <c r="V82" s="1">
        <v>1</v>
      </c>
      <c r="W82" s="49">
        <v>0</v>
      </c>
      <c r="X82" s="53">
        <f>'ON Life Table - Females'!B86</f>
        <v>5.8720000000000001E-2</v>
      </c>
      <c r="Y82" s="54">
        <f t="shared" si="19"/>
        <v>5.8720000000000001E-2</v>
      </c>
      <c r="Z82" s="54">
        <f t="shared" si="20"/>
        <v>5.8720000000000001E-2</v>
      </c>
      <c r="AA82" s="49">
        <v>0</v>
      </c>
      <c r="AB82" s="55">
        <v>1</v>
      </c>
      <c r="AC82" s="1">
        <f t="shared" si="25"/>
        <v>0.54730357332851576</v>
      </c>
      <c r="AD82" s="1">
        <f t="shared" si="26"/>
        <v>1.1591433757081322E-7</v>
      </c>
      <c r="AE82" s="1">
        <f t="shared" si="27"/>
        <v>2.8893585128529466E-3</v>
      </c>
      <c r="AF82" s="1">
        <f t="shared" si="28"/>
        <v>5.7103963628105402E-2</v>
      </c>
      <c r="AG82" s="55">
        <f t="shared" si="29"/>
        <v>0.39270298861618813</v>
      </c>
      <c r="AH82" s="58">
        <f t="shared" si="21"/>
        <v>0.99999999999999989</v>
      </c>
      <c r="AI82" s="59">
        <f t="shared" si="22"/>
        <v>0.55019304775570632</v>
      </c>
      <c r="AJ82" s="59">
        <f t="shared" si="23"/>
        <v>2.8893585128529466E-3</v>
      </c>
      <c r="AK82" s="59"/>
      <c r="AL82" s="60">
        <f t="shared" si="24"/>
        <v>1.1591433757081322E-7</v>
      </c>
    </row>
    <row r="83" spans="2:38" x14ac:dyDescent="0.2">
      <c r="B83">
        <v>75</v>
      </c>
      <c r="C83" s="9">
        <v>85</v>
      </c>
      <c r="D83" s="47">
        <f t="shared" si="15"/>
        <v>0.92928999999999995</v>
      </c>
      <c r="E83" s="48">
        <f>'ON - Tanning behavior by age'!C77</f>
        <v>0.5</v>
      </c>
      <c r="F83" s="48">
        <f t="shared" si="16"/>
        <v>0.86429</v>
      </c>
      <c r="G83" s="49">
        <v>0</v>
      </c>
      <c r="H83" s="50">
        <v>0</v>
      </c>
      <c r="I83" s="47">
        <f>'ON - Tanning behavior by age'!B77</f>
        <v>0</v>
      </c>
      <c r="J83" s="48">
        <f t="shared" si="17"/>
        <v>0.39428999999999992</v>
      </c>
      <c r="K83" s="49">
        <v>0</v>
      </c>
      <c r="L83" s="49">
        <v>0</v>
      </c>
      <c r="M83" s="50">
        <v>0</v>
      </c>
      <c r="N83" s="51">
        <v>5.0000000000000001E-3</v>
      </c>
      <c r="O83" s="48">
        <v>0.04</v>
      </c>
      <c r="P83" s="1">
        <v>0</v>
      </c>
      <c r="Q83" s="49">
        <v>0</v>
      </c>
      <c r="R83" s="49">
        <v>0</v>
      </c>
      <c r="S83" s="52">
        <v>0</v>
      </c>
      <c r="T83" s="49">
        <v>0</v>
      </c>
      <c r="U83" s="48">
        <f t="shared" si="18"/>
        <v>7.0000000000000007E-2</v>
      </c>
      <c r="V83" s="1">
        <v>1</v>
      </c>
      <c r="W83" s="49">
        <v>0</v>
      </c>
      <c r="X83" s="53">
        <f>'ON Life Table - Females'!B87</f>
        <v>6.5710000000000005E-2</v>
      </c>
      <c r="Y83" s="54">
        <f t="shared" si="19"/>
        <v>6.5710000000000005E-2</v>
      </c>
      <c r="Z83" s="54">
        <f t="shared" si="20"/>
        <v>6.5710000000000005E-2</v>
      </c>
      <c r="AA83" s="49">
        <v>0</v>
      </c>
      <c r="AB83" s="55">
        <v>1</v>
      </c>
      <c r="AC83" s="1">
        <f t="shared" si="25"/>
        <v>0.51494688787826992</v>
      </c>
      <c r="AD83" s="1">
        <f t="shared" si="26"/>
        <v>4.6514105380415923E-8</v>
      </c>
      <c r="AE83" s="1">
        <f t="shared" si="27"/>
        <v>2.7365225032160816E-3</v>
      </c>
      <c r="AF83" s="1">
        <f t="shared" si="28"/>
        <v>5.7306218724005105E-2</v>
      </c>
      <c r="AG83" s="55">
        <f t="shared" si="29"/>
        <v>0.4250103243804032</v>
      </c>
      <c r="AH83" s="58">
        <f t="shared" si="21"/>
        <v>0.99999999999999967</v>
      </c>
      <c r="AI83" s="59">
        <f t="shared" si="22"/>
        <v>0.51768345689559137</v>
      </c>
      <c r="AJ83" s="59">
        <f t="shared" si="23"/>
        <v>2.7365225032160816E-3</v>
      </c>
      <c r="AK83" s="59"/>
      <c r="AL83" s="60">
        <f t="shared" si="24"/>
        <v>4.6514105380415923E-8</v>
      </c>
    </row>
    <row r="84" spans="2:38" x14ac:dyDescent="0.2">
      <c r="B84">
        <v>76</v>
      </c>
      <c r="C84" s="9">
        <v>86</v>
      </c>
      <c r="D84" s="47">
        <f t="shared" si="15"/>
        <v>0.9214</v>
      </c>
      <c r="E84" s="48">
        <f>'ON - Tanning behavior by age'!C78</f>
        <v>0.5</v>
      </c>
      <c r="F84" s="48">
        <f t="shared" si="16"/>
        <v>0.85640000000000005</v>
      </c>
      <c r="G84" s="49">
        <v>0</v>
      </c>
      <c r="H84" s="50">
        <v>0</v>
      </c>
      <c r="I84" s="47">
        <f>'ON - Tanning behavior by age'!B78</f>
        <v>0</v>
      </c>
      <c r="J84" s="48">
        <f t="shared" si="17"/>
        <v>0.38639999999999997</v>
      </c>
      <c r="K84" s="49">
        <v>0</v>
      </c>
      <c r="L84" s="49">
        <v>0</v>
      </c>
      <c r="M84" s="50">
        <v>0</v>
      </c>
      <c r="N84" s="51">
        <v>5.0000000000000001E-3</v>
      </c>
      <c r="O84" s="48">
        <v>0.04</v>
      </c>
      <c r="P84" s="1">
        <v>0</v>
      </c>
      <c r="Q84" s="49">
        <v>0</v>
      </c>
      <c r="R84" s="49">
        <v>0</v>
      </c>
      <c r="S84" s="52">
        <v>0</v>
      </c>
      <c r="T84" s="49">
        <v>0</v>
      </c>
      <c r="U84" s="48">
        <f t="shared" si="18"/>
        <v>7.0000000000000007E-2</v>
      </c>
      <c r="V84" s="1">
        <v>1</v>
      </c>
      <c r="W84" s="49">
        <v>0</v>
      </c>
      <c r="X84" s="53">
        <f>'ON Life Table - Females'!B88</f>
        <v>7.3599999999999999E-2</v>
      </c>
      <c r="Y84" s="54">
        <f t="shared" si="19"/>
        <v>7.3599999999999999E-2</v>
      </c>
      <c r="Z84" s="54">
        <f t="shared" si="20"/>
        <v>7.3599999999999999E-2</v>
      </c>
      <c r="AA84" s="49">
        <v>0</v>
      </c>
      <c r="AB84" s="55">
        <v>1</v>
      </c>
      <c r="AC84" s="1">
        <f t="shared" si="25"/>
        <v>0.48090016572775474</v>
      </c>
      <c r="AD84" s="1">
        <f t="shared" si="26"/>
        <v>1.834004661044419E-8</v>
      </c>
      <c r="AE84" s="1">
        <f t="shared" si="27"/>
        <v>2.5747362999555649E-3</v>
      </c>
      <c r="AF84" s="1">
        <f t="shared" si="28"/>
        <v>5.7497775299230232E-2</v>
      </c>
      <c r="AG84" s="55">
        <f t="shared" si="29"/>
        <v>0.45902730433301253</v>
      </c>
      <c r="AH84" s="58">
        <f t="shared" si="21"/>
        <v>0.99999999999999967</v>
      </c>
      <c r="AI84" s="59">
        <f t="shared" si="22"/>
        <v>0.48347492036775691</v>
      </c>
      <c r="AJ84" s="59">
        <f t="shared" si="23"/>
        <v>2.5747362999555649E-3</v>
      </c>
      <c r="AK84" s="59"/>
      <c r="AL84" s="60">
        <f t="shared" si="24"/>
        <v>1.834004661044419E-8</v>
      </c>
    </row>
    <row r="85" spans="2:38" x14ac:dyDescent="0.2">
      <c r="B85">
        <v>77</v>
      </c>
      <c r="C85" s="9">
        <v>87</v>
      </c>
      <c r="D85" s="47">
        <f t="shared" si="15"/>
        <v>0.91251000000000004</v>
      </c>
      <c r="E85" s="48">
        <f>'ON - Tanning behavior by age'!C79</f>
        <v>0.5</v>
      </c>
      <c r="F85" s="48">
        <f t="shared" si="16"/>
        <v>0.84750999999999999</v>
      </c>
      <c r="G85" s="49">
        <v>0</v>
      </c>
      <c r="H85" s="50">
        <v>0</v>
      </c>
      <c r="I85" s="47">
        <f>'ON - Tanning behavior by age'!B79</f>
        <v>0</v>
      </c>
      <c r="J85" s="48">
        <f t="shared" si="17"/>
        <v>0.37751000000000001</v>
      </c>
      <c r="K85" s="49">
        <v>0</v>
      </c>
      <c r="L85" s="49">
        <v>0</v>
      </c>
      <c r="M85" s="50">
        <v>0</v>
      </c>
      <c r="N85" s="51">
        <v>5.0000000000000001E-3</v>
      </c>
      <c r="O85" s="48">
        <v>0.04</v>
      </c>
      <c r="P85" s="1">
        <v>0</v>
      </c>
      <c r="Q85" s="49">
        <v>0</v>
      </c>
      <c r="R85" s="49">
        <v>0</v>
      </c>
      <c r="S85" s="52">
        <v>0</v>
      </c>
      <c r="T85" s="49">
        <v>0</v>
      </c>
      <c r="U85" s="48">
        <f t="shared" si="18"/>
        <v>7.0000000000000007E-2</v>
      </c>
      <c r="V85" s="1">
        <v>1</v>
      </c>
      <c r="W85" s="49">
        <v>0</v>
      </c>
      <c r="X85" s="53">
        <f>'ON Life Table - Females'!B89</f>
        <v>8.2489999999999994E-2</v>
      </c>
      <c r="Y85" s="54">
        <f t="shared" si="19"/>
        <v>8.2489999999999994E-2</v>
      </c>
      <c r="Z85" s="54">
        <f t="shared" si="20"/>
        <v>8.2489999999999994E-2</v>
      </c>
      <c r="AA85" s="49">
        <v>0</v>
      </c>
      <c r="AB85" s="55">
        <v>1</v>
      </c>
      <c r="AC85" s="1">
        <f t="shared" si="25"/>
        <v>0.44530642603885845</v>
      </c>
      <c r="AD85" s="1">
        <f t="shared" si="26"/>
        <v>7.0865940102756343E-9</v>
      </c>
      <c r="AE85" s="1">
        <f t="shared" si="27"/>
        <v>2.4045015622406385E-3</v>
      </c>
      <c r="AF85" s="1">
        <f t="shared" si="28"/>
        <v>5.7678006840227121E-2</v>
      </c>
      <c r="AG85" s="55">
        <f t="shared" si="29"/>
        <v>0.49461105847207942</v>
      </c>
      <c r="AH85" s="58">
        <f t="shared" si="21"/>
        <v>0.99999999999999967</v>
      </c>
      <c r="AI85" s="59">
        <f t="shared" si="22"/>
        <v>0.44771093468769313</v>
      </c>
      <c r="AJ85" s="59">
        <f t="shared" si="23"/>
        <v>2.4045015622406385E-3</v>
      </c>
      <c r="AK85" s="59"/>
      <c r="AL85" s="60">
        <f t="shared" si="24"/>
        <v>7.0865940102756343E-9</v>
      </c>
    </row>
    <row r="86" spans="2:38" x14ac:dyDescent="0.2">
      <c r="B86">
        <v>78</v>
      </c>
      <c r="C86" s="9">
        <v>88</v>
      </c>
      <c r="D86" s="47">
        <f t="shared" si="15"/>
        <v>0.90247999999999995</v>
      </c>
      <c r="E86" s="48">
        <f>'ON - Tanning behavior by age'!C80</f>
        <v>0.5</v>
      </c>
      <c r="F86" s="48">
        <f t="shared" si="16"/>
        <v>0.83748</v>
      </c>
      <c r="G86" s="49">
        <v>0</v>
      </c>
      <c r="H86" s="50">
        <v>0</v>
      </c>
      <c r="I86" s="47">
        <f>'ON - Tanning behavior by age'!B80</f>
        <v>0</v>
      </c>
      <c r="J86" s="48">
        <f t="shared" si="17"/>
        <v>0.36747999999999992</v>
      </c>
      <c r="K86" s="49">
        <v>0</v>
      </c>
      <c r="L86" s="49">
        <v>0</v>
      </c>
      <c r="M86" s="50">
        <v>0</v>
      </c>
      <c r="N86" s="51">
        <v>5.0000000000000001E-3</v>
      </c>
      <c r="O86" s="48">
        <v>0.04</v>
      </c>
      <c r="P86" s="1">
        <v>0</v>
      </c>
      <c r="Q86" s="49">
        <v>0</v>
      </c>
      <c r="R86" s="49">
        <v>0</v>
      </c>
      <c r="S86" s="52">
        <v>0</v>
      </c>
      <c r="T86" s="49">
        <v>0</v>
      </c>
      <c r="U86" s="48">
        <f t="shared" si="18"/>
        <v>7.0000000000000007E-2</v>
      </c>
      <c r="V86" s="1">
        <v>1</v>
      </c>
      <c r="W86" s="49">
        <v>0</v>
      </c>
      <c r="X86" s="53">
        <f>'ON Life Table - Females'!B90</f>
        <v>9.2520000000000005E-2</v>
      </c>
      <c r="Y86" s="54">
        <f t="shared" si="19"/>
        <v>9.2520000000000005E-2</v>
      </c>
      <c r="Z86" s="54">
        <f t="shared" si="20"/>
        <v>9.2520000000000005E-2</v>
      </c>
      <c r="AA86" s="49">
        <v>0</v>
      </c>
      <c r="AB86" s="55">
        <v>1</v>
      </c>
      <c r="AC86" s="1">
        <f t="shared" si="25"/>
        <v>0.40838440948703031</v>
      </c>
      <c r="AD86" s="1">
        <f t="shared" si="26"/>
        <v>2.6752601048191548E-9</v>
      </c>
      <c r="AE86" s="1">
        <f t="shared" si="27"/>
        <v>2.2265324136580525E-3</v>
      </c>
      <c r="AF86" s="1">
        <f t="shared" si="28"/>
        <v>5.7846321949583966E-2</v>
      </c>
      <c r="AG86" s="55">
        <f t="shared" si="29"/>
        <v>0.53154273347446723</v>
      </c>
      <c r="AH86" s="58">
        <f t="shared" si="21"/>
        <v>0.99999999999999967</v>
      </c>
      <c r="AI86" s="59">
        <f t="shared" si="22"/>
        <v>0.41061094457594849</v>
      </c>
      <c r="AJ86" s="59">
        <f t="shared" si="23"/>
        <v>2.2265324136580525E-3</v>
      </c>
      <c r="AK86" s="59"/>
      <c r="AL86" s="60">
        <f t="shared" si="24"/>
        <v>2.6752601048191548E-9</v>
      </c>
    </row>
    <row r="87" spans="2:38" x14ac:dyDescent="0.2">
      <c r="B87">
        <v>79</v>
      </c>
      <c r="C87" s="9">
        <v>89</v>
      </c>
      <c r="D87" s="47">
        <f t="shared" si="15"/>
        <v>0.89115999999999995</v>
      </c>
      <c r="E87" s="48">
        <f>'ON - Tanning behavior by age'!C81</f>
        <v>0.5</v>
      </c>
      <c r="F87" s="48">
        <f t="shared" si="16"/>
        <v>0.82616000000000001</v>
      </c>
      <c r="G87" s="49">
        <v>0</v>
      </c>
      <c r="H87" s="50">
        <v>0</v>
      </c>
      <c r="I87" s="47">
        <f>'ON - Tanning behavior by age'!B81</f>
        <v>0</v>
      </c>
      <c r="J87" s="48">
        <f t="shared" si="17"/>
        <v>0.35615999999999992</v>
      </c>
      <c r="K87" s="49">
        <v>0</v>
      </c>
      <c r="L87" s="49">
        <v>0</v>
      </c>
      <c r="M87" s="50">
        <v>0</v>
      </c>
      <c r="N87" s="51">
        <v>5.0000000000000001E-3</v>
      </c>
      <c r="O87" s="48">
        <v>0.04</v>
      </c>
      <c r="P87" s="1">
        <v>0</v>
      </c>
      <c r="Q87" s="49">
        <v>0</v>
      </c>
      <c r="R87" s="49">
        <v>0</v>
      </c>
      <c r="S87" s="52">
        <v>0</v>
      </c>
      <c r="T87" s="49">
        <v>0</v>
      </c>
      <c r="U87" s="48">
        <f t="shared" si="18"/>
        <v>7.0000000000000007E-2</v>
      </c>
      <c r="V87" s="1">
        <v>1</v>
      </c>
      <c r="W87" s="49">
        <v>0</v>
      </c>
      <c r="X87" s="53">
        <f>'ON Life Table - Females'!B91</f>
        <v>0.10384</v>
      </c>
      <c r="Y87" s="54">
        <f t="shared" si="19"/>
        <v>0.10384</v>
      </c>
      <c r="Z87" s="54">
        <f t="shared" si="20"/>
        <v>0.10384</v>
      </c>
      <c r="AA87" s="49">
        <v>0</v>
      </c>
      <c r="AB87" s="55">
        <v>1</v>
      </c>
      <c r="AC87" s="1">
        <f t="shared" si="25"/>
        <v>0.37042343957727553</v>
      </c>
      <c r="AD87" s="1">
        <f t="shared" si="26"/>
        <v>9.8310458331894287E-10</v>
      </c>
      <c r="AE87" s="1">
        <f t="shared" si="27"/>
        <v>2.0419221544455556E-3</v>
      </c>
      <c r="AF87" s="1">
        <f t="shared" si="28"/>
        <v>5.8002179218540027E-2</v>
      </c>
      <c r="AG87" s="55">
        <f t="shared" si="29"/>
        <v>0.569532458066634</v>
      </c>
      <c r="AH87" s="58">
        <f t="shared" si="21"/>
        <v>0.99999999999999967</v>
      </c>
      <c r="AI87" s="59">
        <f t="shared" si="22"/>
        <v>0.37246536271482567</v>
      </c>
      <c r="AJ87" s="59">
        <f t="shared" si="23"/>
        <v>2.0419221544455556E-3</v>
      </c>
      <c r="AK87" s="59"/>
      <c r="AL87" s="60">
        <f t="shared" si="24"/>
        <v>9.8310458331894287E-10</v>
      </c>
    </row>
    <row r="88" spans="2:38" x14ac:dyDescent="0.2">
      <c r="B88">
        <v>80</v>
      </c>
      <c r="C88" s="9">
        <v>90</v>
      </c>
      <c r="D88" s="47">
        <f t="shared" si="15"/>
        <v>0.87836000000000003</v>
      </c>
      <c r="E88" s="48">
        <f>'ON - Tanning behavior by age'!C82</f>
        <v>0.5</v>
      </c>
      <c r="F88" s="48">
        <f t="shared" si="16"/>
        <v>0.81335999999999997</v>
      </c>
      <c r="G88" s="49">
        <v>0</v>
      </c>
      <c r="H88" s="50">
        <v>0</v>
      </c>
      <c r="I88" s="47">
        <f>'ON - Tanning behavior by age'!B82</f>
        <v>0</v>
      </c>
      <c r="J88" s="48">
        <f t="shared" si="17"/>
        <v>0.34336</v>
      </c>
      <c r="K88" s="49">
        <v>0</v>
      </c>
      <c r="L88" s="49">
        <v>0</v>
      </c>
      <c r="M88" s="50">
        <v>0</v>
      </c>
      <c r="N88" s="51">
        <v>5.0000000000000001E-3</v>
      </c>
      <c r="O88" s="48">
        <v>0.04</v>
      </c>
      <c r="P88" s="1">
        <v>0</v>
      </c>
      <c r="Q88" s="49">
        <v>0</v>
      </c>
      <c r="R88" s="49">
        <v>0</v>
      </c>
      <c r="S88" s="52">
        <v>0</v>
      </c>
      <c r="T88" s="49">
        <v>0</v>
      </c>
      <c r="U88" s="48">
        <f t="shared" si="18"/>
        <v>7.0000000000000007E-2</v>
      </c>
      <c r="V88" s="1">
        <v>1</v>
      </c>
      <c r="W88" s="49">
        <v>0</v>
      </c>
      <c r="X88" s="53">
        <f>'ON Life Table - Females'!B92</f>
        <v>0.11663999999999999</v>
      </c>
      <c r="Y88" s="54">
        <f t="shared" si="19"/>
        <v>0.11663999999999999</v>
      </c>
      <c r="Z88" s="54">
        <f t="shared" si="20"/>
        <v>0.11663999999999999</v>
      </c>
      <c r="AA88" s="49">
        <v>0</v>
      </c>
      <c r="AB88" s="55">
        <v>1</v>
      </c>
      <c r="AC88" s="1">
        <f t="shared" si="25"/>
        <v>0.33179350731235391</v>
      </c>
      <c r="AD88" s="1">
        <f t="shared" si="26"/>
        <v>3.5014252839487463E-10</v>
      </c>
      <c r="AE88" s="1">
        <f t="shared" si="27"/>
        <v>1.852117237210561E-3</v>
      </c>
      <c r="AF88" s="1">
        <f t="shared" si="28"/>
        <v>5.8145113769351213E-2</v>
      </c>
      <c r="AG88" s="55">
        <f t="shared" si="29"/>
        <v>0.60820926133094155</v>
      </c>
      <c r="AH88" s="58">
        <f t="shared" si="21"/>
        <v>0.99999999999999978</v>
      </c>
      <c r="AI88" s="59">
        <f t="shared" si="22"/>
        <v>0.33364562489970701</v>
      </c>
      <c r="AJ88" s="59">
        <f t="shared" si="23"/>
        <v>1.852117237210561E-3</v>
      </c>
      <c r="AK88" s="59"/>
      <c r="AL88" s="60">
        <f t="shared" si="24"/>
        <v>3.5014252839487463E-10</v>
      </c>
    </row>
    <row r="89" spans="2:38" x14ac:dyDescent="0.2">
      <c r="B89">
        <v>81</v>
      </c>
      <c r="C89" s="9">
        <v>91</v>
      </c>
      <c r="D89" s="47">
        <f t="shared" si="15"/>
        <v>0.86423000000000005</v>
      </c>
      <c r="E89" s="48">
        <f>'ON - Tanning behavior by age'!C83</f>
        <v>0.5</v>
      </c>
      <c r="F89" s="48">
        <f t="shared" si="16"/>
        <v>0.79923</v>
      </c>
      <c r="G89" s="49">
        <v>0</v>
      </c>
      <c r="H89" s="50">
        <v>0</v>
      </c>
      <c r="I89" s="47">
        <f>'ON - Tanning behavior by age'!B83</f>
        <v>0</v>
      </c>
      <c r="J89" s="48">
        <f t="shared" si="17"/>
        <v>0.32922999999999991</v>
      </c>
      <c r="K89" s="49">
        <v>0</v>
      </c>
      <c r="L89" s="49">
        <v>0</v>
      </c>
      <c r="M89" s="50">
        <v>0</v>
      </c>
      <c r="N89" s="51">
        <v>5.0000000000000001E-3</v>
      </c>
      <c r="O89" s="48">
        <v>0.04</v>
      </c>
      <c r="P89" s="1">
        <v>0</v>
      </c>
      <c r="Q89" s="49">
        <v>0</v>
      </c>
      <c r="R89" s="49">
        <v>0</v>
      </c>
      <c r="S89" s="52">
        <v>0</v>
      </c>
      <c r="T89" s="49">
        <v>0</v>
      </c>
      <c r="U89" s="48">
        <f t="shared" si="18"/>
        <v>7.0000000000000007E-2</v>
      </c>
      <c r="V89" s="1">
        <v>1</v>
      </c>
      <c r="W89" s="49">
        <v>0</v>
      </c>
      <c r="X89" s="53">
        <f>'ON Life Table - Females'!B93</f>
        <v>0.13077</v>
      </c>
      <c r="Y89" s="54">
        <f t="shared" si="19"/>
        <v>0.13077</v>
      </c>
      <c r="Z89" s="54">
        <f t="shared" si="20"/>
        <v>0.13077</v>
      </c>
      <c r="AA89" s="49">
        <v>0</v>
      </c>
      <c r="AB89" s="55">
        <v>1</v>
      </c>
      <c r="AC89" s="1">
        <f t="shared" si="25"/>
        <v>0.29294058333400808</v>
      </c>
      <c r="AD89" s="1">
        <f t="shared" si="26"/>
        <v>1.2022493854966415E-10</v>
      </c>
      <c r="AE89" s="1">
        <f t="shared" si="27"/>
        <v>1.6589675505674706E-3</v>
      </c>
      <c r="AF89" s="1">
        <f t="shared" si="28"/>
        <v>5.8274761975955949E-2</v>
      </c>
      <c r="AG89" s="55">
        <f t="shared" si="29"/>
        <v>0.64712568701924333</v>
      </c>
      <c r="AH89" s="58">
        <f t="shared" si="21"/>
        <v>0.99999999999999978</v>
      </c>
      <c r="AI89" s="59">
        <f t="shared" si="22"/>
        <v>0.29459955100480051</v>
      </c>
      <c r="AJ89" s="59">
        <f t="shared" si="23"/>
        <v>1.6589675505674706E-3</v>
      </c>
      <c r="AK89" s="59"/>
      <c r="AL89" s="60">
        <f t="shared" si="24"/>
        <v>1.2022493854966415E-10</v>
      </c>
    </row>
    <row r="90" spans="2:38" x14ac:dyDescent="0.2">
      <c r="B90">
        <v>82</v>
      </c>
      <c r="C90" s="9">
        <v>92</v>
      </c>
      <c r="D90" s="47">
        <f t="shared" si="15"/>
        <v>0.84902</v>
      </c>
      <c r="E90" s="48">
        <f>'ON - Tanning behavior by age'!C84</f>
        <v>0.5</v>
      </c>
      <c r="F90" s="48">
        <f t="shared" si="16"/>
        <v>0.78401999999999994</v>
      </c>
      <c r="G90" s="49">
        <v>0</v>
      </c>
      <c r="H90" s="50">
        <v>0</v>
      </c>
      <c r="I90" s="47">
        <f>'ON - Tanning behavior by age'!B84</f>
        <v>0</v>
      </c>
      <c r="J90" s="48">
        <f t="shared" si="17"/>
        <v>0.31401999999999997</v>
      </c>
      <c r="K90" s="49">
        <v>0</v>
      </c>
      <c r="L90" s="49">
        <v>0</v>
      </c>
      <c r="M90" s="50">
        <v>0</v>
      </c>
      <c r="N90" s="51">
        <v>5.0000000000000001E-3</v>
      </c>
      <c r="O90" s="48">
        <v>0.04</v>
      </c>
      <c r="P90" s="1">
        <v>0</v>
      </c>
      <c r="Q90" s="49">
        <v>0</v>
      </c>
      <c r="R90" s="49">
        <v>0</v>
      </c>
      <c r="S90" s="52">
        <v>0</v>
      </c>
      <c r="T90" s="49">
        <v>0</v>
      </c>
      <c r="U90" s="48">
        <f t="shared" si="18"/>
        <v>7.0000000000000007E-2</v>
      </c>
      <c r="V90" s="1">
        <v>1</v>
      </c>
      <c r="W90" s="49">
        <v>0</v>
      </c>
      <c r="X90" s="53">
        <f>'ON Life Table - Females'!B94</f>
        <v>0.14598</v>
      </c>
      <c r="Y90" s="54">
        <f t="shared" si="19"/>
        <v>0.14598</v>
      </c>
      <c r="Z90" s="54">
        <f t="shared" si="20"/>
        <v>0.14598</v>
      </c>
      <c r="AA90" s="49">
        <v>0</v>
      </c>
      <c r="AB90" s="55">
        <v>1</v>
      </c>
      <c r="AC90" s="1">
        <f t="shared" si="25"/>
        <v>0.25449393703030232</v>
      </c>
      <c r="AD90" s="1">
        <f t="shared" si="26"/>
        <v>3.9581656518705918E-11</v>
      </c>
      <c r="AE90" s="1">
        <f t="shared" si="27"/>
        <v>1.4647029214790381E-3</v>
      </c>
      <c r="AF90" s="1">
        <f t="shared" si="28"/>
        <v>5.8390889704495672E-2</v>
      </c>
      <c r="AG90" s="55">
        <f t="shared" si="29"/>
        <v>0.68565047030414106</v>
      </c>
      <c r="AH90" s="58">
        <f t="shared" si="21"/>
        <v>0.99999999999999978</v>
      </c>
      <c r="AI90" s="59">
        <f t="shared" si="22"/>
        <v>0.25595863999136304</v>
      </c>
      <c r="AJ90" s="59">
        <f t="shared" si="23"/>
        <v>1.4647029214790381E-3</v>
      </c>
      <c r="AK90" s="59"/>
      <c r="AL90" s="60">
        <f t="shared" si="24"/>
        <v>3.9581656518705918E-11</v>
      </c>
    </row>
    <row r="91" spans="2:38" x14ac:dyDescent="0.2">
      <c r="B91">
        <v>83</v>
      </c>
      <c r="C91" s="9">
        <v>93</v>
      </c>
      <c r="D91" s="47">
        <f t="shared" si="15"/>
        <v>0.83275999999999994</v>
      </c>
      <c r="E91" s="48">
        <f>'ON - Tanning behavior by age'!C85</f>
        <v>0.5</v>
      </c>
      <c r="F91" s="48">
        <f t="shared" si="16"/>
        <v>0.76776</v>
      </c>
      <c r="G91" s="49">
        <v>0</v>
      </c>
      <c r="H91" s="50">
        <v>0</v>
      </c>
      <c r="I91" s="47">
        <f>'ON - Tanning behavior by age'!B85</f>
        <v>0</v>
      </c>
      <c r="J91" s="48">
        <f t="shared" si="17"/>
        <v>0.29776000000000002</v>
      </c>
      <c r="K91" s="49">
        <v>0</v>
      </c>
      <c r="L91" s="49">
        <v>0</v>
      </c>
      <c r="M91" s="50">
        <v>0</v>
      </c>
      <c r="N91" s="51">
        <v>5.0000000000000001E-3</v>
      </c>
      <c r="O91" s="48">
        <v>0.04</v>
      </c>
      <c r="P91" s="1">
        <v>0</v>
      </c>
      <c r="Q91" s="49">
        <v>0</v>
      </c>
      <c r="R91" s="49">
        <v>0</v>
      </c>
      <c r="S91" s="52">
        <v>0</v>
      </c>
      <c r="T91" s="49">
        <v>0</v>
      </c>
      <c r="U91" s="48">
        <f t="shared" si="18"/>
        <v>7.0000000000000007E-2</v>
      </c>
      <c r="V91" s="1">
        <v>1</v>
      </c>
      <c r="W91" s="49">
        <v>0</v>
      </c>
      <c r="X91" s="53">
        <f>'ON Life Table - Females'!B95</f>
        <v>0.16224</v>
      </c>
      <c r="Y91" s="54">
        <f t="shared" si="19"/>
        <v>0.16224</v>
      </c>
      <c r="Z91" s="54">
        <f t="shared" si="20"/>
        <v>0.16224</v>
      </c>
      <c r="AA91" s="49">
        <v>0</v>
      </c>
      <c r="AB91" s="55">
        <v>1</v>
      </c>
      <c r="AC91" s="1">
        <f t="shared" si="25"/>
        <v>0.21721879882175613</v>
      </c>
      <c r="AD91" s="1">
        <f t="shared" si="26"/>
        <v>1.2429431780004031E-11</v>
      </c>
      <c r="AE91" s="1">
        <f t="shared" si="27"/>
        <v>1.272469686734778E-3</v>
      </c>
      <c r="AF91" s="1">
        <f t="shared" si="28"/>
        <v>5.8493418908999201E-2</v>
      </c>
      <c r="AG91" s="55">
        <f t="shared" si="29"/>
        <v>0.72301531257008023</v>
      </c>
      <c r="AH91" s="58">
        <f t="shared" si="21"/>
        <v>0.99999999999999978</v>
      </c>
      <c r="AI91" s="59">
        <f t="shared" si="22"/>
        <v>0.21849126852092032</v>
      </c>
      <c r="AJ91" s="59">
        <f t="shared" si="23"/>
        <v>1.272469686734778E-3</v>
      </c>
      <c r="AK91" s="59"/>
      <c r="AL91" s="60">
        <f t="shared" si="24"/>
        <v>1.2429431780004031E-11</v>
      </c>
    </row>
    <row r="92" spans="2:38" x14ac:dyDescent="0.2">
      <c r="B92">
        <v>84</v>
      </c>
      <c r="C92" s="9">
        <v>94</v>
      </c>
      <c r="D92" s="47">
        <f t="shared" si="15"/>
        <v>0.81547999999999998</v>
      </c>
      <c r="E92" s="48">
        <f>'ON - Tanning behavior by age'!C86</f>
        <v>0.5</v>
      </c>
      <c r="F92" s="48">
        <f t="shared" si="16"/>
        <v>0.75048000000000004</v>
      </c>
      <c r="G92" s="49">
        <v>0</v>
      </c>
      <c r="H92" s="50">
        <v>0</v>
      </c>
      <c r="I92" s="47">
        <f>'ON - Tanning behavior by age'!B86</f>
        <v>0</v>
      </c>
      <c r="J92" s="48">
        <f t="shared" si="17"/>
        <v>0.28047999999999995</v>
      </c>
      <c r="K92" s="49">
        <v>0</v>
      </c>
      <c r="L92" s="49">
        <v>0</v>
      </c>
      <c r="M92" s="50">
        <v>0</v>
      </c>
      <c r="N92" s="51">
        <v>5.0000000000000001E-3</v>
      </c>
      <c r="O92" s="48">
        <v>0.04</v>
      </c>
      <c r="P92" s="1">
        <v>0</v>
      </c>
      <c r="Q92" s="49">
        <v>0</v>
      </c>
      <c r="R92" s="49">
        <v>0</v>
      </c>
      <c r="S92" s="52">
        <v>0</v>
      </c>
      <c r="T92" s="49">
        <v>0</v>
      </c>
      <c r="U92" s="48">
        <f t="shared" si="18"/>
        <v>7.0000000000000007E-2</v>
      </c>
      <c r="V92" s="1">
        <v>1</v>
      </c>
      <c r="W92" s="49">
        <v>0</v>
      </c>
      <c r="X92" s="53">
        <f>'ON Life Table - Females'!B96</f>
        <v>0.17952000000000001</v>
      </c>
      <c r="Y92" s="54">
        <f t="shared" si="19"/>
        <v>0.17952000000000001</v>
      </c>
      <c r="Z92" s="54">
        <f t="shared" si="20"/>
        <v>0.17952000000000001</v>
      </c>
      <c r="AA92" s="49">
        <v>0</v>
      </c>
      <c r="AB92" s="55">
        <v>1</v>
      </c>
      <c r="AC92" s="1">
        <f t="shared" si="25"/>
        <v>0.18186807823970783</v>
      </c>
      <c r="AD92" s="1">
        <f t="shared" si="26"/>
        <v>3.7009876068140003E-12</v>
      </c>
      <c r="AE92" s="1">
        <f t="shared" si="27"/>
        <v>1.0860939946059579E-3</v>
      </c>
      <c r="AF92" s="1">
        <f t="shared" si="28"/>
        <v>5.8582491787070638E-2</v>
      </c>
      <c r="AG92" s="55">
        <f t="shared" si="29"/>
        <v>0.75846333597491433</v>
      </c>
      <c r="AH92" s="58">
        <f t="shared" si="21"/>
        <v>0.99999999999999978</v>
      </c>
      <c r="AI92" s="59">
        <f t="shared" si="22"/>
        <v>0.18295417223801477</v>
      </c>
      <c r="AJ92" s="59">
        <f t="shared" si="23"/>
        <v>1.0860939946059579E-3</v>
      </c>
      <c r="AK92" s="59"/>
      <c r="AL92" s="60">
        <f t="shared" si="24"/>
        <v>3.7009876068140003E-12</v>
      </c>
    </row>
    <row r="93" spans="2:38" x14ac:dyDescent="0.2">
      <c r="B93">
        <v>85</v>
      </c>
      <c r="C93" s="9">
        <v>95</v>
      </c>
      <c r="D93" s="47">
        <f t="shared" si="15"/>
        <v>0.79746000000000006</v>
      </c>
      <c r="E93" s="48">
        <f>'ON - Tanning behavior by age'!C87</f>
        <v>0.5</v>
      </c>
      <c r="F93" s="48">
        <f t="shared" si="16"/>
        <v>0.73246</v>
      </c>
      <c r="G93" s="49">
        <v>0</v>
      </c>
      <c r="H93" s="50">
        <v>0</v>
      </c>
      <c r="I93" s="47">
        <f>'ON - Tanning behavior by age'!B87</f>
        <v>0</v>
      </c>
      <c r="J93" s="48">
        <f t="shared" si="17"/>
        <v>0.26245999999999992</v>
      </c>
      <c r="K93" s="49">
        <v>0</v>
      </c>
      <c r="L93" s="49">
        <v>0</v>
      </c>
      <c r="M93" s="50">
        <v>0</v>
      </c>
      <c r="N93" s="51">
        <v>5.0000000000000001E-3</v>
      </c>
      <c r="O93" s="48">
        <v>0.04</v>
      </c>
      <c r="P93" s="1">
        <v>0</v>
      </c>
      <c r="Q93" s="49">
        <v>0</v>
      </c>
      <c r="R93" s="49">
        <v>0</v>
      </c>
      <c r="S93" s="52">
        <v>0</v>
      </c>
      <c r="T93" s="49">
        <v>0</v>
      </c>
      <c r="U93" s="48">
        <f t="shared" si="18"/>
        <v>7.0000000000000007E-2</v>
      </c>
      <c r="V93" s="1">
        <v>1</v>
      </c>
      <c r="W93" s="49">
        <v>0</v>
      </c>
      <c r="X93" s="53">
        <f>'ON Life Table - Females'!B97</f>
        <v>0.19753999999999999</v>
      </c>
      <c r="Y93" s="54">
        <f t="shared" si="19"/>
        <v>0.19753999999999999</v>
      </c>
      <c r="Z93" s="54">
        <f t="shared" si="20"/>
        <v>0.19753999999999999</v>
      </c>
      <c r="AA93" s="49">
        <v>0</v>
      </c>
      <c r="AB93" s="55">
        <v>1</v>
      </c>
      <c r="AC93" s="1">
        <f t="shared" si="25"/>
        <v>0.14912487226583929</v>
      </c>
      <c r="AD93" s="1">
        <f t="shared" si="26"/>
        <v>1.0380530039591907E-12</v>
      </c>
      <c r="AE93" s="1">
        <f t="shared" si="27"/>
        <v>9.0934039134657864E-4</v>
      </c>
      <c r="AF93" s="1">
        <f t="shared" si="28"/>
        <v>5.8658518366693058E-2</v>
      </c>
      <c r="AG93" s="55">
        <f t="shared" si="29"/>
        <v>0.79130726897508274</v>
      </c>
      <c r="AH93" s="58">
        <f t="shared" si="21"/>
        <v>0.99999999999999978</v>
      </c>
      <c r="AI93" s="59">
        <f t="shared" si="22"/>
        <v>0.15003421265822392</v>
      </c>
      <c r="AJ93" s="59">
        <f t="shared" si="23"/>
        <v>9.0934039134657864E-4</v>
      </c>
      <c r="AK93" s="59"/>
      <c r="AL93" s="60">
        <f t="shared" si="24"/>
        <v>1.0380530039591907E-12</v>
      </c>
    </row>
    <row r="94" spans="2:38" x14ac:dyDescent="0.2">
      <c r="B94">
        <v>86</v>
      </c>
      <c r="C94" s="9">
        <v>96</v>
      </c>
      <c r="D94" s="47">
        <f t="shared" si="15"/>
        <v>0.77854999999999996</v>
      </c>
      <c r="E94" s="48">
        <f>'ON - Tanning behavior by age'!C88</f>
        <v>0.5</v>
      </c>
      <c r="F94" s="48">
        <f t="shared" si="16"/>
        <v>0.71355000000000002</v>
      </c>
      <c r="G94" s="49">
        <v>0</v>
      </c>
      <c r="H94" s="50">
        <v>0</v>
      </c>
      <c r="I94" s="47">
        <f>'ON - Tanning behavior by age'!B88</f>
        <v>0</v>
      </c>
      <c r="J94" s="48">
        <f t="shared" si="17"/>
        <v>0.24354999999999993</v>
      </c>
      <c r="K94" s="49">
        <v>0</v>
      </c>
      <c r="L94" s="49">
        <v>0</v>
      </c>
      <c r="M94" s="50">
        <v>0</v>
      </c>
      <c r="N94" s="51">
        <v>5.0000000000000001E-3</v>
      </c>
      <c r="O94" s="48">
        <v>0.04</v>
      </c>
      <c r="P94" s="1">
        <v>0</v>
      </c>
      <c r="Q94" s="49">
        <v>0</v>
      </c>
      <c r="R94" s="49">
        <v>0</v>
      </c>
      <c r="S94" s="52">
        <v>0</v>
      </c>
      <c r="T94" s="49">
        <v>0</v>
      </c>
      <c r="U94" s="48">
        <f t="shared" si="18"/>
        <v>7.0000000000000007E-2</v>
      </c>
      <c r="V94" s="1">
        <v>1</v>
      </c>
      <c r="W94" s="49">
        <v>0</v>
      </c>
      <c r="X94" s="53">
        <f>'ON Life Table - Females'!B98</f>
        <v>0.21645</v>
      </c>
      <c r="Y94" s="54">
        <f t="shared" si="19"/>
        <v>0.21645</v>
      </c>
      <c r="Z94" s="54">
        <f t="shared" si="20"/>
        <v>0.21645</v>
      </c>
      <c r="AA94" s="49">
        <v>0</v>
      </c>
      <c r="AB94" s="55">
        <v>1</v>
      </c>
      <c r="AC94" s="1">
        <f t="shared" si="25"/>
        <v>0.11958717610068095</v>
      </c>
      <c r="AD94" s="1">
        <f t="shared" si="26"/>
        <v>2.7244739141912911E-13</v>
      </c>
      <c r="AE94" s="1">
        <f t="shared" si="27"/>
        <v>7.4562436137071858E-4</v>
      </c>
      <c r="AF94" s="1">
        <f t="shared" si="28"/>
        <v>5.8722172194087319E-2</v>
      </c>
      <c r="AG94" s="55">
        <f t="shared" si="29"/>
        <v>0.82094502734358832</v>
      </c>
      <c r="AH94" s="58">
        <f t="shared" si="21"/>
        <v>0.99999999999999978</v>
      </c>
      <c r="AI94" s="59">
        <f t="shared" si="22"/>
        <v>0.12033280046232413</v>
      </c>
      <c r="AJ94" s="59">
        <f t="shared" si="23"/>
        <v>7.4562436137071858E-4</v>
      </c>
      <c r="AK94" s="59"/>
      <c r="AL94" s="60">
        <f t="shared" si="24"/>
        <v>2.7244739141912911E-13</v>
      </c>
    </row>
    <row r="95" spans="2:38" x14ac:dyDescent="0.2">
      <c r="B95">
        <v>87</v>
      </c>
      <c r="C95" s="9">
        <v>97</v>
      </c>
      <c r="D95" s="47">
        <f t="shared" si="15"/>
        <v>0.75873999999999997</v>
      </c>
      <c r="E95" s="48">
        <f>'ON - Tanning behavior by age'!C89</f>
        <v>0.5</v>
      </c>
      <c r="F95" s="48">
        <f t="shared" si="16"/>
        <v>0.69374000000000002</v>
      </c>
      <c r="G95" s="49">
        <v>0</v>
      </c>
      <c r="H95" s="50">
        <v>0</v>
      </c>
      <c r="I95" s="47">
        <f>'ON - Tanning behavior by age'!B89</f>
        <v>0</v>
      </c>
      <c r="J95" s="48">
        <f t="shared" si="17"/>
        <v>0.22373999999999994</v>
      </c>
      <c r="K95" s="49">
        <v>0</v>
      </c>
      <c r="L95" s="49">
        <v>0</v>
      </c>
      <c r="M95" s="50">
        <v>0</v>
      </c>
      <c r="N95" s="51">
        <v>5.0000000000000001E-3</v>
      </c>
      <c r="O95" s="48">
        <v>0.04</v>
      </c>
      <c r="P95" s="1">
        <v>0</v>
      </c>
      <c r="Q95" s="49">
        <v>0</v>
      </c>
      <c r="R95" s="49">
        <v>0</v>
      </c>
      <c r="S95" s="52">
        <v>0</v>
      </c>
      <c r="T95" s="49">
        <v>0</v>
      </c>
      <c r="U95" s="48">
        <f t="shared" si="18"/>
        <v>7.0000000000000007E-2</v>
      </c>
      <c r="V95" s="1">
        <v>1</v>
      </c>
      <c r="W95" s="49">
        <v>0</v>
      </c>
      <c r="X95" s="53">
        <f>'ON Life Table - Females'!B99</f>
        <v>0.23626</v>
      </c>
      <c r="Y95" s="54">
        <f t="shared" si="19"/>
        <v>0.23626</v>
      </c>
      <c r="Z95" s="54">
        <f t="shared" si="20"/>
        <v>0.23626</v>
      </c>
      <c r="AA95" s="49">
        <v>0</v>
      </c>
      <c r="AB95" s="55">
        <v>1</v>
      </c>
      <c r="AC95" s="1">
        <f t="shared" si="25"/>
        <v>9.3636636216377453E-2</v>
      </c>
      <c r="AD95" s="1">
        <f t="shared" si="26"/>
        <v>6.6354562180128879E-14</v>
      </c>
      <c r="AE95" s="1">
        <f t="shared" si="27"/>
        <v>5.979358805143026E-4</v>
      </c>
      <c r="AF95" s="1">
        <f t="shared" si="28"/>
        <v>5.8774365899383271E-2</v>
      </c>
      <c r="AG95" s="55">
        <f t="shared" si="29"/>
        <v>0.84699106200365837</v>
      </c>
      <c r="AH95" s="58">
        <f t="shared" si="21"/>
        <v>0.99999999999999978</v>
      </c>
      <c r="AI95" s="59">
        <f t="shared" si="22"/>
        <v>9.4234572096958111E-2</v>
      </c>
      <c r="AJ95" s="59">
        <f t="shared" si="23"/>
        <v>5.979358805143026E-4</v>
      </c>
      <c r="AK95" s="59"/>
      <c r="AL95" s="60">
        <f t="shared" si="24"/>
        <v>6.6354562180128879E-14</v>
      </c>
    </row>
    <row r="96" spans="2:38" x14ac:dyDescent="0.2">
      <c r="B96">
        <v>88</v>
      </c>
      <c r="C96" s="9">
        <v>98</v>
      </c>
      <c r="D96" s="47">
        <f t="shared" si="15"/>
        <v>0.73814999999999997</v>
      </c>
      <c r="E96" s="48">
        <f>'ON - Tanning behavior by age'!C90</f>
        <v>0.5</v>
      </c>
      <c r="F96" s="48">
        <f t="shared" si="16"/>
        <v>0.67314999999999992</v>
      </c>
      <c r="G96" s="49">
        <v>0</v>
      </c>
      <c r="H96" s="50">
        <v>0</v>
      </c>
      <c r="I96" s="47">
        <f>'ON - Tanning behavior by age'!B90</f>
        <v>0</v>
      </c>
      <c r="J96" s="48">
        <f t="shared" si="17"/>
        <v>0.20314999999999994</v>
      </c>
      <c r="K96" s="49">
        <v>0</v>
      </c>
      <c r="L96" s="49">
        <v>0</v>
      </c>
      <c r="M96" s="50">
        <v>0</v>
      </c>
      <c r="N96" s="51">
        <v>5.0000000000000001E-3</v>
      </c>
      <c r="O96" s="48">
        <v>0.04</v>
      </c>
      <c r="P96" s="1">
        <v>0</v>
      </c>
      <c r="Q96" s="49">
        <v>0</v>
      </c>
      <c r="R96" s="49">
        <v>0</v>
      </c>
      <c r="S96" s="52">
        <v>0</v>
      </c>
      <c r="T96" s="49">
        <v>0</v>
      </c>
      <c r="U96" s="48">
        <f t="shared" si="18"/>
        <v>7.0000000000000007E-2</v>
      </c>
      <c r="V96" s="1">
        <v>1</v>
      </c>
      <c r="W96" s="49">
        <v>0</v>
      </c>
      <c r="X96" s="53">
        <f>'ON Life Table - Females'!B100</f>
        <v>0.25685000000000002</v>
      </c>
      <c r="Y96" s="54">
        <f t="shared" si="19"/>
        <v>0.25685000000000002</v>
      </c>
      <c r="Z96" s="54">
        <f t="shared" si="20"/>
        <v>0.25685000000000002</v>
      </c>
      <c r="AA96" s="49">
        <v>0</v>
      </c>
      <c r="AB96" s="55">
        <v>1</v>
      </c>
      <c r="AC96" s="1">
        <f t="shared" si="25"/>
        <v>7.1460673400595393E-2</v>
      </c>
      <c r="AD96" s="1">
        <f t="shared" si="26"/>
        <v>1.484616974218203E-14</v>
      </c>
      <c r="AE96" s="1">
        <f t="shared" si="27"/>
        <v>4.6818318108454146E-4</v>
      </c>
      <c r="AF96" s="1">
        <f t="shared" si="28"/>
        <v>5.8816221411019269E-2</v>
      </c>
      <c r="AG96" s="55">
        <f t="shared" si="29"/>
        <v>0.86925492200728571</v>
      </c>
      <c r="AH96" s="58">
        <f t="shared" si="21"/>
        <v>0.99999999999999978</v>
      </c>
      <c r="AI96" s="59">
        <f t="shared" si="22"/>
        <v>7.1928856581694789E-2</v>
      </c>
      <c r="AJ96" s="59">
        <f t="shared" si="23"/>
        <v>4.6818318108454146E-4</v>
      </c>
      <c r="AK96" s="59"/>
      <c r="AL96" s="60">
        <f t="shared" si="24"/>
        <v>1.484616974218203E-14</v>
      </c>
    </row>
    <row r="97" spans="2:38" x14ac:dyDescent="0.2">
      <c r="B97">
        <v>89</v>
      </c>
      <c r="C97" s="9">
        <v>99</v>
      </c>
      <c r="D97" s="47">
        <f t="shared" si="15"/>
        <v>0.71693000000000007</v>
      </c>
      <c r="E97" s="48">
        <f>'ON - Tanning behavior by age'!C91</f>
        <v>0.5</v>
      </c>
      <c r="F97" s="48">
        <f t="shared" si="16"/>
        <v>0.65193000000000001</v>
      </c>
      <c r="G97" s="49">
        <v>0</v>
      </c>
      <c r="H97" s="50">
        <v>0</v>
      </c>
      <c r="I97" s="47">
        <f>'ON - Tanning behavior by age'!B91</f>
        <v>0</v>
      </c>
      <c r="J97" s="48">
        <f t="shared" si="17"/>
        <v>0.18192999999999993</v>
      </c>
      <c r="K97" s="49">
        <v>0</v>
      </c>
      <c r="L97" s="49">
        <v>0</v>
      </c>
      <c r="M97" s="50">
        <v>0</v>
      </c>
      <c r="N97" s="51">
        <v>5.0000000000000001E-3</v>
      </c>
      <c r="O97" s="48">
        <v>0.04</v>
      </c>
      <c r="P97" s="1">
        <v>0</v>
      </c>
      <c r="Q97" s="49">
        <v>0</v>
      </c>
      <c r="R97" s="49">
        <v>0</v>
      </c>
      <c r="S97" s="52">
        <v>0</v>
      </c>
      <c r="T97" s="49">
        <v>0</v>
      </c>
      <c r="U97" s="48">
        <f t="shared" si="18"/>
        <v>7.0000000000000007E-2</v>
      </c>
      <c r="V97" s="1">
        <v>1</v>
      </c>
      <c r="W97" s="49">
        <v>0</v>
      </c>
      <c r="X97" s="53">
        <f>'ON Life Table - Females'!B101</f>
        <v>0.27806999999999998</v>
      </c>
      <c r="Y97" s="54">
        <f t="shared" si="19"/>
        <v>0.27806999999999998</v>
      </c>
      <c r="Z97" s="54">
        <f t="shared" si="20"/>
        <v>0.27806999999999998</v>
      </c>
      <c r="AA97" s="49">
        <v>0</v>
      </c>
      <c r="AB97" s="55">
        <v>1</v>
      </c>
      <c r="AC97" s="1">
        <f t="shared" si="25"/>
        <v>5.3063853579003971E-2</v>
      </c>
      <c r="AD97" s="1">
        <f t="shared" si="26"/>
        <v>3.0159993831242787E-15</v>
      </c>
      <c r="AE97" s="1">
        <f t="shared" si="27"/>
        <v>3.5730336700357082E-4</v>
      </c>
      <c r="AF97" s="1">
        <f t="shared" si="28"/>
        <v>5.884899423369519E-2</v>
      </c>
      <c r="AG97" s="55">
        <f t="shared" si="29"/>
        <v>0.88772984882029404</v>
      </c>
      <c r="AH97" s="58">
        <f t="shared" si="21"/>
        <v>0.99999999999999978</v>
      </c>
      <c r="AI97" s="59">
        <f t="shared" si="22"/>
        <v>5.3421156946010559E-2</v>
      </c>
      <c r="AJ97" s="59">
        <f t="shared" si="23"/>
        <v>3.5730336700357082E-4</v>
      </c>
      <c r="AK97" s="59"/>
      <c r="AL97" s="60">
        <f t="shared" si="24"/>
        <v>3.0159993831242787E-15</v>
      </c>
    </row>
    <row r="98" spans="2:38" x14ac:dyDescent="0.2">
      <c r="B98">
        <v>90</v>
      </c>
      <c r="C98" s="9">
        <v>100</v>
      </c>
      <c r="D98" s="47">
        <f t="shared" si="15"/>
        <v>0.69523999999999997</v>
      </c>
      <c r="E98" s="48">
        <f>'ON - Tanning behavior by age'!C92</f>
        <v>0</v>
      </c>
      <c r="F98" s="48">
        <f t="shared" si="16"/>
        <v>0.63023999999999991</v>
      </c>
      <c r="G98" s="49">
        <v>0</v>
      </c>
      <c r="H98" s="50">
        <v>0</v>
      </c>
      <c r="I98" s="47">
        <f>'ON - Tanning behavior by age'!B92</f>
        <v>0</v>
      </c>
      <c r="J98" s="48">
        <f t="shared" si="17"/>
        <v>0.66023999999999994</v>
      </c>
      <c r="K98" s="49">
        <v>0</v>
      </c>
      <c r="L98" s="49">
        <v>0</v>
      </c>
      <c r="M98" s="50">
        <v>0</v>
      </c>
      <c r="N98" s="51">
        <v>5.0000000000000001E-3</v>
      </c>
      <c r="O98" s="48">
        <v>0.04</v>
      </c>
      <c r="P98" s="1">
        <v>0</v>
      </c>
      <c r="Q98" s="49">
        <v>0</v>
      </c>
      <c r="R98" s="49">
        <v>0</v>
      </c>
      <c r="S98" s="52">
        <v>0</v>
      </c>
      <c r="T98" s="49">
        <v>0</v>
      </c>
      <c r="U98" s="48">
        <f t="shared" si="18"/>
        <v>7.0000000000000007E-2</v>
      </c>
      <c r="V98" s="1">
        <v>1</v>
      </c>
      <c r="W98" s="49">
        <v>0</v>
      </c>
      <c r="X98" s="53">
        <f>'ON Life Table - Females'!B102</f>
        <v>0.29976000000000003</v>
      </c>
      <c r="Y98" s="54">
        <f t="shared" si="19"/>
        <v>0.29976000000000003</v>
      </c>
      <c r="Z98" s="54">
        <f t="shared" si="20"/>
        <v>0.29976000000000003</v>
      </c>
      <c r="AA98" s="49">
        <v>0</v>
      </c>
      <c r="AB98" s="55">
        <v>1</v>
      </c>
      <c r="AC98" s="1">
        <f t="shared" si="25"/>
        <v>3.8276005330447463E-2</v>
      </c>
      <c r="AD98" s="1">
        <f t="shared" si="26"/>
        <v>5.4870076777179984E-16</v>
      </c>
      <c r="AE98" s="1">
        <f t="shared" si="27"/>
        <v>2.653192678951405E-4</v>
      </c>
      <c r="AF98" s="61">
        <f t="shared" si="28"/>
        <v>5.887400546938544E-2</v>
      </c>
      <c r="AG98" s="55">
        <f t="shared" si="29"/>
        <v>0.90258466993227116</v>
      </c>
      <c r="AH98" s="58">
        <f t="shared" si="21"/>
        <v>0.99999999999999978</v>
      </c>
      <c r="AI98" s="59">
        <f t="shared" si="22"/>
        <v>3.8541324598343155E-2</v>
      </c>
      <c r="AJ98" s="59">
        <f t="shared" si="23"/>
        <v>2.653192678951405E-4</v>
      </c>
      <c r="AK98" s="59"/>
      <c r="AL98" s="60">
        <f t="shared" si="24"/>
        <v>5.4870076777179984E-16</v>
      </c>
    </row>
    <row r="99" spans="2:38" x14ac:dyDescent="0.2">
      <c r="B99">
        <v>91</v>
      </c>
      <c r="C99" s="9">
        <v>101</v>
      </c>
      <c r="D99" s="47">
        <f t="shared" ref="D99:D108" si="30">1-SUM(I99,N99,S99,X99)</f>
        <v>0.68904999999999994</v>
      </c>
      <c r="E99" s="48">
        <f>'ON - Tanning behavior by age'!C93</f>
        <v>0</v>
      </c>
      <c r="F99" s="48">
        <f t="shared" ref="F99:F108" si="31">1-SUM(K99,P99,U99,Z99)</f>
        <v>0.62404999999999999</v>
      </c>
      <c r="G99" s="49">
        <v>0</v>
      </c>
      <c r="H99" s="50">
        <v>0</v>
      </c>
      <c r="I99" s="47">
        <f>'ON - Tanning behavior by age'!B93</f>
        <v>0</v>
      </c>
      <c r="J99" s="48">
        <f t="shared" ref="J99:J108" si="32">1-SUM(E99,O99,T99,Y99)</f>
        <v>0.65405000000000002</v>
      </c>
      <c r="K99" s="49">
        <v>0</v>
      </c>
      <c r="L99" s="49">
        <v>0</v>
      </c>
      <c r="M99" s="50">
        <v>0</v>
      </c>
      <c r="N99" s="51">
        <v>5.0000000000000001E-3</v>
      </c>
      <c r="O99" s="48">
        <v>0.04</v>
      </c>
      <c r="P99" s="1">
        <v>0</v>
      </c>
      <c r="Q99" s="49">
        <v>0</v>
      </c>
      <c r="R99" s="49">
        <v>0</v>
      </c>
      <c r="S99" s="52">
        <v>0</v>
      </c>
      <c r="T99" s="49">
        <v>0</v>
      </c>
      <c r="U99" s="48">
        <f t="shared" si="18"/>
        <v>7.0000000000000007E-2</v>
      </c>
      <c r="V99" s="1">
        <v>1</v>
      </c>
      <c r="W99" s="49">
        <v>0</v>
      </c>
      <c r="X99" s="53">
        <f>'ON Life Table - Females'!B103</f>
        <v>0.30595</v>
      </c>
      <c r="Y99" s="54">
        <f t="shared" ref="Y99:Y108" si="33">X99</f>
        <v>0.30595</v>
      </c>
      <c r="Z99" s="54">
        <f t="shared" ref="Z99:Z108" si="34">X99</f>
        <v>0.30595</v>
      </c>
      <c r="AA99" s="49">
        <v>0</v>
      </c>
      <c r="AB99" s="55">
        <v>1</v>
      </c>
      <c r="AC99" s="1">
        <f t="shared" ref="AC99:AC108" si="35">SUMPRODUCT($AC98:$AG98,D98:H98)</f>
        <v>2.6778224761338527E-2</v>
      </c>
      <c r="AD99" s="1">
        <f t="shared" ref="AD99:AD108" si="36">SUMPRODUCT($AC98:$AG98,I98:M98)</f>
        <v>3.6227419491365311E-16</v>
      </c>
      <c r="AE99" s="1">
        <f t="shared" ref="AE99:AE108" si="37">SUMPRODUCT($AC98:$AG98,N98:R98)</f>
        <v>1.9138002665225928E-4</v>
      </c>
      <c r="AF99" s="1">
        <f t="shared" ref="AF99:AF108" si="38">SUMPRODUCT($AC98:$AG98,S98:W98)</f>
        <v>5.88925778181381E-2</v>
      </c>
      <c r="AG99" s="55">
        <f t="shared" ref="AG99:AG108" si="39">SUMPRODUCT($AC98:$AG98,X98:AB98)</f>
        <v>0.91413781739387046</v>
      </c>
      <c r="AH99" s="58">
        <f t="shared" ref="AH99:AH108" si="40">SUM(AC99:AG99)</f>
        <v>0.99999999999999967</v>
      </c>
      <c r="AI99" s="59">
        <f t="shared" ref="AI99:AI108" si="41">SUM(AC99:AE99)</f>
        <v>2.6969604787991146E-2</v>
      </c>
      <c r="AJ99" s="59">
        <f t="shared" ref="AJ99:AJ108" si="42">AE99</f>
        <v>1.9138002665225928E-4</v>
      </c>
      <c r="AK99" s="59"/>
      <c r="AL99" s="60">
        <f t="shared" ref="AL99:AL108" si="43">AD99</f>
        <v>3.6227419491365311E-16</v>
      </c>
    </row>
    <row r="100" spans="2:38" x14ac:dyDescent="0.2">
      <c r="B100">
        <v>92</v>
      </c>
      <c r="C100" s="9">
        <v>102</v>
      </c>
      <c r="D100" s="47">
        <f t="shared" si="30"/>
        <v>0.66738999999999993</v>
      </c>
      <c r="E100" s="48">
        <f>'ON - Tanning behavior by age'!C94</f>
        <v>0</v>
      </c>
      <c r="F100" s="48">
        <f t="shared" si="31"/>
        <v>0.60238999999999998</v>
      </c>
      <c r="G100" s="49">
        <v>0</v>
      </c>
      <c r="H100" s="50">
        <v>0</v>
      </c>
      <c r="I100" s="47">
        <f>'ON - Tanning behavior by age'!B94</f>
        <v>0</v>
      </c>
      <c r="J100" s="48">
        <f t="shared" si="32"/>
        <v>0.63239000000000001</v>
      </c>
      <c r="K100" s="49">
        <v>0</v>
      </c>
      <c r="L100" s="49">
        <v>0</v>
      </c>
      <c r="M100" s="50">
        <v>0</v>
      </c>
      <c r="N100" s="51">
        <v>5.0000000000000001E-3</v>
      </c>
      <c r="O100" s="48">
        <v>0.04</v>
      </c>
      <c r="P100" s="1">
        <v>0</v>
      </c>
      <c r="Q100" s="49">
        <v>0</v>
      </c>
      <c r="R100" s="49">
        <v>0</v>
      </c>
      <c r="S100" s="52">
        <v>0</v>
      </c>
      <c r="T100" s="49">
        <v>0</v>
      </c>
      <c r="U100" s="48">
        <f t="shared" si="18"/>
        <v>7.0000000000000007E-2</v>
      </c>
      <c r="V100" s="1">
        <v>1</v>
      </c>
      <c r="W100" s="49">
        <v>0</v>
      </c>
      <c r="X100" s="53">
        <f>'ON Life Table - Females'!B104</f>
        <v>0.32761000000000001</v>
      </c>
      <c r="Y100" s="54">
        <f t="shared" si="33"/>
        <v>0.32761000000000001</v>
      </c>
      <c r="Z100" s="54">
        <f t="shared" si="34"/>
        <v>0.32761000000000001</v>
      </c>
      <c r="AA100" s="49">
        <v>0</v>
      </c>
      <c r="AB100" s="55">
        <v>1</v>
      </c>
      <c r="AC100" s="1">
        <f t="shared" si="35"/>
        <v>1.857096647743265E-2</v>
      </c>
      <c r="AD100" s="1">
        <f t="shared" si="36"/>
        <v>2.3694543718327483E-16</v>
      </c>
      <c r="AE100" s="1">
        <f t="shared" si="37"/>
        <v>1.3389112380670715E-4</v>
      </c>
      <c r="AF100" s="1">
        <f t="shared" si="38"/>
        <v>5.8905974420003761E-2</v>
      </c>
      <c r="AG100" s="55">
        <f t="shared" si="39"/>
        <v>0.92238916797875636</v>
      </c>
      <c r="AH100" s="58">
        <f t="shared" si="40"/>
        <v>0.99999999999999978</v>
      </c>
      <c r="AI100" s="59">
        <f t="shared" si="41"/>
        <v>1.8704857601239595E-2</v>
      </c>
      <c r="AJ100" s="59">
        <f t="shared" si="42"/>
        <v>1.3389112380670715E-4</v>
      </c>
      <c r="AK100" s="59"/>
      <c r="AL100" s="60">
        <f t="shared" si="43"/>
        <v>2.3694543718327483E-16</v>
      </c>
    </row>
    <row r="101" spans="2:38" x14ac:dyDescent="0.2">
      <c r="B101">
        <v>93</v>
      </c>
      <c r="C101" s="9">
        <v>103</v>
      </c>
      <c r="D101" s="47">
        <f t="shared" si="30"/>
        <v>0.64568000000000003</v>
      </c>
      <c r="E101" s="48">
        <f>'ON - Tanning behavior by age'!C95</f>
        <v>0</v>
      </c>
      <c r="F101" s="48">
        <f t="shared" si="31"/>
        <v>0.58067999999999997</v>
      </c>
      <c r="G101" s="49">
        <v>0</v>
      </c>
      <c r="H101" s="50">
        <v>0</v>
      </c>
      <c r="I101" s="47">
        <f>'ON - Tanning behavior by age'!B95</f>
        <v>0</v>
      </c>
      <c r="J101" s="48">
        <f t="shared" si="32"/>
        <v>0.61068</v>
      </c>
      <c r="K101" s="49">
        <v>0</v>
      </c>
      <c r="L101" s="49">
        <v>0</v>
      </c>
      <c r="M101" s="50">
        <v>0</v>
      </c>
      <c r="N101" s="51">
        <v>5.0000000000000001E-3</v>
      </c>
      <c r="O101" s="48">
        <v>0.04</v>
      </c>
      <c r="P101" s="1">
        <v>0</v>
      </c>
      <c r="Q101" s="49">
        <v>0</v>
      </c>
      <c r="R101" s="49">
        <v>0</v>
      </c>
      <c r="S101" s="52">
        <v>0</v>
      </c>
      <c r="T101" s="49">
        <v>0</v>
      </c>
      <c r="U101" s="48">
        <f t="shared" si="18"/>
        <v>7.0000000000000007E-2</v>
      </c>
      <c r="V101" s="1">
        <v>1</v>
      </c>
      <c r="W101" s="49">
        <v>0</v>
      </c>
      <c r="X101" s="53">
        <f>'ON Life Table - Females'!B105</f>
        <v>0.34932000000000002</v>
      </c>
      <c r="Y101" s="54">
        <f t="shared" si="33"/>
        <v>0.34932000000000002</v>
      </c>
      <c r="Z101" s="54">
        <f t="shared" si="34"/>
        <v>0.34932000000000002</v>
      </c>
      <c r="AA101" s="49">
        <v>0</v>
      </c>
      <c r="AB101" s="55">
        <v>1</v>
      </c>
      <c r="AC101" s="1">
        <f t="shared" si="35"/>
        <v>1.2474731991443697E-2</v>
      </c>
      <c r="AD101" s="1">
        <f t="shared" si="36"/>
        <v>1.4984192502033117E-16</v>
      </c>
      <c r="AE101" s="1">
        <f t="shared" si="37"/>
        <v>9.2854832387172728E-5</v>
      </c>
      <c r="AF101" s="1">
        <f t="shared" si="38"/>
        <v>5.8915346798670228E-2</v>
      </c>
      <c r="AG101" s="55">
        <f t="shared" si="39"/>
        <v>0.92851706637749842</v>
      </c>
      <c r="AH101" s="58">
        <f t="shared" si="40"/>
        <v>0.99999999999999967</v>
      </c>
      <c r="AI101" s="59">
        <f t="shared" si="41"/>
        <v>1.2567586823831019E-2</v>
      </c>
      <c r="AJ101" s="59">
        <f t="shared" si="42"/>
        <v>9.2854832387172728E-5</v>
      </c>
      <c r="AK101" s="59"/>
      <c r="AL101" s="60">
        <f t="shared" si="43"/>
        <v>1.4984192502033117E-16</v>
      </c>
    </row>
    <row r="102" spans="2:38" x14ac:dyDescent="0.2">
      <c r="B102">
        <v>94</v>
      </c>
      <c r="C102" s="9">
        <v>104</v>
      </c>
      <c r="D102" s="47">
        <f t="shared" si="30"/>
        <v>0.62409999999999999</v>
      </c>
      <c r="E102" s="48">
        <f>'ON - Tanning behavior by age'!C96</f>
        <v>0</v>
      </c>
      <c r="F102" s="48">
        <f t="shared" si="31"/>
        <v>0.55909999999999993</v>
      </c>
      <c r="G102" s="49">
        <v>0</v>
      </c>
      <c r="H102" s="50">
        <v>0</v>
      </c>
      <c r="I102" s="47">
        <f>'ON - Tanning behavior by age'!B96</f>
        <v>0</v>
      </c>
      <c r="J102" s="48">
        <f t="shared" si="32"/>
        <v>0.58909999999999996</v>
      </c>
      <c r="K102" s="49">
        <v>0</v>
      </c>
      <c r="L102" s="49">
        <v>0</v>
      </c>
      <c r="M102" s="50">
        <v>0</v>
      </c>
      <c r="N102" s="51">
        <v>5.0000000000000001E-3</v>
      </c>
      <c r="O102" s="48">
        <v>0.04</v>
      </c>
      <c r="P102" s="1">
        <v>0</v>
      </c>
      <c r="Q102" s="49">
        <v>0</v>
      </c>
      <c r="R102" s="49">
        <v>0</v>
      </c>
      <c r="S102" s="52">
        <v>0</v>
      </c>
      <c r="T102" s="49">
        <v>0</v>
      </c>
      <c r="U102" s="48">
        <f t="shared" si="18"/>
        <v>7.0000000000000007E-2</v>
      </c>
      <c r="V102" s="1">
        <v>1</v>
      </c>
      <c r="W102" s="49">
        <v>0</v>
      </c>
      <c r="X102" s="53">
        <f>'ON Life Table - Females'!B106</f>
        <v>0.37090000000000001</v>
      </c>
      <c r="Y102" s="54">
        <f t="shared" si="33"/>
        <v>0.37090000000000001</v>
      </c>
      <c r="Z102" s="54">
        <f t="shared" si="34"/>
        <v>0.37090000000000001</v>
      </c>
      <c r="AA102" s="49">
        <v>0</v>
      </c>
      <c r="AB102" s="55">
        <v>1</v>
      </c>
      <c r="AC102" s="1">
        <f t="shared" si="35"/>
        <v>8.1086038963059503E-3</v>
      </c>
      <c r="AD102" s="1">
        <f t="shared" si="36"/>
        <v>9.1505466771415843E-17</v>
      </c>
      <c r="AE102" s="1">
        <f t="shared" si="37"/>
        <v>6.2373659957224483E-5</v>
      </c>
      <c r="AF102" s="1">
        <f t="shared" si="38"/>
        <v>5.8921846636937329E-2</v>
      </c>
      <c r="AG102" s="55">
        <f t="shared" si="39"/>
        <v>0.93290717580679905</v>
      </c>
      <c r="AH102" s="58">
        <f t="shared" si="40"/>
        <v>0.99999999999999967</v>
      </c>
      <c r="AI102" s="59">
        <f t="shared" si="41"/>
        <v>8.1709775562632675E-3</v>
      </c>
      <c r="AJ102" s="59">
        <f t="shared" si="42"/>
        <v>6.2373659957224483E-5</v>
      </c>
      <c r="AK102" s="59"/>
      <c r="AL102" s="60">
        <f t="shared" si="43"/>
        <v>9.1505466771415843E-17</v>
      </c>
    </row>
    <row r="103" spans="2:38" x14ac:dyDescent="0.2">
      <c r="B103">
        <v>95</v>
      </c>
      <c r="C103" s="9">
        <v>105</v>
      </c>
      <c r="D103" s="47">
        <f t="shared" si="30"/>
        <v>0.60282999999999998</v>
      </c>
      <c r="E103" s="48">
        <f>'ON - Tanning behavior by age'!C97</f>
        <v>0</v>
      </c>
      <c r="F103" s="48">
        <f t="shared" si="31"/>
        <v>0.53783000000000003</v>
      </c>
      <c r="G103" s="49">
        <v>0</v>
      </c>
      <c r="H103" s="50">
        <v>0</v>
      </c>
      <c r="I103" s="47">
        <f>'ON - Tanning behavior by age'!B97</f>
        <v>0</v>
      </c>
      <c r="J103" s="48">
        <f t="shared" si="32"/>
        <v>0.56783000000000006</v>
      </c>
      <c r="K103" s="49">
        <v>0</v>
      </c>
      <c r="L103" s="49">
        <v>0</v>
      </c>
      <c r="M103" s="50">
        <v>0</v>
      </c>
      <c r="N103" s="51">
        <v>5.0000000000000001E-3</v>
      </c>
      <c r="O103" s="48">
        <v>0.04</v>
      </c>
      <c r="P103" s="1">
        <v>0</v>
      </c>
      <c r="Q103" s="49">
        <v>0</v>
      </c>
      <c r="R103" s="49">
        <v>0</v>
      </c>
      <c r="S103" s="52">
        <v>0</v>
      </c>
      <c r="T103" s="49">
        <v>0</v>
      </c>
      <c r="U103" s="48">
        <f t="shared" si="18"/>
        <v>7.0000000000000007E-2</v>
      </c>
      <c r="V103" s="1">
        <v>1</v>
      </c>
      <c r="W103" s="49">
        <v>0</v>
      </c>
      <c r="X103" s="53">
        <f>'ON Life Table - Females'!B107</f>
        <v>0.39217000000000002</v>
      </c>
      <c r="Y103" s="54">
        <f t="shared" si="33"/>
        <v>0.39217000000000002</v>
      </c>
      <c r="Z103" s="54">
        <f t="shared" si="34"/>
        <v>0.39217000000000002</v>
      </c>
      <c r="AA103" s="49">
        <v>0</v>
      </c>
      <c r="AB103" s="55">
        <v>1</v>
      </c>
      <c r="AC103" s="1">
        <f t="shared" si="35"/>
        <v>5.0954528049666284E-3</v>
      </c>
      <c r="AD103" s="1">
        <f t="shared" si="36"/>
        <v>5.3905870475041068E-17</v>
      </c>
      <c r="AE103" s="1">
        <f t="shared" si="37"/>
        <v>4.0543019481533413E-5</v>
      </c>
      <c r="AF103" s="61">
        <f t="shared" si="38"/>
        <v>5.8926212793134335E-2</v>
      </c>
      <c r="AG103" s="55">
        <f t="shared" si="39"/>
        <v>0.93593779138241706</v>
      </c>
      <c r="AH103" s="58">
        <f t="shared" si="40"/>
        <v>0.99999999999999956</v>
      </c>
      <c r="AI103" s="59">
        <f t="shared" si="41"/>
        <v>5.1359958244482154E-3</v>
      </c>
      <c r="AJ103" s="59">
        <f t="shared" si="42"/>
        <v>4.0543019481533413E-5</v>
      </c>
      <c r="AK103" s="59"/>
      <c r="AL103" s="60">
        <f t="shared" si="43"/>
        <v>5.3905870475041068E-17</v>
      </c>
    </row>
    <row r="104" spans="2:38" x14ac:dyDescent="0.2">
      <c r="B104">
        <v>96</v>
      </c>
      <c r="C104" s="9">
        <v>106</v>
      </c>
      <c r="D104" s="47">
        <f t="shared" si="30"/>
        <v>0.58204999999999996</v>
      </c>
      <c r="E104" s="48">
        <f>'ON - Tanning behavior by age'!C98</f>
        <v>0</v>
      </c>
      <c r="F104" s="48">
        <f t="shared" si="31"/>
        <v>0.51705000000000001</v>
      </c>
      <c r="G104" s="49">
        <v>0</v>
      </c>
      <c r="H104" s="50">
        <v>0</v>
      </c>
      <c r="I104" s="47">
        <f>'ON - Tanning behavior by age'!B98</f>
        <v>0</v>
      </c>
      <c r="J104" s="48">
        <f t="shared" si="32"/>
        <v>0.54705000000000004</v>
      </c>
      <c r="K104" s="49">
        <v>0</v>
      </c>
      <c r="L104" s="49">
        <v>0</v>
      </c>
      <c r="M104" s="50">
        <v>0</v>
      </c>
      <c r="N104" s="51">
        <v>5.0000000000000001E-3</v>
      </c>
      <c r="O104" s="48">
        <v>0.04</v>
      </c>
      <c r="P104" s="1">
        <v>0</v>
      </c>
      <c r="Q104" s="49">
        <v>0</v>
      </c>
      <c r="R104" s="49">
        <v>0</v>
      </c>
      <c r="S104" s="52">
        <v>0</v>
      </c>
      <c r="T104" s="49">
        <v>0</v>
      </c>
      <c r="U104" s="48">
        <f t="shared" si="18"/>
        <v>7.0000000000000007E-2</v>
      </c>
      <c r="V104" s="1">
        <v>1</v>
      </c>
      <c r="W104" s="49">
        <v>0</v>
      </c>
      <c r="X104" s="53">
        <f>'ON Life Table - Females'!B108</f>
        <v>0.41294999999999998</v>
      </c>
      <c r="Y104" s="54">
        <f t="shared" si="33"/>
        <v>0.41294999999999998</v>
      </c>
      <c r="Z104" s="54">
        <f t="shared" si="34"/>
        <v>0.41294999999999998</v>
      </c>
      <c r="AA104" s="49">
        <v>0</v>
      </c>
      <c r="AB104" s="55">
        <v>1</v>
      </c>
      <c r="AC104" s="1">
        <f t="shared" si="35"/>
        <v>3.0934970665857857E-3</v>
      </c>
      <c r="AD104" s="1">
        <f t="shared" si="36"/>
        <v>3.0609370431842571E-17</v>
      </c>
      <c r="AE104" s="1">
        <f t="shared" si="37"/>
        <v>2.5477264024835296E-5</v>
      </c>
      <c r="AF104" s="1">
        <f t="shared" si="38"/>
        <v>5.8929050804498041E-2</v>
      </c>
      <c r="AG104" s="55">
        <f t="shared" si="39"/>
        <v>0.9379519748648909</v>
      </c>
      <c r="AH104" s="58">
        <f t="shared" si="40"/>
        <v>0.99999999999999956</v>
      </c>
      <c r="AI104" s="59">
        <f t="shared" si="41"/>
        <v>3.1189743306106518E-3</v>
      </c>
      <c r="AJ104" s="59">
        <f t="shared" si="42"/>
        <v>2.5477264024835296E-5</v>
      </c>
      <c r="AK104" s="59"/>
      <c r="AL104" s="60">
        <f t="shared" si="43"/>
        <v>3.0609370431842571E-17</v>
      </c>
    </row>
    <row r="105" spans="2:38" x14ac:dyDescent="0.2">
      <c r="B105">
        <v>97</v>
      </c>
      <c r="C105" s="9">
        <v>107</v>
      </c>
      <c r="D105" s="47">
        <f t="shared" si="30"/>
        <v>0.56190000000000007</v>
      </c>
      <c r="E105" s="48">
        <f>'ON - Tanning behavior by age'!C99</f>
        <v>0</v>
      </c>
      <c r="F105" s="48">
        <f t="shared" si="31"/>
        <v>0.49690000000000001</v>
      </c>
      <c r="G105" s="49">
        <v>0</v>
      </c>
      <c r="H105" s="50">
        <v>0</v>
      </c>
      <c r="I105" s="47">
        <f>'ON - Tanning behavior by age'!B99</f>
        <v>0</v>
      </c>
      <c r="J105" s="48">
        <f t="shared" si="32"/>
        <v>0.52690000000000003</v>
      </c>
      <c r="K105" s="49">
        <v>0</v>
      </c>
      <c r="L105" s="49">
        <v>0</v>
      </c>
      <c r="M105" s="50">
        <v>0</v>
      </c>
      <c r="N105" s="51">
        <v>5.0000000000000001E-3</v>
      </c>
      <c r="O105" s="48">
        <v>0.04</v>
      </c>
      <c r="P105" s="1">
        <v>0</v>
      </c>
      <c r="Q105" s="49">
        <v>0</v>
      </c>
      <c r="R105" s="49">
        <v>0</v>
      </c>
      <c r="S105" s="52">
        <v>0</v>
      </c>
      <c r="T105" s="49">
        <v>0</v>
      </c>
      <c r="U105" s="48">
        <f t="shared" si="18"/>
        <v>7.0000000000000007E-2</v>
      </c>
      <c r="V105" s="1">
        <v>1</v>
      </c>
      <c r="W105" s="49">
        <v>0</v>
      </c>
      <c r="X105" s="53">
        <f>'ON Life Table - Females'!B109</f>
        <v>0.43309999999999998</v>
      </c>
      <c r="Y105" s="54">
        <f t="shared" si="33"/>
        <v>0.43309999999999998</v>
      </c>
      <c r="Z105" s="54">
        <f t="shared" si="34"/>
        <v>0.43309999999999998</v>
      </c>
      <c r="AA105" s="49">
        <v>0</v>
      </c>
      <c r="AB105" s="55">
        <v>1</v>
      </c>
      <c r="AC105" s="1">
        <f t="shared" si="35"/>
        <v>1.8137429869702975E-3</v>
      </c>
      <c r="AD105" s="1">
        <f t="shared" si="36"/>
        <v>1.6744856094739481E-17</v>
      </c>
      <c r="AE105" s="1">
        <f t="shared" si="37"/>
        <v>1.5467485332930152E-5</v>
      </c>
      <c r="AF105" s="1">
        <f t="shared" si="38"/>
        <v>5.8930834212979781E-2</v>
      </c>
      <c r="AG105" s="55">
        <f t="shared" si="39"/>
        <v>0.9392399553147166</v>
      </c>
      <c r="AH105" s="58">
        <f t="shared" si="40"/>
        <v>0.99999999999999967</v>
      </c>
      <c r="AI105" s="59">
        <f t="shared" si="41"/>
        <v>1.8292104723032444E-3</v>
      </c>
      <c r="AJ105" s="59">
        <f t="shared" si="42"/>
        <v>1.5467485332930152E-5</v>
      </c>
      <c r="AK105" s="59"/>
      <c r="AL105" s="60">
        <f t="shared" si="43"/>
        <v>1.6744856094739481E-17</v>
      </c>
    </row>
    <row r="106" spans="2:38" x14ac:dyDescent="0.2">
      <c r="B106">
        <v>98</v>
      </c>
      <c r="C106" s="9">
        <v>108</v>
      </c>
      <c r="D106" s="47">
        <f t="shared" si="30"/>
        <v>0.54252999999999996</v>
      </c>
      <c r="E106" s="48">
        <f>'ON - Tanning behavior by age'!C100</f>
        <v>0</v>
      </c>
      <c r="F106" s="48">
        <f t="shared" si="31"/>
        <v>0.47753000000000001</v>
      </c>
      <c r="G106" s="49">
        <v>0</v>
      </c>
      <c r="H106" s="50">
        <v>0</v>
      </c>
      <c r="I106" s="47">
        <f>'ON - Tanning behavior by age'!B100</f>
        <v>0</v>
      </c>
      <c r="J106" s="48">
        <f t="shared" si="32"/>
        <v>0.50753000000000004</v>
      </c>
      <c r="K106" s="49">
        <v>0</v>
      </c>
      <c r="L106" s="49">
        <v>0</v>
      </c>
      <c r="M106" s="50">
        <v>0</v>
      </c>
      <c r="N106" s="51">
        <v>5.0000000000000001E-3</v>
      </c>
      <c r="O106" s="48">
        <v>0.04</v>
      </c>
      <c r="P106" s="1">
        <v>0</v>
      </c>
      <c r="Q106" s="49">
        <v>0</v>
      </c>
      <c r="R106" s="49">
        <v>0</v>
      </c>
      <c r="S106" s="52">
        <v>0</v>
      </c>
      <c r="T106" s="49">
        <v>0</v>
      </c>
      <c r="U106" s="48">
        <f t="shared" si="18"/>
        <v>7.0000000000000007E-2</v>
      </c>
      <c r="V106" s="1">
        <v>1</v>
      </c>
      <c r="W106" s="49">
        <v>0</v>
      </c>
      <c r="X106" s="53">
        <f>'ON Life Table - Females'!B110</f>
        <v>0.45246999999999998</v>
      </c>
      <c r="Y106" s="54">
        <f t="shared" si="33"/>
        <v>0.45246999999999998</v>
      </c>
      <c r="Z106" s="54">
        <f t="shared" si="34"/>
        <v>0.45246999999999998</v>
      </c>
      <c r="AA106" s="49">
        <v>0</v>
      </c>
      <c r="AB106" s="55">
        <v>1</v>
      </c>
      <c r="AC106" s="1">
        <f t="shared" si="35"/>
        <v>1.0268279778405433E-3</v>
      </c>
      <c r="AD106" s="1">
        <f t="shared" si="36"/>
        <v>8.8228646763182338E-18</v>
      </c>
      <c r="AE106" s="1">
        <f t="shared" si="37"/>
        <v>9.0687149348521561E-6</v>
      </c>
      <c r="AF106" s="1">
        <f t="shared" si="38"/>
        <v>5.8931916936953085E-2</v>
      </c>
      <c r="AG106" s="55">
        <f t="shared" si="39"/>
        <v>0.94003218637027108</v>
      </c>
      <c r="AH106" s="58">
        <f t="shared" si="40"/>
        <v>0.99999999999999956</v>
      </c>
      <c r="AI106" s="59">
        <f t="shared" si="41"/>
        <v>1.0358966927754042E-3</v>
      </c>
      <c r="AJ106" s="59">
        <f t="shared" si="42"/>
        <v>9.0687149348521561E-6</v>
      </c>
      <c r="AK106" s="59"/>
      <c r="AL106" s="60">
        <f t="shared" si="43"/>
        <v>8.8228646763182338E-18</v>
      </c>
    </row>
    <row r="107" spans="2:38" x14ac:dyDescent="0.2">
      <c r="B107">
        <v>99</v>
      </c>
      <c r="C107" s="9">
        <v>109</v>
      </c>
      <c r="D107" s="47">
        <f t="shared" si="30"/>
        <v>0.52403</v>
      </c>
      <c r="E107" s="48">
        <f>'ON - Tanning behavior by age'!C101</f>
        <v>0</v>
      </c>
      <c r="F107" s="48">
        <f t="shared" si="31"/>
        <v>0.45903000000000005</v>
      </c>
      <c r="G107" s="49">
        <v>0</v>
      </c>
      <c r="H107" s="50">
        <v>0</v>
      </c>
      <c r="I107" s="47">
        <f>'ON - Tanning behavior by age'!B101</f>
        <v>0</v>
      </c>
      <c r="J107" s="48">
        <f t="shared" si="32"/>
        <v>0.48902999999999996</v>
      </c>
      <c r="K107" s="49">
        <v>0</v>
      </c>
      <c r="L107" s="49">
        <v>0</v>
      </c>
      <c r="M107" s="50">
        <v>0</v>
      </c>
      <c r="N107" s="51">
        <v>5.0000000000000001E-3</v>
      </c>
      <c r="O107" s="48">
        <v>0.04</v>
      </c>
      <c r="P107" s="1">
        <v>0</v>
      </c>
      <c r="Q107" s="49">
        <v>0</v>
      </c>
      <c r="R107" s="49">
        <v>0</v>
      </c>
      <c r="S107" s="52">
        <v>0</v>
      </c>
      <c r="T107" s="49">
        <v>0</v>
      </c>
      <c r="U107" s="48">
        <f t="shared" si="18"/>
        <v>7.0000000000000007E-2</v>
      </c>
      <c r="V107" s="1">
        <v>1</v>
      </c>
      <c r="W107" s="49">
        <v>0</v>
      </c>
      <c r="X107" s="53">
        <f>'ON Life Table - Females'!B111</f>
        <v>0.47097</v>
      </c>
      <c r="Y107" s="54">
        <f t="shared" si="33"/>
        <v>0.47097</v>
      </c>
      <c r="Z107" s="54">
        <f t="shared" si="34"/>
        <v>0.47097</v>
      </c>
      <c r="AA107" s="49">
        <v>0</v>
      </c>
      <c r="AB107" s="55">
        <v>1</v>
      </c>
      <c r="AC107" s="1">
        <f t="shared" si="35"/>
        <v>5.6141556626066976E-4</v>
      </c>
      <c r="AD107" s="1">
        <f t="shared" si="36"/>
        <v>4.4778685091717936E-18</v>
      </c>
      <c r="AE107" s="1">
        <f t="shared" si="37"/>
        <v>5.1341398892030692E-6</v>
      </c>
      <c r="AF107" s="1">
        <f t="shared" si="38"/>
        <v>5.8932551746998525E-2</v>
      </c>
      <c r="AG107" s="55">
        <f t="shared" si="39"/>
        <v>0.94050089854685115</v>
      </c>
      <c r="AH107" s="58">
        <f t="shared" si="40"/>
        <v>0.99999999999999956</v>
      </c>
      <c r="AI107" s="59">
        <f t="shared" si="41"/>
        <v>5.6654970614987725E-4</v>
      </c>
      <c r="AJ107" s="59">
        <f t="shared" si="42"/>
        <v>5.1341398892030692E-6</v>
      </c>
      <c r="AK107" s="59"/>
      <c r="AL107" s="60">
        <f t="shared" si="43"/>
        <v>4.4778685091717936E-18</v>
      </c>
    </row>
    <row r="108" spans="2:38" x14ac:dyDescent="0.2">
      <c r="B108">
        <v>100</v>
      </c>
      <c r="C108" s="9">
        <v>110</v>
      </c>
      <c r="D108" s="47">
        <f t="shared" si="30"/>
        <v>9.4999999999999973E-2</v>
      </c>
      <c r="E108" s="48">
        <f>'ON - Tanning behavior by age'!C102</f>
        <v>0</v>
      </c>
      <c r="F108" s="48">
        <f t="shared" si="31"/>
        <v>3.0000000000000027E-2</v>
      </c>
      <c r="G108" s="49">
        <v>0</v>
      </c>
      <c r="H108" s="50">
        <v>0</v>
      </c>
      <c r="I108" s="47">
        <f>'ON - Tanning behavior by age'!B102</f>
        <v>0</v>
      </c>
      <c r="J108" s="48">
        <f t="shared" si="32"/>
        <v>5.9999999999999942E-2</v>
      </c>
      <c r="K108" s="49">
        <v>0</v>
      </c>
      <c r="L108" s="49">
        <v>0</v>
      </c>
      <c r="M108" s="50">
        <v>0</v>
      </c>
      <c r="N108" s="51">
        <v>5.0000000000000001E-3</v>
      </c>
      <c r="O108" s="48">
        <v>0.04</v>
      </c>
      <c r="P108" s="1">
        <v>0</v>
      </c>
      <c r="Q108" s="49">
        <v>0</v>
      </c>
      <c r="R108" s="49">
        <v>0</v>
      </c>
      <c r="S108" s="52">
        <v>0</v>
      </c>
      <c r="T108" s="49">
        <v>0</v>
      </c>
      <c r="U108" s="48">
        <f t="shared" si="18"/>
        <v>7.0000000000000007E-2</v>
      </c>
      <c r="V108" s="1">
        <v>1</v>
      </c>
      <c r="W108" s="49">
        <v>0</v>
      </c>
      <c r="X108" s="53">
        <f>'ON Life Table - Females'!B112</f>
        <v>0.9</v>
      </c>
      <c r="Y108" s="54">
        <f t="shared" si="33"/>
        <v>0.9</v>
      </c>
      <c r="Z108" s="54">
        <f t="shared" si="34"/>
        <v>0.9</v>
      </c>
      <c r="AA108" s="49">
        <v>0</v>
      </c>
      <c r="AB108" s="55">
        <v>1</v>
      </c>
      <c r="AC108" s="1">
        <f t="shared" si="35"/>
        <v>2.9655532342091965E-4</v>
      </c>
      <c r="AD108" s="1">
        <f t="shared" si="36"/>
        <v>2.189812037040282E-18</v>
      </c>
      <c r="AE108" s="1">
        <f t="shared" si="37"/>
        <v>2.8070778313035278E-6</v>
      </c>
      <c r="AF108" s="61">
        <f t="shared" si="38"/>
        <v>5.8932911136790771E-2</v>
      </c>
      <c r="AG108" s="55">
        <f t="shared" si="39"/>
        <v>0.94076772646195661</v>
      </c>
      <c r="AH108" s="58">
        <f t="shared" si="40"/>
        <v>0.99999999999999956</v>
      </c>
      <c r="AI108" s="59">
        <f t="shared" si="41"/>
        <v>2.9936240125222536E-4</v>
      </c>
      <c r="AJ108" s="59">
        <f t="shared" si="42"/>
        <v>2.8070778313035278E-6</v>
      </c>
      <c r="AK108" s="59"/>
      <c r="AL108" s="60">
        <f t="shared" si="43"/>
        <v>2.189812037040282E-18</v>
      </c>
    </row>
  </sheetData>
  <conditionalFormatting sqref="AH8:AH108">
    <cfRule type="cellIs" dxfId="0" priority="1" operator="notEqual">
      <formula>1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91" workbookViewId="0">
      <selection activeCell="B113" sqref="B113"/>
    </sheetView>
  </sheetViews>
  <sheetFormatPr baseColWidth="10" defaultColWidth="11" defaultRowHeight="16" x14ac:dyDescent="0.2"/>
  <cols>
    <col min="2" max="2" width="15.1640625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3">
        <v>0</v>
      </c>
      <c r="B2" s="4">
        <v>4.6800000000000001E-3</v>
      </c>
    </row>
    <row r="3" spans="1:2" x14ac:dyDescent="0.2">
      <c r="A3" s="3">
        <v>1</v>
      </c>
      <c r="B3" s="4">
        <v>1.7000000000000001E-4</v>
      </c>
    </row>
    <row r="4" spans="1:2" x14ac:dyDescent="0.2">
      <c r="A4" s="3">
        <v>2</v>
      </c>
      <c r="B4" s="4">
        <v>1.3999999999999999E-4</v>
      </c>
    </row>
    <row r="5" spans="1:2" x14ac:dyDescent="0.2">
      <c r="A5" s="3">
        <v>3</v>
      </c>
      <c r="B5" s="4">
        <v>1.2E-4</v>
      </c>
    </row>
    <row r="6" spans="1:2" x14ac:dyDescent="0.2">
      <c r="A6" s="3">
        <v>4</v>
      </c>
      <c r="B6" s="4">
        <v>1.1E-4</v>
      </c>
    </row>
    <row r="7" spans="1:2" x14ac:dyDescent="0.2">
      <c r="A7" s="3">
        <v>5</v>
      </c>
      <c r="B7" s="4">
        <v>9.0000000000000006E-5</v>
      </c>
    </row>
    <row r="8" spans="1:2" x14ac:dyDescent="0.2">
      <c r="A8" s="3">
        <v>6</v>
      </c>
      <c r="B8" s="4">
        <v>8.0000000000000007E-5</v>
      </c>
    </row>
    <row r="9" spans="1:2" x14ac:dyDescent="0.2">
      <c r="A9" s="3">
        <v>7</v>
      </c>
      <c r="B9" s="4">
        <v>8.0000000000000007E-5</v>
      </c>
    </row>
    <row r="10" spans="1:2" x14ac:dyDescent="0.2">
      <c r="A10" s="3">
        <v>8</v>
      </c>
      <c r="B10" s="4">
        <v>6.9999999999999994E-5</v>
      </c>
    </row>
    <row r="11" spans="1:2" ht="17" thickBot="1" x14ac:dyDescent="0.25">
      <c r="A11" s="5">
        <v>9</v>
      </c>
      <c r="B11" s="6">
        <v>6.9999999999999994E-5</v>
      </c>
    </row>
    <row r="12" spans="1:2" x14ac:dyDescent="0.2">
      <c r="A12" s="3">
        <v>10</v>
      </c>
      <c r="B12" s="4">
        <v>6.9999999999999994E-5</v>
      </c>
    </row>
    <row r="13" spans="1:2" x14ac:dyDescent="0.2">
      <c r="A13" s="3">
        <v>11</v>
      </c>
      <c r="B13" s="4">
        <v>6.9999999999999994E-5</v>
      </c>
    </row>
    <row r="14" spans="1:2" x14ac:dyDescent="0.2">
      <c r="A14" s="3">
        <v>12</v>
      </c>
      <c r="B14" s="4">
        <v>8.0000000000000007E-5</v>
      </c>
    </row>
    <row r="15" spans="1:2" x14ac:dyDescent="0.2">
      <c r="A15" s="3">
        <v>13</v>
      </c>
      <c r="B15" s="4">
        <v>9.0000000000000006E-5</v>
      </c>
    </row>
    <row r="16" spans="1:2" x14ac:dyDescent="0.2">
      <c r="A16" s="3">
        <v>14</v>
      </c>
      <c r="B16" s="4">
        <v>1.1E-4</v>
      </c>
    </row>
    <row r="17" spans="1:2" x14ac:dyDescent="0.2">
      <c r="A17" s="3">
        <v>15</v>
      </c>
      <c r="B17" s="4">
        <v>1.3999999999999999E-4</v>
      </c>
    </row>
    <row r="18" spans="1:2" x14ac:dyDescent="0.2">
      <c r="A18" s="3">
        <v>16</v>
      </c>
      <c r="B18" s="4">
        <v>1.9000000000000001E-4</v>
      </c>
    </row>
    <row r="19" spans="1:2" x14ac:dyDescent="0.2">
      <c r="A19" s="3">
        <v>17</v>
      </c>
      <c r="B19" s="4">
        <v>2.2000000000000001E-4</v>
      </c>
    </row>
    <row r="20" spans="1:2" x14ac:dyDescent="0.2">
      <c r="A20" s="3">
        <v>18</v>
      </c>
      <c r="B20" s="4">
        <v>2.3000000000000001E-4</v>
      </c>
    </row>
    <row r="21" spans="1:2" x14ac:dyDescent="0.2">
      <c r="A21" s="3">
        <v>19</v>
      </c>
      <c r="B21" s="4">
        <v>2.3000000000000001E-4</v>
      </c>
    </row>
    <row r="22" spans="1:2" x14ac:dyDescent="0.2">
      <c r="A22" s="3">
        <v>20</v>
      </c>
      <c r="B22" s="4">
        <v>2.3000000000000001E-4</v>
      </c>
    </row>
    <row r="23" spans="1:2" x14ac:dyDescent="0.2">
      <c r="A23" s="3">
        <v>21</v>
      </c>
      <c r="B23" s="4">
        <v>2.3000000000000001E-4</v>
      </c>
    </row>
    <row r="24" spans="1:2" x14ac:dyDescent="0.2">
      <c r="A24" s="3">
        <v>22</v>
      </c>
      <c r="B24" s="4">
        <v>2.4000000000000001E-4</v>
      </c>
    </row>
    <row r="25" spans="1:2" x14ac:dyDescent="0.2">
      <c r="A25" s="3">
        <v>23</v>
      </c>
      <c r="B25" s="4">
        <v>2.4000000000000001E-4</v>
      </c>
    </row>
    <row r="26" spans="1:2" x14ac:dyDescent="0.2">
      <c r="A26" s="3">
        <v>24</v>
      </c>
      <c r="B26" s="4">
        <v>2.4000000000000001E-4</v>
      </c>
    </row>
    <row r="27" spans="1:2" x14ac:dyDescent="0.2">
      <c r="A27" s="3">
        <v>25</v>
      </c>
      <c r="B27" s="4">
        <v>2.4000000000000001E-4</v>
      </c>
    </row>
    <row r="28" spans="1:2" x14ac:dyDescent="0.2">
      <c r="A28" s="3">
        <v>26</v>
      </c>
      <c r="B28" s="4">
        <v>2.5000000000000001E-4</v>
      </c>
    </row>
    <row r="29" spans="1:2" x14ac:dyDescent="0.2">
      <c r="A29" s="3">
        <v>27</v>
      </c>
      <c r="B29" s="4">
        <v>2.5999999999999998E-4</v>
      </c>
    </row>
    <row r="30" spans="1:2" x14ac:dyDescent="0.2">
      <c r="A30" s="3">
        <v>28</v>
      </c>
      <c r="B30" s="4">
        <v>2.7E-4</v>
      </c>
    </row>
    <row r="31" spans="1:2" x14ac:dyDescent="0.2">
      <c r="A31" s="3">
        <v>29</v>
      </c>
      <c r="B31" s="4">
        <v>2.9E-4</v>
      </c>
    </row>
    <row r="32" spans="1:2" x14ac:dyDescent="0.2">
      <c r="A32" s="3">
        <v>30</v>
      </c>
      <c r="B32" s="4">
        <v>3.2000000000000003E-4</v>
      </c>
    </row>
    <row r="33" spans="1:2" x14ac:dyDescent="0.2">
      <c r="A33" s="3">
        <v>31</v>
      </c>
      <c r="B33" s="4">
        <v>3.5E-4</v>
      </c>
    </row>
    <row r="34" spans="1:2" x14ac:dyDescent="0.2">
      <c r="A34" s="3">
        <v>32</v>
      </c>
      <c r="B34" s="4">
        <v>3.8999999999999999E-4</v>
      </c>
    </row>
    <row r="35" spans="1:2" x14ac:dyDescent="0.2">
      <c r="A35" s="3">
        <v>33</v>
      </c>
      <c r="B35" s="4">
        <v>4.2000000000000002E-4</v>
      </c>
    </row>
    <row r="36" spans="1:2" x14ac:dyDescent="0.2">
      <c r="A36" s="3">
        <v>34</v>
      </c>
      <c r="B36" s="4">
        <v>4.6999999999999999E-4</v>
      </c>
    </row>
    <row r="37" spans="1:2" x14ac:dyDescent="0.2">
      <c r="A37" s="3">
        <v>35</v>
      </c>
      <c r="B37" s="4">
        <v>5.1000000000000004E-4</v>
      </c>
    </row>
    <row r="38" spans="1:2" x14ac:dyDescent="0.2">
      <c r="A38" s="3">
        <v>36</v>
      </c>
      <c r="B38" s="4">
        <v>5.5999999999999995E-4</v>
      </c>
    </row>
    <row r="39" spans="1:2" x14ac:dyDescent="0.2">
      <c r="A39" s="3">
        <v>37</v>
      </c>
      <c r="B39" s="4">
        <v>6.0999999999999997E-4</v>
      </c>
    </row>
    <row r="40" spans="1:2" x14ac:dyDescent="0.2">
      <c r="A40" s="3">
        <v>38</v>
      </c>
      <c r="B40" s="4">
        <v>6.7000000000000002E-4</v>
      </c>
    </row>
    <row r="41" spans="1:2" x14ac:dyDescent="0.2">
      <c r="A41" s="3">
        <v>39</v>
      </c>
      <c r="B41" s="4">
        <v>7.3999999999999999E-4</v>
      </c>
    </row>
    <row r="42" spans="1:2" x14ac:dyDescent="0.2">
      <c r="A42" s="3">
        <v>40</v>
      </c>
      <c r="B42" s="4">
        <v>8.0999999999999996E-4</v>
      </c>
    </row>
    <row r="43" spans="1:2" x14ac:dyDescent="0.2">
      <c r="A43" s="3">
        <v>41</v>
      </c>
      <c r="B43" s="4">
        <v>8.8000000000000003E-4</v>
      </c>
    </row>
    <row r="44" spans="1:2" x14ac:dyDescent="0.2">
      <c r="A44" s="3">
        <v>42</v>
      </c>
      <c r="B44" s="4">
        <v>9.7000000000000005E-4</v>
      </c>
    </row>
    <row r="45" spans="1:2" x14ac:dyDescent="0.2">
      <c r="A45" s="3">
        <v>43</v>
      </c>
      <c r="B45" s="4">
        <v>1.06E-3</v>
      </c>
    </row>
    <row r="46" spans="1:2" x14ac:dyDescent="0.2">
      <c r="A46" s="3">
        <v>44</v>
      </c>
      <c r="B46" s="4">
        <v>1.16E-3</v>
      </c>
    </row>
    <row r="47" spans="1:2" x14ac:dyDescent="0.2">
      <c r="A47" s="3">
        <v>45</v>
      </c>
      <c r="B47" s="4">
        <v>1.2700000000000001E-3</v>
      </c>
    </row>
    <row r="48" spans="1:2" x14ac:dyDescent="0.2">
      <c r="A48" s="3">
        <v>46</v>
      </c>
      <c r="B48" s="4">
        <v>1.3799999999999999E-3</v>
      </c>
    </row>
    <row r="49" spans="1:2" x14ac:dyDescent="0.2">
      <c r="A49" s="3">
        <v>47</v>
      </c>
      <c r="B49" s="4">
        <v>1.5100000000000001E-3</v>
      </c>
    </row>
    <row r="50" spans="1:2" x14ac:dyDescent="0.2">
      <c r="A50" s="3">
        <v>48</v>
      </c>
      <c r="B50" s="4">
        <v>1.65E-3</v>
      </c>
    </row>
    <row r="51" spans="1:2" x14ac:dyDescent="0.2">
      <c r="A51" s="3">
        <v>49</v>
      </c>
      <c r="B51" s="4">
        <v>1.8E-3</v>
      </c>
    </row>
    <row r="52" spans="1:2" x14ac:dyDescent="0.2">
      <c r="A52" s="3">
        <v>50</v>
      </c>
      <c r="B52" s="4">
        <v>1.97E-3</v>
      </c>
    </row>
    <row r="53" spans="1:2" x14ac:dyDescent="0.2">
      <c r="A53" s="3">
        <v>51</v>
      </c>
      <c r="B53" s="4">
        <v>2.15E-3</v>
      </c>
    </row>
    <row r="54" spans="1:2" x14ac:dyDescent="0.2">
      <c r="A54" s="3">
        <v>52</v>
      </c>
      <c r="B54" s="4">
        <v>2.3500000000000001E-3</v>
      </c>
    </row>
    <row r="55" spans="1:2" x14ac:dyDescent="0.2">
      <c r="A55" s="3">
        <v>53</v>
      </c>
      <c r="B55" s="4">
        <v>2.5699999999999998E-3</v>
      </c>
    </row>
    <row r="56" spans="1:2" x14ac:dyDescent="0.2">
      <c r="A56" s="3">
        <v>54</v>
      </c>
      <c r="B56" s="4">
        <v>2.81E-3</v>
      </c>
    </row>
    <row r="57" spans="1:2" x14ac:dyDescent="0.2">
      <c r="A57" s="3">
        <v>55</v>
      </c>
      <c r="B57" s="4">
        <v>3.0799999999999998E-3</v>
      </c>
    </row>
    <row r="58" spans="1:2" x14ac:dyDescent="0.2">
      <c r="A58" s="3">
        <v>56</v>
      </c>
      <c r="B58" s="4">
        <v>3.3700000000000002E-3</v>
      </c>
    </row>
    <row r="59" spans="1:2" x14ac:dyDescent="0.2">
      <c r="A59" s="3">
        <v>57</v>
      </c>
      <c r="B59" s="4">
        <v>3.7000000000000002E-3</v>
      </c>
    </row>
    <row r="60" spans="1:2" x14ac:dyDescent="0.2">
      <c r="A60" s="3">
        <v>58</v>
      </c>
      <c r="B60" s="4">
        <v>4.0600000000000002E-3</v>
      </c>
    </row>
    <row r="61" spans="1:2" x14ac:dyDescent="0.2">
      <c r="A61" s="3">
        <v>59</v>
      </c>
      <c r="B61" s="4">
        <v>4.4600000000000004E-3</v>
      </c>
    </row>
    <row r="62" spans="1:2" x14ac:dyDescent="0.2">
      <c r="A62" s="3">
        <v>60</v>
      </c>
      <c r="B62" s="4">
        <v>4.8999999999999998E-3</v>
      </c>
    </row>
    <row r="63" spans="1:2" x14ac:dyDescent="0.2">
      <c r="A63" s="3">
        <v>61</v>
      </c>
      <c r="B63" s="4">
        <v>5.3899999999999998E-3</v>
      </c>
    </row>
    <row r="64" spans="1:2" x14ac:dyDescent="0.2">
      <c r="A64" s="3">
        <v>62</v>
      </c>
      <c r="B64" s="4">
        <v>5.9300000000000004E-3</v>
      </c>
    </row>
    <row r="65" spans="1:2" x14ac:dyDescent="0.2">
      <c r="A65" s="3">
        <v>63</v>
      </c>
      <c r="B65" s="4">
        <v>6.5300000000000002E-3</v>
      </c>
    </row>
    <row r="66" spans="1:2" x14ac:dyDescent="0.2">
      <c r="A66" s="3">
        <v>64</v>
      </c>
      <c r="B66" s="4">
        <v>7.1999999999999998E-3</v>
      </c>
    </row>
    <row r="67" spans="1:2" x14ac:dyDescent="0.2">
      <c r="A67" s="3">
        <v>65</v>
      </c>
      <c r="B67" s="4">
        <v>7.9399999999999991E-3</v>
      </c>
    </row>
    <row r="68" spans="1:2" x14ac:dyDescent="0.2">
      <c r="A68" s="3">
        <v>66</v>
      </c>
      <c r="B68" s="4">
        <v>8.7600000000000004E-3</v>
      </c>
    </row>
    <row r="69" spans="1:2" x14ac:dyDescent="0.2">
      <c r="A69" s="3">
        <v>67</v>
      </c>
      <c r="B69" s="4">
        <v>9.6799999999999994E-3</v>
      </c>
    </row>
    <row r="70" spans="1:2" x14ac:dyDescent="0.2">
      <c r="A70" s="3">
        <v>68</v>
      </c>
      <c r="B70" s="4">
        <v>1.0699999999999999E-2</v>
      </c>
    </row>
    <row r="71" spans="1:2" x14ac:dyDescent="0.2">
      <c r="A71" s="3">
        <v>69</v>
      </c>
      <c r="B71" s="4">
        <v>1.184E-2</v>
      </c>
    </row>
    <row r="72" spans="1:2" x14ac:dyDescent="0.2">
      <c r="A72" s="3">
        <v>70</v>
      </c>
      <c r="B72" s="4">
        <v>1.3100000000000001E-2</v>
      </c>
    </row>
    <row r="73" spans="1:2" x14ac:dyDescent="0.2">
      <c r="A73" s="3">
        <v>71</v>
      </c>
      <c r="B73" s="4">
        <v>1.452E-2</v>
      </c>
    </row>
    <row r="74" spans="1:2" x14ac:dyDescent="0.2">
      <c r="A74" s="3">
        <v>72</v>
      </c>
      <c r="B74" s="4">
        <v>1.609E-2</v>
      </c>
    </row>
    <row r="75" spans="1:2" x14ac:dyDescent="0.2">
      <c r="A75" s="3">
        <v>73</v>
      </c>
      <c r="B75" s="4">
        <v>1.7850000000000001E-2</v>
      </c>
    </row>
    <row r="76" spans="1:2" x14ac:dyDescent="0.2">
      <c r="A76" s="3">
        <v>74</v>
      </c>
      <c r="B76" s="4">
        <v>1.9820000000000001E-2</v>
      </c>
    </row>
    <row r="77" spans="1:2" x14ac:dyDescent="0.2">
      <c r="A77" s="3">
        <v>75</v>
      </c>
      <c r="B77" s="4">
        <v>2.2020000000000001E-2</v>
      </c>
    </row>
    <row r="78" spans="1:2" x14ac:dyDescent="0.2">
      <c r="A78" s="3">
        <v>76</v>
      </c>
      <c r="B78" s="4">
        <v>2.4490000000000001E-2</v>
      </c>
    </row>
    <row r="79" spans="1:2" x14ac:dyDescent="0.2">
      <c r="A79" s="3">
        <v>77</v>
      </c>
      <c r="B79" s="4">
        <v>2.725E-2</v>
      </c>
    </row>
    <row r="80" spans="1:2" x14ac:dyDescent="0.2">
      <c r="A80" s="3">
        <v>78</v>
      </c>
      <c r="B80" s="4">
        <v>3.0339999999999999E-2</v>
      </c>
    </row>
    <row r="81" spans="1:2" x14ac:dyDescent="0.2">
      <c r="A81" s="3">
        <v>79</v>
      </c>
      <c r="B81" s="4">
        <v>3.381E-2</v>
      </c>
    </row>
    <row r="82" spans="1:2" x14ac:dyDescent="0.2">
      <c r="A82" s="3">
        <v>80</v>
      </c>
      <c r="B82" s="4">
        <v>3.7699999999999997E-2</v>
      </c>
    </row>
    <row r="83" spans="1:2" x14ac:dyDescent="0.2">
      <c r="A83" s="3">
        <v>81</v>
      </c>
      <c r="B83" s="4">
        <v>4.2070000000000003E-2</v>
      </c>
    </row>
    <row r="84" spans="1:2" x14ac:dyDescent="0.2">
      <c r="A84" s="3">
        <v>82</v>
      </c>
      <c r="B84" s="4">
        <v>4.6980000000000001E-2</v>
      </c>
    </row>
    <row r="85" spans="1:2" x14ac:dyDescent="0.2">
      <c r="A85" s="3">
        <v>83</v>
      </c>
      <c r="B85" s="4">
        <v>5.2499999999999998E-2</v>
      </c>
    </row>
    <row r="86" spans="1:2" x14ac:dyDescent="0.2">
      <c r="A86" s="3">
        <v>84</v>
      </c>
      <c r="B86" s="4">
        <v>5.8720000000000001E-2</v>
      </c>
    </row>
    <row r="87" spans="1:2" x14ac:dyDescent="0.2">
      <c r="A87" s="3">
        <v>85</v>
      </c>
      <c r="B87" s="4">
        <v>6.5710000000000005E-2</v>
      </c>
    </row>
    <row r="88" spans="1:2" x14ac:dyDescent="0.2">
      <c r="A88" s="3">
        <v>86</v>
      </c>
      <c r="B88" s="4">
        <v>7.3599999999999999E-2</v>
      </c>
    </row>
    <row r="89" spans="1:2" x14ac:dyDescent="0.2">
      <c r="A89" s="3">
        <v>87</v>
      </c>
      <c r="B89" s="4">
        <v>8.2489999999999994E-2</v>
      </c>
    </row>
    <row r="90" spans="1:2" x14ac:dyDescent="0.2">
      <c r="A90" s="3">
        <v>88</v>
      </c>
      <c r="B90" s="4">
        <v>9.2520000000000005E-2</v>
      </c>
    </row>
    <row r="91" spans="1:2" x14ac:dyDescent="0.2">
      <c r="A91" s="3">
        <v>89</v>
      </c>
      <c r="B91" s="4">
        <v>0.10384</v>
      </c>
    </row>
    <row r="92" spans="1:2" x14ac:dyDescent="0.2">
      <c r="A92" s="3">
        <v>90</v>
      </c>
      <c r="B92" s="4">
        <v>0.11663999999999999</v>
      </c>
    </row>
    <row r="93" spans="1:2" x14ac:dyDescent="0.2">
      <c r="A93" s="3">
        <v>91</v>
      </c>
      <c r="B93" s="4">
        <v>0.13077</v>
      </c>
    </row>
    <row r="94" spans="1:2" x14ac:dyDescent="0.2">
      <c r="A94" s="3">
        <v>92</v>
      </c>
      <c r="B94" s="4">
        <v>0.14598</v>
      </c>
    </row>
    <row r="95" spans="1:2" x14ac:dyDescent="0.2">
      <c r="A95" s="3">
        <v>93</v>
      </c>
      <c r="B95" s="4">
        <v>0.16224</v>
      </c>
    </row>
    <row r="96" spans="1:2" x14ac:dyDescent="0.2">
      <c r="A96" s="3">
        <v>94</v>
      </c>
      <c r="B96" s="4">
        <v>0.17952000000000001</v>
      </c>
    </row>
    <row r="97" spans="1:14" x14ac:dyDescent="0.2">
      <c r="A97" s="3">
        <v>95</v>
      </c>
      <c r="B97" s="4">
        <v>0.19753999999999999</v>
      </c>
    </row>
    <row r="98" spans="1:14" x14ac:dyDescent="0.2">
      <c r="A98" s="3">
        <v>96</v>
      </c>
      <c r="B98" s="4">
        <v>0.21645</v>
      </c>
    </row>
    <row r="99" spans="1:14" x14ac:dyDescent="0.2">
      <c r="A99" s="3">
        <v>97</v>
      </c>
      <c r="B99" s="4">
        <v>0.23626</v>
      </c>
    </row>
    <row r="100" spans="1:14" x14ac:dyDescent="0.2">
      <c r="A100" s="3">
        <v>98</v>
      </c>
      <c r="B100" s="4">
        <v>0.25685000000000002</v>
      </c>
    </row>
    <row r="101" spans="1:14" x14ac:dyDescent="0.2">
      <c r="A101" s="3">
        <v>99</v>
      </c>
      <c r="B101" s="4">
        <v>0.27806999999999998</v>
      </c>
    </row>
    <row r="102" spans="1:14" x14ac:dyDescent="0.2">
      <c r="A102" s="3">
        <v>100</v>
      </c>
      <c r="B102" s="4">
        <v>0.29976000000000003</v>
      </c>
    </row>
    <row r="103" spans="1:14" x14ac:dyDescent="0.2">
      <c r="A103" s="3">
        <v>101</v>
      </c>
      <c r="B103" s="4">
        <v>0.30595</v>
      </c>
    </row>
    <row r="104" spans="1:14" x14ac:dyDescent="0.2">
      <c r="A104" s="3">
        <v>102</v>
      </c>
      <c r="B104" s="4">
        <v>0.32761000000000001</v>
      </c>
    </row>
    <row r="105" spans="1:14" x14ac:dyDescent="0.2">
      <c r="A105" s="3">
        <v>103</v>
      </c>
      <c r="B105" s="4">
        <v>0.34932000000000002</v>
      </c>
      <c r="E105" s="3"/>
      <c r="F105" s="62"/>
      <c r="G105" s="62"/>
      <c r="I105" s="4"/>
      <c r="J105" s="4"/>
      <c r="K105" s="62"/>
      <c r="L105" s="62"/>
      <c r="M105" s="4"/>
      <c r="N105" s="4"/>
    </row>
    <row r="106" spans="1:14" x14ac:dyDescent="0.2">
      <c r="A106" s="3">
        <v>104</v>
      </c>
      <c r="B106" s="4">
        <v>0.37090000000000001</v>
      </c>
      <c r="E106" s="3"/>
      <c r="F106" s="62"/>
      <c r="G106" s="4"/>
      <c r="I106" s="4"/>
      <c r="J106" s="4"/>
      <c r="K106" s="62"/>
      <c r="L106" s="62"/>
      <c r="M106" s="4"/>
      <c r="N106" s="4"/>
    </row>
    <row r="107" spans="1:14" x14ac:dyDescent="0.2">
      <c r="A107" s="3">
        <v>105</v>
      </c>
      <c r="B107" s="4">
        <v>0.39217000000000002</v>
      </c>
      <c r="E107" s="3"/>
      <c r="F107" s="62"/>
      <c r="G107" s="4"/>
      <c r="I107" s="4"/>
      <c r="J107" s="4"/>
      <c r="K107" s="62"/>
      <c r="L107" s="62"/>
      <c r="M107" s="4"/>
      <c r="N107" s="4"/>
    </row>
    <row r="108" spans="1:14" x14ac:dyDescent="0.2">
      <c r="A108" s="3">
        <v>106</v>
      </c>
      <c r="B108" s="4">
        <v>0.41294999999999998</v>
      </c>
      <c r="E108" s="3"/>
      <c r="F108" s="62"/>
      <c r="G108" s="4"/>
      <c r="I108" s="4"/>
      <c r="J108" s="4"/>
      <c r="K108" s="4"/>
      <c r="L108" s="62"/>
      <c r="M108" s="4"/>
      <c r="N108" s="4"/>
    </row>
    <row r="109" spans="1:14" x14ac:dyDescent="0.2">
      <c r="A109" s="3">
        <v>107</v>
      </c>
      <c r="B109" s="4">
        <v>0.43309999999999998</v>
      </c>
      <c r="E109" s="3"/>
      <c r="F109" s="4"/>
      <c r="G109" s="4"/>
      <c r="I109" s="4"/>
      <c r="J109" s="4"/>
      <c r="K109" s="4"/>
      <c r="L109" s="62"/>
      <c r="M109" s="4"/>
      <c r="N109" s="4"/>
    </row>
    <row r="110" spans="1:14" x14ac:dyDescent="0.2">
      <c r="A110" s="3">
        <v>108</v>
      </c>
      <c r="B110" s="4">
        <v>0.45246999999999998</v>
      </c>
      <c r="E110" s="3"/>
      <c r="F110" s="4"/>
      <c r="G110" s="4"/>
      <c r="I110" s="4"/>
      <c r="J110" s="4"/>
      <c r="K110" s="4"/>
      <c r="L110" s="4"/>
      <c r="M110" s="4"/>
      <c r="N110" s="4"/>
    </row>
    <row r="111" spans="1:14" x14ac:dyDescent="0.2">
      <c r="A111" s="3">
        <v>109</v>
      </c>
      <c r="B111" s="4">
        <v>0.47097</v>
      </c>
      <c r="E111" s="3"/>
      <c r="F111" s="4"/>
      <c r="G111" s="4"/>
      <c r="I111" s="4"/>
      <c r="J111" s="4"/>
      <c r="K111" s="4"/>
      <c r="L111" s="4"/>
      <c r="M111" s="4"/>
      <c r="N111" s="4"/>
    </row>
    <row r="112" spans="1:14" x14ac:dyDescent="0.2">
      <c r="A112" s="3">
        <v>110</v>
      </c>
      <c r="B112" s="4">
        <v>0.9</v>
      </c>
      <c r="E112" s="3"/>
      <c r="F112" s="4"/>
      <c r="G112" s="4"/>
      <c r="I112" s="4"/>
      <c r="J112" s="4"/>
      <c r="K112" s="4"/>
      <c r="L112" s="4"/>
      <c r="M112" s="4"/>
      <c r="N112" s="4"/>
    </row>
    <row r="113" spans="5:14" x14ac:dyDescent="0.2">
      <c r="E113" s="3"/>
      <c r="F113" s="4"/>
      <c r="G113" s="4"/>
      <c r="I113" s="4"/>
      <c r="J113" s="4"/>
      <c r="K113" s="4"/>
      <c r="L113" s="4"/>
      <c r="M113" s="4"/>
      <c r="N113" s="4"/>
    </row>
    <row r="114" spans="5:14" x14ac:dyDescent="0.2">
      <c r="E114" s="3"/>
      <c r="F114" s="4"/>
      <c r="G114" s="4"/>
      <c r="I114" s="4"/>
      <c r="J114" s="4"/>
      <c r="K114" s="4"/>
      <c r="L114" s="4"/>
      <c r="M114" s="4"/>
      <c r="N114" s="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3" workbookViewId="0">
      <selection activeCell="C103" sqref="C103"/>
    </sheetView>
  </sheetViews>
  <sheetFormatPr baseColWidth="10" defaultColWidth="11" defaultRowHeight="16" x14ac:dyDescent="0.2"/>
  <cols>
    <col min="2" max="2" width="26.83203125" customWidth="1"/>
    <col min="3" max="3" width="29.1640625" customWidth="1"/>
  </cols>
  <sheetData>
    <row r="1" spans="1:3" s="8" customFormat="1" ht="32" x14ac:dyDescent="0.2">
      <c r="A1" s="7" t="s">
        <v>0</v>
      </c>
      <c r="B1" s="7" t="s">
        <v>2</v>
      </c>
      <c r="C1" s="7" t="s">
        <v>3</v>
      </c>
    </row>
    <row r="2" spans="1:3" x14ac:dyDescent="0.2">
      <c r="A2" s="3">
        <v>10</v>
      </c>
      <c r="B2">
        <v>0.05</v>
      </c>
      <c r="C2">
        <v>0.01</v>
      </c>
    </row>
    <row r="3" spans="1:3" x14ac:dyDescent="0.2">
      <c r="A3" s="3">
        <v>11</v>
      </c>
      <c r="B3">
        <v>0.05</v>
      </c>
      <c r="C3">
        <v>0.01</v>
      </c>
    </row>
    <row r="4" spans="1:3" x14ac:dyDescent="0.2">
      <c r="A4" s="3">
        <v>12</v>
      </c>
      <c r="B4">
        <v>0.1</v>
      </c>
      <c r="C4">
        <v>0.01</v>
      </c>
    </row>
    <row r="5" spans="1:3" x14ac:dyDescent="0.2">
      <c r="A5" s="3">
        <v>13</v>
      </c>
      <c r="B5">
        <v>0.1</v>
      </c>
      <c r="C5">
        <v>0.01</v>
      </c>
    </row>
    <row r="6" spans="1:3" x14ac:dyDescent="0.2">
      <c r="A6" s="3">
        <v>14</v>
      </c>
      <c r="B6">
        <v>0.11</v>
      </c>
      <c r="C6">
        <v>0.01</v>
      </c>
    </row>
    <row r="7" spans="1:3" x14ac:dyDescent="0.2">
      <c r="A7" s="3">
        <v>15</v>
      </c>
      <c r="B7">
        <v>0.12</v>
      </c>
      <c r="C7">
        <v>0.01</v>
      </c>
    </row>
    <row r="8" spans="1:3" x14ac:dyDescent="0.2">
      <c r="A8" s="3">
        <v>16</v>
      </c>
      <c r="B8">
        <v>0.13</v>
      </c>
      <c r="C8">
        <v>0.01</v>
      </c>
    </row>
    <row r="9" spans="1:3" x14ac:dyDescent="0.2">
      <c r="A9" s="3">
        <v>17</v>
      </c>
      <c r="B9">
        <v>0.14000000000000001</v>
      </c>
      <c r="C9">
        <v>0.01</v>
      </c>
    </row>
    <row r="10" spans="1:3" x14ac:dyDescent="0.2">
      <c r="A10" s="3">
        <v>18</v>
      </c>
      <c r="B10">
        <v>0.15</v>
      </c>
      <c r="C10">
        <v>0.01</v>
      </c>
    </row>
    <row r="11" spans="1:3" x14ac:dyDescent="0.2">
      <c r="A11" s="3">
        <v>19</v>
      </c>
      <c r="B11">
        <v>0.16</v>
      </c>
      <c r="C11">
        <v>0.01</v>
      </c>
    </row>
    <row r="12" spans="1:3" x14ac:dyDescent="0.2">
      <c r="A12" s="3">
        <v>20</v>
      </c>
      <c r="B12">
        <v>0.17</v>
      </c>
      <c r="C12">
        <v>0.01</v>
      </c>
    </row>
    <row r="13" spans="1:3" x14ac:dyDescent="0.2">
      <c r="A13" s="3">
        <v>21</v>
      </c>
      <c r="B13">
        <v>0.18</v>
      </c>
      <c r="C13">
        <v>0.01</v>
      </c>
    </row>
    <row r="14" spans="1:3" x14ac:dyDescent="0.2">
      <c r="A14" s="3">
        <v>22</v>
      </c>
      <c r="B14">
        <v>0.185</v>
      </c>
      <c r="C14">
        <v>0.01</v>
      </c>
    </row>
    <row r="15" spans="1:3" x14ac:dyDescent="0.2">
      <c r="A15" s="3">
        <v>23</v>
      </c>
      <c r="B15">
        <v>0.19</v>
      </c>
      <c r="C15">
        <v>0.01</v>
      </c>
    </row>
    <row r="16" spans="1:3" x14ac:dyDescent="0.2">
      <c r="A16" s="3">
        <v>24</v>
      </c>
      <c r="B16">
        <v>0.19500000000000001</v>
      </c>
      <c r="C16">
        <v>0.01</v>
      </c>
    </row>
    <row r="17" spans="1:3" x14ac:dyDescent="0.2">
      <c r="A17" s="3">
        <v>25</v>
      </c>
      <c r="B17">
        <v>0.2</v>
      </c>
      <c r="C17">
        <v>0.01</v>
      </c>
    </row>
    <row r="18" spans="1:3" x14ac:dyDescent="0.2">
      <c r="A18" s="3">
        <v>26</v>
      </c>
      <c r="B18">
        <v>0.18</v>
      </c>
      <c r="C18">
        <v>0.01</v>
      </c>
    </row>
    <row r="19" spans="1:3" x14ac:dyDescent="0.2">
      <c r="A19" s="3">
        <v>27</v>
      </c>
      <c r="B19">
        <v>0.15</v>
      </c>
      <c r="C19">
        <v>0.01</v>
      </c>
    </row>
    <row r="20" spans="1:3" x14ac:dyDescent="0.2">
      <c r="A20" s="3">
        <v>28</v>
      </c>
      <c r="B20">
        <v>0.11</v>
      </c>
      <c r="C20">
        <v>0.01</v>
      </c>
    </row>
    <row r="21" spans="1:3" x14ac:dyDescent="0.2">
      <c r="A21" s="3">
        <v>29</v>
      </c>
      <c r="B21">
        <v>0.08</v>
      </c>
      <c r="C21">
        <v>0.01</v>
      </c>
    </row>
    <row r="22" spans="1:3" x14ac:dyDescent="0.2">
      <c r="A22" s="3">
        <v>30</v>
      </c>
      <c r="B22">
        <v>0.06</v>
      </c>
      <c r="C22">
        <v>0.04</v>
      </c>
    </row>
    <row r="23" spans="1:3" x14ac:dyDescent="0.2">
      <c r="A23" s="3">
        <v>31</v>
      </c>
      <c r="B23">
        <v>0.05</v>
      </c>
      <c r="C23">
        <v>0.06</v>
      </c>
    </row>
    <row r="24" spans="1:3" x14ac:dyDescent="0.2">
      <c r="A24" s="3">
        <v>32</v>
      </c>
      <c r="B24">
        <v>0.02</v>
      </c>
      <c r="C24">
        <v>0.1</v>
      </c>
    </row>
    <row r="25" spans="1:3" x14ac:dyDescent="0.2">
      <c r="A25" s="3">
        <v>33</v>
      </c>
      <c r="B25">
        <v>0.01</v>
      </c>
      <c r="C25">
        <v>0.15</v>
      </c>
    </row>
    <row r="26" spans="1:3" x14ac:dyDescent="0.2">
      <c r="A26" s="3">
        <v>34</v>
      </c>
      <c r="B26">
        <v>0.01</v>
      </c>
      <c r="C26">
        <v>0.2</v>
      </c>
    </row>
    <row r="27" spans="1:3" x14ac:dyDescent="0.2">
      <c r="A27" s="3">
        <v>35</v>
      </c>
      <c r="B27">
        <v>0.01</v>
      </c>
      <c r="C27">
        <v>0.25</v>
      </c>
    </row>
    <row r="28" spans="1:3" x14ac:dyDescent="0.2">
      <c r="A28" s="3">
        <v>36</v>
      </c>
      <c r="B28">
        <v>0.01</v>
      </c>
      <c r="C28">
        <v>0.3</v>
      </c>
    </row>
    <row r="29" spans="1:3" x14ac:dyDescent="0.2">
      <c r="A29" s="3">
        <v>37</v>
      </c>
      <c r="B29">
        <v>0.01</v>
      </c>
      <c r="C29">
        <v>0.35</v>
      </c>
    </row>
    <row r="30" spans="1:3" x14ac:dyDescent="0.2">
      <c r="A30" s="3">
        <v>38</v>
      </c>
      <c r="B30">
        <v>0.01</v>
      </c>
      <c r="C30">
        <v>0.4</v>
      </c>
    </row>
    <row r="31" spans="1:3" x14ac:dyDescent="0.2">
      <c r="A31" s="3">
        <v>39</v>
      </c>
      <c r="B31">
        <v>0.01</v>
      </c>
      <c r="C31">
        <v>0.45</v>
      </c>
    </row>
    <row r="32" spans="1:3" x14ac:dyDescent="0.2">
      <c r="A32" s="3">
        <v>40</v>
      </c>
      <c r="B32">
        <v>0.01</v>
      </c>
      <c r="C32">
        <v>0.5</v>
      </c>
    </row>
    <row r="33" spans="1:3" x14ac:dyDescent="0.2">
      <c r="A33" s="3">
        <v>41</v>
      </c>
      <c r="B33">
        <v>0.01</v>
      </c>
      <c r="C33">
        <v>0.5</v>
      </c>
    </row>
    <row r="34" spans="1:3" x14ac:dyDescent="0.2">
      <c r="A34" s="3">
        <v>42</v>
      </c>
      <c r="B34">
        <v>0.01</v>
      </c>
      <c r="C34">
        <v>0.5</v>
      </c>
    </row>
    <row r="35" spans="1:3" x14ac:dyDescent="0.2">
      <c r="A35" s="3">
        <v>43</v>
      </c>
      <c r="B35">
        <v>0.01</v>
      </c>
      <c r="C35">
        <v>0.5</v>
      </c>
    </row>
    <row r="36" spans="1:3" x14ac:dyDescent="0.2">
      <c r="A36" s="3">
        <v>44</v>
      </c>
      <c r="B36">
        <v>0.01</v>
      </c>
      <c r="C36">
        <v>0.5</v>
      </c>
    </row>
    <row r="37" spans="1:3" x14ac:dyDescent="0.2">
      <c r="A37" s="3">
        <v>45</v>
      </c>
      <c r="B37">
        <v>0.01</v>
      </c>
      <c r="C37">
        <v>0.5</v>
      </c>
    </row>
    <row r="38" spans="1:3" x14ac:dyDescent="0.2">
      <c r="A38" s="3">
        <v>46</v>
      </c>
      <c r="B38">
        <v>0.01</v>
      </c>
      <c r="C38">
        <v>0.5</v>
      </c>
    </row>
    <row r="39" spans="1:3" x14ac:dyDescent="0.2">
      <c r="A39" s="3">
        <v>47</v>
      </c>
      <c r="B39">
        <v>0.01</v>
      </c>
      <c r="C39">
        <v>0.5</v>
      </c>
    </row>
    <row r="40" spans="1:3" x14ac:dyDescent="0.2">
      <c r="A40" s="3">
        <v>48</v>
      </c>
      <c r="B40">
        <v>0.01</v>
      </c>
      <c r="C40">
        <v>0.5</v>
      </c>
    </row>
    <row r="41" spans="1:3" x14ac:dyDescent="0.2">
      <c r="A41" s="3">
        <v>49</v>
      </c>
      <c r="B41">
        <v>0.01</v>
      </c>
      <c r="C41">
        <v>0.5</v>
      </c>
    </row>
    <row r="42" spans="1:3" x14ac:dyDescent="0.2">
      <c r="A42" s="3">
        <v>50</v>
      </c>
      <c r="B42">
        <v>0.01</v>
      </c>
      <c r="C42">
        <v>0.5</v>
      </c>
    </row>
    <row r="43" spans="1:3" x14ac:dyDescent="0.2">
      <c r="A43" s="3">
        <v>51</v>
      </c>
      <c r="B43">
        <v>0.01</v>
      </c>
      <c r="C43">
        <v>0.5</v>
      </c>
    </row>
    <row r="44" spans="1:3" x14ac:dyDescent="0.2">
      <c r="A44" s="3">
        <v>52</v>
      </c>
      <c r="B44">
        <v>0.01</v>
      </c>
      <c r="C44">
        <v>0.5</v>
      </c>
    </row>
    <row r="45" spans="1:3" x14ac:dyDescent="0.2">
      <c r="A45" s="3">
        <v>53</v>
      </c>
      <c r="B45">
        <v>0.01</v>
      </c>
      <c r="C45">
        <v>0.5</v>
      </c>
    </row>
    <row r="46" spans="1:3" x14ac:dyDescent="0.2">
      <c r="A46" s="3">
        <v>54</v>
      </c>
      <c r="B46">
        <v>0.01</v>
      </c>
      <c r="C46">
        <v>0.5</v>
      </c>
    </row>
    <row r="47" spans="1:3" x14ac:dyDescent="0.2">
      <c r="A47" s="3">
        <v>55</v>
      </c>
      <c r="B47">
        <v>0.01</v>
      </c>
      <c r="C47">
        <v>0.5</v>
      </c>
    </row>
    <row r="48" spans="1:3" x14ac:dyDescent="0.2">
      <c r="A48" s="3">
        <v>56</v>
      </c>
      <c r="B48">
        <v>0.01</v>
      </c>
      <c r="C48">
        <v>0.5</v>
      </c>
    </row>
    <row r="49" spans="1:3" x14ac:dyDescent="0.2">
      <c r="A49" s="3">
        <v>57</v>
      </c>
      <c r="B49">
        <v>0.01</v>
      </c>
      <c r="C49">
        <v>0.5</v>
      </c>
    </row>
    <row r="50" spans="1:3" x14ac:dyDescent="0.2">
      <c r="A50" s="3">
        <v>58</v>
      </c>
      <c r="B50">
        <v>0.01</v>
      </c>
      <c r="C50">
        <v>0.5</v>
      </c>
    </row>
    <row r="51" spans="1:3" x14ac:dyDescent="0.2">
      <c r="A51" s="3">
        <v>59</v>
      </c>
      <c r="B51">
        <v>0.01</v>
      </c>
      <c r="C51">
        <v>0.5</v>
      </c>
    </row>
    <row r="52" spans="1:3" x14ac:dyDescent="0.2">
      <c r="A52" s="3">
        <v>60</v>
      </c>
      <c r="B52">
        <v>0.01</v>
      </c>
      <c r="C52">
        <v>0.5</v>
      </c>
    </row>
    <row r="53" spans="1:3" x14ac:dyDescent="0.2">
      <c r="A53" s="3">
        <v>61</v>
      </c>
      <c r="B53">
        <v>0.01</v>
      </c>
      <c r="C53">
        <v>0.5</v>
      </c>
    </row>
    <row r="54" spans="1:3" x14ac:dyDescent="0.2">
      <c r="A54" s="3">
        <v>62</v>
      </c>
      <c r="B54">
        <v>0.01</v>
      </c>
      <c r="C54">
        <v>0.5</v>
      </c>
    </row>
    <row r="55" spans="1:3" x14ac:dyDescent="0.2">
      <c r="A55" s="3">
        <v>63</v>
      </c>
      <c r="B55">
        <v>0.01</v>
      </c>
      <c r="C55">
        <v>0.5</v>
      </c>
    </row>
    <row r="56" spans="1:3" x14ac:dyDescent="0.2">
      <c r="A56" s="3">
        <v>64</v>
      </c>
      <c r="B56">
        <v>0.01</v>
      </c>
      <c r="C56">
        <v>0.5</v>
      </c>
    </row>
    <row r="57" spans="1:3" x14ac:dyDescent="0.2">
      <c r="A57" s="3">
        <v>65</v>
      </c>
      <c r="B57">
        <v>0.01</v>
      </c>
      <c r="C57">
        <v>0.5</v>
      </c>
    </row>
    <row r="58" spans="1:3" x14ac:dyDescent="0.2">
      <c r="A58" s="3">
        <v>66</v>
      </c>
      <c r="B58">
        <v>0.01</v>
      </c>
      <c r="C58">
        <v>0.5</v>
      </c>
    </row>
    <row r="59" spans="1:3" x14ac:dyDescent="0.2">
      <c r="A59" s="3">
        <v>67</v>
      </c>
      <c r="B59">
        <v>0.01</v>
      </c>
      <c r="C59">
        <v>0.5</v>
      </c>
    </row>
    <row r="60" spans="1:3" x14ac:dyDescent="0.2">
      <c r="A60" s="3">
        <v>68</v>
      </c>
      <c r="B60">
        <v>0.01</v>
      </c>
      <c r="C60">
        <v>0.5</v>
      </c>
    </row>
    <row r="61" spans="1:3" x14ac:dyDescent="0.2">
      <c r="A61" s="3">
        <v>69</v>
      </c>
      <c r="B61">
        <v>0.01</v>
      </c>
      <c r="C61">
        <v>0.5</v>
      </c>
    </row>
    <row r="62" spans="1:3" x14ac:dyDescent="0.2">
      <c r="A62" s="3">
        <v>70</v>
      </c>
      <c r="B62">
        <v>0</v>
      </c>
      <c r="C62">
        <v>0.5</v>
      </c>
    </row>
    <row r="63" spans="1:3" x14ac:dyDescent="0.2">
      <c r="A63" s="3">
        <v>71</v>
      </c>
      <c r="B63">
        <v>0</v>
      </c>
      <c r="C63">
        <v>0.5</v>
      </c>
    </row>
    <row r="64" spans="1:3" x14ac:dyDescent="0.2">
      <c r="A64" s="3">
        <v>72</v>
      </c>
      <c r="B64">
        <v>0</v>
      </c>
      <c r="C64">
        <v>0.5</v>
      </c>
    </row>
    <row r="65" spans="1:3" x14ac:dyDescent="0.2">
      <c r="A65" s="3">
        <v>73</v>
      </c>
      <c r="B65">
        <v>0</v>
      </c>
      <c r="C65">
        <v>0.5</v>
      </c>
    </row>
    <row r="66" spans="1:3" x14ac:dyDescent="0.2">
      <c r="A66" s="3">
        <v>74</v>
      </c>
      <c r="B66">
        <v>0</v>
      </c>
      <c r="C66">
        <v>0.5</v>
      </c>
    </row>
    <row r="67" spans="1:3" x14ac:dyDescent="0.2">
      <c r="A67" s="3">
        <v>75</v>
      </c>
      <c r="B67">
        <v>0</v>
      </c>
      <c r="C67">
        <v>0.5</v>
      </c>
    </row>
    <row r="68" spans="1:3" x14ac:dyDescent="0.2">
      <c r="A68" s="3">
        <v>76</v>
      </c>
      <c r="B68">
        <v>0</v>
      </c>
      <c r="C68">
        <v>0.5</v>
      </c>
    </row>
    <row r="69" spans="1:3" x14ac:dyDescent="0.2">
      <c r="A69" s="3">
        <v>77</v>
      </c>
      <c r="B69">
        <v>0</v>
      </c>
      <c r="C69">
        <v>0.5</v>
      </c>
    </row>
    <row r="70" spans="1:3" x14ac:dyDescent="0.2">
      <c r="A70" s="3">
        <v>78</v>
      </c>
      <c r="B70">
        <v>0</v>
      </c>
      <c r="C70">
        <v>0.5</v>
      </c>
    </row>
    <row r="71" spans="1:3" x14ac:dyDescent="0.2">
      <c r="A71" s="3">
        <v>79</v>
      </c>
      <c r="B71">
        <v>0</v>
      </c>
      <c r="C71">
        <v>0.5</v>
      </c>
    </row>
    <row r="72" spans="1:3" x14ac:dyDescent="0.2">
      <c r="A72" s="3">
        <v>80</v>
      </c>
      <c r="B72">
        <v>0</v>
      </c>
      <c r="C72">
        <v>0.5</v>
      </c>
    </row>
    <row r="73" spans="1:3" x14ac:dyDescent="0.2">
      <c r="A73" s="3">
        <v>81</v>
      </c>
      <c r="B73">
        <v>0</v>
      </c>
      <c r="C73">
        <v>0.5</v>
      </c>
    </row>
    <row r="74" spans="1:3" x14ac:dyDescent="0.2">
      <c r="A74" s="3">
        <v>82</v>
      </c>
      <c r="B74">
        <v>0</v>
      </c>
      <c r="C74">
        <v>0.5</v>
      </c>
    </row>
    <row r="75" spans="1:3" x14ac:dyDescent="0.2">
      <c r="A75" s="3">
        <v>83</v>
      </c>
      <c r="B75">
        <v>0</v>
      </c>
      <c r="C75">
        <v>0.5</v>
      </c>
    </row>
    <row r="76" spans="1:3" x14ac:dyDescent="0.2">
      <c r="A76" s="3">
        <v>84</v>
      </c>
      <c r="B76">
        <v>0</v>
      </c>
      <c r="C76">
        <v>0.5</v>
      </c>
    </row>
    <row r="77" spans="1:3" x14ac:dyDescent="0.2">
      <c r="A77" s="3">
        <v>85</v>
      </c>
      <c r="B77">
        <v>0</v>
      </c>
      <c r="C77">
        <v>0.5</v>
      </c>
    </row>
    <row r="78" spans="1:3" x14ac:dyDescent="0.2">
      <c r="A78" s="3">
        <v>86</v>
      </c>
      <c r="B78">
        <v>0</v>
      </c>
      <c r="C78">
        <v>0.5</v>
      </c>
    </row>
    <row r="79" spans="1:3" x14ac:dyDescent="0.2">
      <c r="A79" s="3">
        <v>87</v>
      </c>
      <c r="B79">
        <v>0</v>
      </c>
      <c r="C79">
        <v>0.5</v>
      </c>
    </row>
    <row r="80" spans="1:3" x14ac:dyDescent="0.2">
      <c r="A80" s="3">
        <v>88</v>
      </c>
      <c r="B80">
        <v>0</v>
      </c>
      <c r="C80">
        <v>0.5</v>
      </c>
    </row>
    <row r="81" spans="1:3" x14ac:dyDescent="0.2">
      <c r="A81" s="3">
        <v>89</v>
      </c>
      <c r="B81">
        <v>0</v>
      </c>
      <c r="C81">
        <v>0.5</v>
      </c>
    </row>
    <row r="82" spans="1:3" x14ac:dyDescent="0.2">
      <c r="A82" s="3">
        <v>90</v>
      </c>
      <c r="B82">
        <v>0</v>
      </c>
      <c r="C82">
        <v>0.5</v>
      </c>
    </row>
    <row r="83" spans="1:3" x14ac:dyDescent="0.2">
      <c r="A83" s="3">
        <v>91</v>
      </c>
      <c r="B83">
        <v>0</v>
      </c>
      <c r="C83">
        <v>0.5</v>
      </c>
    </row>
    <row r="84" spans="1:3" x14ac:dyDescent="0.2">
      <c r="A84" s="3">
        <v>92</v>
      </c>
      <c r="B84">
        <v>0</v>
      </c>
      <c r="C84">
        <v>0.5</v>
      </c>
    </row>
    <row r="85" spans="1:3" x14ac:dyDescent="0.2">
      <c r="A85" s="3">
        <v>93</v>
      </c>
      <c r="B85">
        <v>0</v>
      </c>
      <c r="C85">
        <v>0.5</v>
      </c>
    </row>
    <row r="86" spans="1:3" x14ac:dyDescent="0.2">
      <c r="A86" s="3">
        <v>94</v>
      </c>
      <c r="B86">
        <v>0</v>
      </c>
      <c r="C86">
        <v>0.5</v>
      </c>
    </row>
    <row r="87" spans="1:3" x14ac:dyDescent="0.2">
      <c r="A87" s="3">
        <v>95</v>
      </c>
      <c r="B87">
        <v>0</v>
      </c>
      <c r="C87">
        <v>0.5</v>
      </c>
    </row>
    <row r="88" spans="1:3" x14ac:dyDescent="0.2">
      <c r="A88" s="3">
        <v>96</v>
      </c>
      <c r="B88">
        <v>0</v>
      </c>
      <c r="C88">
        <v>0.5</v>
      </c>
    </row>
    <row r="89" spans="1:3" x14ac:dyDescent="0.2">
      <c r="A89" s="3">
        <v>97</v>
      </c>
      <c r="B89">
        <v>0</v>
      </c>
      <c r="C89">
        <v>0.5</v>
      </c>
    </row>
    <row r="90" spans="1:3" x14ac:dyDescent="0.2">
      <c r="A90" s="3">
        <v>98</v>
      </c>
      <c r="B90">
        <v>0</v>
      </c>
      <c r="C90">
        <v>0.5</v>
      </c>
    </row>
    <row r="91" spans="1:3" x14ac:dyDescent="0.2">
      <c r="A91" s="3">
        <v>99</v>
      </c>
      <c r="B91">
        <v>0</v>
      </c>
      <c r="C91">
        <v>0.5</v>
      </c>
    </row>
    <row r="92" spans="1:3" x14ac:dyDescent="0.2">
      <c r="A92" s="3">
        <v>100</v>
      </c>
      <c r="B92">
        <v>0</v>
      </c>
      <c r="C92">
        <v>0</v>
      </c>
    </row>
    <row r="93" spans="1:3" x14ac:dyDescent="0.2">
      <c r="A93" s="3">
        <v>101</v>
      </c>
      <c r="B93">
        <v>0</v>
      </c>
      <c r="C93">
        <v>0</v>
      </c>
    </row>
    <row r="94" spans="1:3" x14ac:dyDescent="0.2">
      <c r="A94" s="3">
        <v>102</v>
      </c>
      <c r="B94">
        <v>0</v>
      </c>
      <c r="C94">
        <v>0</v>
      </c>
    </row>
    <row r="95" spans="1:3" x14ac:dyDescent="0.2">
      <c r="A95" s="3">
        <v>103</v>
      </c>
      <c r="B95">
        <v>0</v>
      </c>
      <c r="C95">
        <v>0</v>
      </c>
    </row>
    <row r="96" spans="1:3" x14ac:dyDescent="0.2">
      <c r="A96" s="3">
        <v>104</v>
      </c>
      <c r="B96">
        <v>0</v>
      </c>
      <c r="C96">
        <v>0</v>
      </c>
    </row>
    <row r="97" spans="1:3" x14ac:dyDescent="0.2">
      <c r="A97" s="3">
        <v>105</v>
      </c>
      <c r="B97">
        <v>0</v>
      </c>
      <c r="C97">
        <v>0</v>
      </c>
    </row>
    <row r="98" spans="1:3" x14ac:dyDescent="0.2">
      <c r="A98" s="3">
        <v>106</v>
      </c>
      <c r="B98">
        <v>0</v>
      </c>
      <c r="C98">
        <v>0</v>
      </c>
    </row>
    <row r="99" spans="1:3" x14ac:dyDescent="0.2">
      <c r="A99" s="3">
        <v>107</v>
      </c>
      <c r="B99">
        <v>0</v>
      </c>
      <c r="C99">
        <v>0</v>
      </c>
    </row>
    <row r="100" spans="1:3" x14ac:dyDescent="0.2">
      <c r="A100" s="3">
        <v>108</v>
      </c>
      <c r="B100">
        <v>0</v>
      </c>
      <c r="C100">
        <v>0</v>
      </c>
    </row>
    <row r="101" spans="1:3" x14ac:dyDescent="0.2">
      <c r="A101" s="3">
        <v>109</v>
      </c>
      <c r="B101">
        <v>0</v>
      </c>
      <c r="C101">
        <v>0</v>
      </c>
    </row>
    <row r="102" spans="1:3" x14ac:dyDescent="0.2">
      <c r="A102" s="3">
        <v>110</v>
      </c>
      <c r="B102">
        <v>0</v>
      </c>
      <c r="C1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Tanning Ban Markov Model</vt:lpstr>
      <vt:lpstr>ON Life Table - Females</vt:lpstr>
      <vt:lpstr>ON - Tanning behavior by 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Enns</dc:creator>
  <cp:lastModifiedBy>Microsoft Office User</cp:lastModifiedBy>
  <dcterms:created xsi:type="dcterms:W3CDTF">2014-12-01T19:00:26Z</dcterms:created>
  <dcterms:modified xsi:type="dcterms:W3CDTF">2017-12-07T14:47:43Z</dcterms:modified>
</cp:coreProperties>
</file>