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ekao/Documents/HCAHPS/"/>
    </mc:Choice>
  </mc:AlternateContent>
  <xr:revisionPtr revIDLastSave="0" documentId="13_ncr:1_{A26F2F60-58A7-D94A-AF1A-F537A9675A23}" xr6:coauthVersionLast="47" xr6:coauthVersionMax="47" xr10:uidLastSave="{00000000-0000-0000-0000-000000000000}"/>
  <bookViews>
    <workbookView xWindow="20" yWindow="680" windowWidth="34540" windowHeight="20480" activeTab="2" xr2:uid="{8934C100-C541-4414-89AB-449DE59BDFC5}"/>
  </bookViews>
  <sheets>
    <sheet name="fig1" sheetId="1" r:id="rId1"/>
    <sheet name="table1" sheetId="2" r:id="rId2"/>
    <sheet name="table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2" l="1"/>
  <c r="P20" i="2"/>
  <c r="P25" i="2"/>
  <c r="P22" i="2"/>
  <c r="P23" i="2"/>
  <c r="P26" i="2"/>
  <c r="P27" i="2"/>
  <c r="P28" i="2"/>
  <c r="P29" i="2"/>
  <c r="P21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</calcChain>
</file>

<file path=xl/sharedStrings.xml><?xml version="1.0" encoding="utf-8"?>
<sst xmlns="http://schemas.openxmlformats.org/spreadsheetml/2006/main" count="268" uniqueCount="203">
  <si>
    <t>Table 1: Summary statistics of dependent and independent variables (N=2,380)</t>
  </si>
  <si>
    <t>Panel A: time-invariant independent variables</t>
  </si>
  <si>
    <t>Hospital ownership</t>
  </si>
  <si>
    <t>N</t>
  </si>
  <si>
    <t>%</t>
  </si>
  <si>
    <t>Government</t>
  </si>
  <si>
    <t>Non profit</t>
  </si>
  <si>
    <t>For profit</t>
  </si>
  <si>
    <t>Urban/Rural</t>
  </si>
  <si>
    <t xml:space="preserve">Urban  </t>
  </si>
  <si>
    <t>Large Rural</t>
  </si>
  <si>
    <t>Small Rural</t>
  </si>
  <si>
    <t>Panel B: time-variant variables</t>
  </si>
  <si>
    <t>mean</t>
  </si>
  <si>
    <t>std dev</t>
  </si>
  <si>
    <t>Dependent variable: Patient satisfaction overall rating</t>
  </si>
  <si>
    <t>Inpdendent variables:</t>
  </si>
  <si>
    <t>Time (mins) during ED visits</t>
  </si>
  <si>
    <t>Number of hospitals per 1,000 populations</t>
  </si>
  <si>
    <t>% population with subjective poor health</t>
  </si>
  <si>
    <t>Population</t>
  </si>
  <si>
    <t>% population 65 and up</t>
  </si>
  <si>
    <t>% White</t>
  </si>
  <si>
    <t>% Black</t>
  </si>
  <si>
    <t>% Hispanic</t>
  </si>
  <si>
    <t>% Foreign born</t>
  </si>
  <si>
    <t>% High education (bachelor and up)</t>
  </si>
  <si>
    <t>% poor</t>
  </si>
  <si>
    <t>% poor population 65 and up</t>
  </si>
  <si>
    <t>Median HH income (USD)</t>
  </si>
  <si>
    <t>Note: % population with subjective poor health was from 2023 for 2024, from 2019 for 2017</t>
  </si>
  <si>
    <t>min</t>
  </si>
  <si>
    <t>max</t>
  </si>
  <si>
    <t>Nurse salaries per bed</t>
  </si>
  <si>
    <t>Table 2: Factors Associated with Hospital Star Ratings in 2017, 2024, and changes (2017-2024)</t>
  </si>
  <si>
    <t>2024</t>
  </si>
  <si>
    <t>2017</t>
  </si>
  <si>
    <t>Change (2024-2017)</t>
  </si>
  <si>
    <t>dependent variable:</t>
  </si>
  <si>
    <t>Patient overall rating</t>
  </si>
  <si>
    <t>(1)</t>
  </si>
  <si>
    <t>(2)</t>
  </si>
  <si>
    <t>(3)</t>
  </si>
  <si>
    <t>(4)</t>
  </si>
  <si>
    <t>Hospital ownership (comparison = government)</t>
  </si>
  <si>
    <t>Non-profit</t>
  </si>
  <si>
    <t>-0.584***</t>
  </si>
  <si>
    <t>-0.505***</t>
  </si>
  <si>
    <t>-0.105</t>
  </si>
  <si>
    <t>-0.115**</t>
  </si>
  <si>
    <t>(0.064)</t>
  </si>
  <si>
    <t>(0.062)</t>
  </si>
  <si>
    <t>(0.057)</t>
  </si>
  <si>
    <t>(0.058)</t>
  </si>
  <si>
    <t>For-profit</t>
  </si>
  <si>
    <t>-0.107**</t>
  </si>
  <si>
    <t>0.024</t>
  </si>
  <si>
    <t>-0.147***</t>
  </si>
  <si>
    <t>-0.134***</t>
  </si>
  <si>
    <t>(0.046)</t>
  </si>
  <si>
    <t>(0.049)</t>
  </si>
  <si>
    <t>(0.045)</t>
  </si>
  <si>
    <t>-0.002***</t>
  </si>
  <si>
    <t>-0.003***</t>
  </si>
  <si>
    <t>-0.001</t>
  </si>
  <si>
    <t>2024 value for (1), and 2017 for (2) and (4)</t>
  </si>
  <si>
    <t>(0.000)</t>
  </si>
  <si>
    <t>1.802***</t>
  </si>
  <si>
    <t>1.931***</t>
  </si>
  <si>
    <t>-0.303</t>
  </si>
  <si>
    <t>(0.292)</t>
  </si>
  <si>
    <t>(0.377)</t>
  </si>
  <si>
    <t>(0.415)</t>
  </si>
  <si>
    <t>% population with subjective poor health; 2023 for 2024, 2019 for 2017</t>
  </si>
  <si>
    <t>0.039***</t>
  </si>
  <si>
    <t>0.020**</t>
  </si>
  <si>
    <t>(0.013)</t>
  </si>
  <si>
    <t>(0.010)</t>
  </si>
  <si>
    <t>(0.014)</t>
  </si>
  <si>
    <t>-0.000</t>
  </si>
  <si>
    <t>0.000</t>
  </si>
  <si>
    <t>-0.000**</t>
  </si>
  <si>
    <t>-3.360***</t>
  </si>
  <si>
    <t>-2.659***</t>
  </si>
  <si>
    <t>-0.749</t>
  </si>
  <si>
    <t>(0.442)</t>
  </si>
  <si>
    <t>(0.488)</t>
  </si>
  <si>
    <t>(0.498)</t>
  </si>
  <si>
    <t>0.388</t>
  </si>
  <si>
    <t>0.533</t>
  </si>
  <si>
    <t>0.041</t>
  </si>
  <si>
    <t>(0.297)</t>
  </si>
  <si>
    <t>(0.387)</t>
  </si>
  <si>
    <t>-0.471</t>
  </si>
  <si>
    <t>-0.193</t>
  </si>
  <si>
    <t>-0.044</t>
  </si>
  <si>
    <t>(0.257)</t>
  </si>
  <si>
    <t>(0.411)</t>
  </si>
  <si>
    <t>(0.394)</t>
  </si>
  <si>
    <t>-0.501</t>
  </si>
  <si>
    <t>0.372</t>
  </si>
  <si>
    <t>0.159</t>
  </si>
  <si>
    <t>(0.405)</t>
  </si>
  <si>
    <t>(0.653)</t>
  </si>
  <si>
    <t>(0.607)</t>
  </si>
  <si>
    <t>-1.103***</t>
  </si>
  <si>
    <t>-1.636***</t>
  </si>
  <si>
    <t>(0.427)</t>
  </si>
  <si>
    <t>(0.463)</t>
  </si>
  <si>
    <t>(0.501)</t>
  </si>
  <si>
    <t>2.086***</t>
  </si>
  <si>
    <t>3.581***</t>
  </si>
  <si>
    <t>-1.360**</t>
  </si>
  <si>
    <t>(0.615)</t>
  </si>
  <si>
    <t>(0.655)</t>
  </si>
  <si>
    <t>(0.674)</t>
  </si>
  <si>
    <t>-1.917**</t>
  </si>
  <si>
    <t>-0.678</t>
  </si>
  <si>
    <t>-0.660</t>
  </si>
  <si>
    <t>(0.930)</t>
  </si>
  <si>
    <t>(0.831)</t>
  </si>
  <si>
    <t>(1.036)</t>
  </si>
  <si>
    <t>-2.006**</t>
  </si>
  <si>
    <t>-1.278</t>
  </si>
  <si>
    <t>1.469</t>
  </si>
  <si>
    <t>(0.865)</t>
  </si>
  <si>
    <t>(0.901)</t>
  </si>
  <si>
    <t>(0.988)</t>
  </si>
  <si>
    <t>Median HH income</t>
  </si>
  <si>
    <t>Urban/Rural (comparison=urban)</t>
  </si>
  <si>
    <t>Large rural</t>
  </si>
  <si>
    <t>0.068</t>
  </si>
  <si>
    <t>-0.132***</t>
  </si>
  <si>
    <t>0.200***</t>
  </si>
  <si>
    <t>0.121**</t>
  </si>
  <si>
    <t>(0.047)</t>
  </si>
  <si>
    <t>Small rural</t>
  </si>
  <si>
    <t>0.609***</t>
  </si>
  <si>
    <t>0.317***</t>
  </si>
  <si>
    <t>0.282***</t>
  </si>
  <si>
    <t>0.186***</t>
  </si>
  <si>
    <t>(0.068)</t>
  </si>
  <si>
    <t>(0.070)</t>
  </si>
  <si>
    <t>(0.060)</t>
  </si>
  <si>
    <t>(0.071)</t>
  </si>
  <si>
    <t xml:space="preserve">Change (2024-2017) in: </t>
  </si>
  <si>
    <t>-0.001***</t>
  </si>
  <si>
    <t>inpatient efficiency measure?</t>
  </si>
  <si>
    <t>-1.310</t>
  </si>
  <si>
    <t>-1.312</t>
  </si>
  <si>
    <t>(1.898)</t>
  </si>
  <si>
    <t>(2.029)</t>
  </si>
  <si>
    <t>-0.017</t>
  </si>
  <si>
    <t>-0.018</t>
  </si>
  <si>
    <t>(0.018)</t>
  </si>
  <si>
    <t>-2.744</t>
  </si>
  <si>
    <t>-1.118</t>
  </si>
  <si>
    <t>(1.808)</t>
  </si>
  <si>
    <t>(1.951)</t>
  </si>
  <si>
    <t>0.246</t>
  </si>
  <si>
    <t>0.775</t>
  </si>
  <si>
    <t>(0.260)</t>
  </si>
  <si>
    <t>(0.412)</t>
  </si>
  <si>
    <t>-0.045</t>
  </si>
  <si>
    <t>0.837</t>
  </si>
  <si>
    <t>(1.315)</t>
  </si>
  <si>
    <t>(1.468)</t>
  </si>
  <si>
    <t>0.059</t>
  </si>
  <si>
    <t>0.117</t>
  </si>
  <si>
    <t>(0.915)</t>
  </si>
  <si>
    <t>(0.935)</t>
  </si>
  <si>
    <t>1.872</t>
  </si>
  <si>
    <t>2.205</t>
  </si>
  <si>
    <t>(1.544)</t>
  </si>
  <si>
    <t>(1.657)</t>
  </si>
  <si>
    <t>-2.762</t>
  </si>
  <si>
    <t>-2.685</t>
  </si>
  <si>
    <t>(1.457)</t>
  </si>
  <si>
    <t>(1.541)</t>
  </si>
  <si>
    <t>0.339</t>
  </si>
  <si>
    <t>1.105</t>
  </si>
  <si>
    <t>(0.937)</t>
  </si>
  <si>
    <t>(1.249)</t>
  </si>
  <si>
    <t>-0.818</t>
  </si>
  <si>
    <t>-0.072</t>
  </si>
  <si>
    <t>(0.989)</t>
  </si>
  <si>
    <t>(1.117)</t>
  </si>
  <si>
    <t>0.000***</t>
  </si>
  <si>
    <t>_cons</t>
  </si>
  <si>
    <t>3.435***</t>
  </si>
  <si>
    <t>3.774***</t>
  </si>
  <si>
    <t>-0.111</t>
  </si>
  <si>
    <t>0.331</t>
  </si>
  <si>
    <t>(0.450)</t>
  </si>
  <si>
    <t>(0.502)</t>
  </si>
  <si>
    <t>(0.089)</t>
  </si>
  <si>
    <t>(0.508)</t>
  </si>
  <si>
    <t>2380</t>
  </si>
  <si>
    <t>r2</t>
  </si>
  <si>
    <t>0.236</t>
  </si>
  <si>
    <t>0.242</t>
  </si>
  <si>
    <t>0.039</t>
  </si>
  <si>
    <t>0.056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</si>
</sst>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3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2" fillId="2" borderId="0" xfId="0" applyNumberFormat="1" applyFont="1" applyFill="1"/>
    <xf numFmtId="0" fontId="0" fillId="2" borderId="0" xfId="0" applyFill="1"/>
    <xf numFmtId="49" fontId="0" fillId="2" borderId="0" xfId="0" applyNumberFormat="1" applyFill="1"/>
    <xf numFmtId="0" fontId="3" fillId="0" borderId="0" xfId="0" applyFont="1"/>
    <xf numFmtId="49" fontId="0" fillId="0" borderId="0" xfId="0" applyNumberFormat="1" applyAlignment="1">
      <alignment horizontal="center"/>
    </xf>
    <xf numFmtId="0" fontId="0" fillId="3" borderId="0" xfId="0" applyFill="1"/>
    <xf numFmtId="165" fontId="0" fillId="3" borderId="0" xfId="0" applyNumberFormat="1" applyFill="1"/>
    <xf numFmtId="0" fontId="0" fillId="0" borderId="0" xfId="0" applyFill="1"/>
    <xf numFmtId="165" fontId="0" fillId="0" borderId="0" xfId="0" applyNumberFormat="1" applyFill="1" applyAlignment="1">
      <alignment horizontal="center"/>
    </xf>
    <xf numFmtId="164" fontId="0" fillId="0" borderId="0" xfId="0" applyNumberFormat="1" applyFill="1"/>
    <xf numFmtId="165" fontId="0" fillId="0" borderId="0" xfId="0" applyNumberFormat="1" applyFill="1"/>
    <xf numFmtId="49" fontId="0" fillId="3" borderId="0" xfId="0" applyNumberFormat="1" applyFill="1" applyAlignment="1">
      <alignment horizontal="center"/>
    </xf>
    <xf numFmtId="9" fontId="0" fillId="0" borderId="0" xfId="2" applyFont="1"/>
    <xf numFmtId="9" fontId="0" fillId="3" borderId="0" xfId="2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243303</xdr:colOff>
      <xdr:row>12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08BE12-6B7B-403D-AE07-FD5D84540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900903" cy="2349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584200</xdr:colOff>
      <xdr:row>0</xdr:row>
      <xdr:rowOff>0</xdr:rowOff>
    </xdr:from>
    <xdr:to>
      <xdr:col>13</xdr:col>
      <xdr:colOff>112474</xdr:colOff>
      <xdr:row>12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F65E83-33BA-47F3-85DC-880AADEBD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1800" y="0"/>
          <a:ext cx="3795474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520700</xdr:colOff>
      <xdr:row>12</xdr:row>
      <xdr:rowOff>127000</xdr:rowOff>
    </xdr:from>
    <xdr:to>
      <xdr:col>13</xdr:col>
      <xdr:colOff>342900</xdr:colOff>
      <xdr:row>25</xdr:row>
      <xdr:rowOff>177031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C80A88-983F-4A5E-86AF-30E137EBA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8300" y="2336800"/>
          <a:ext cx="4089400" cy="2463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785D4-314C-47F1-B945-77940B610C5E}">
  <dimension ref="R18"/>
  <sheetViews>
    <sheetView zoomScale="160" workbookViewId="0">
      <selection activeCell="N17" sqref="N17"/>
    </sheetView>
  </sheetViews>
  <sheetFormatPr baseColWidth="10" defaultColWidth="8.83203125" defaultRowHeight="15" x14ac:dyDescent="0.2"/>
  <sheetData>
    <row r="18" spans="18:18" ht="17" x14ac:dyDescent="0.2">
      <c r="R18" s="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F9CC-C942-4C53-AF4F-6809A5E39D2A}">
  <dimension ref="A1:P49"/>
  <sheetViews>
    <sheetView workbookViewId="0">
      <selection activeCell="P22" sqref="P22"/>
    </sheetView>
  </sheetViews>
  <sheetFormatPr baseColWidth="10" defaultColWidth="8.83203125" defaultRowHeight="15" x14ac:dyDescent="0.2"/>
  <cols>
    <col min="1" max="1" width="44.1640625" customWidth="1"/>
    <col min="2" max="5" width="11.83203125" customWidth="1"/>
    <col min="6" max="6" width="14.5" bestFit="1" customWidth="1"/>
    <col min="7" max="15" width="0" hidden="1" customWidth="1"/>
    <col min="16" max="16" width="16.33203125" customWidth="1"/>
  </cols>
  <sheetData>
    <row r="1" spans="1:14" x14ac:dyDescent="0.2">
      <c r="A1" t="s">
        <v>0</v>
      </c>
      <c r="B1" s="1"/>
      <c r="C1" s="1"/>
      <c r="D1" s="1"/>
      <c r="E1" s="1"/>
    </row>
    <row r="2" spans="1:14" x14ac:dyDescent="0.2">
      <c r="A2" t="s">
        <v>1</v>
      </c>
      <c r="B2" s="1"/>
      <c r="C2" s="1"/>
      <c r="D2" s="1"/>
      <c r="E2" s="1"/>
    </row>
    <row r="3" spans="1:14" x14ac:dyDescent="0.2">
      <c r="A3" t="s">
        <v>2</v>
      </c>
      <c r="B3" s="1"/>
      <c r="C3" s="1"/>
      <c r="D3" s="1"/>
      <c r="E3" s="1"/>
    </row>
    <row r="4" spans="1:14" x14ac:dyDescent="0.2">
      <c r="B4" s="1" t="s">
        <v>3</v>
      </c>
      <c r="C4" s="1" t="s">
        <v>4</v>
      </c>
      <c r="D4" s="1"/>
      <c r="E4" s="1"/>
    </row>
    <row r="5" spans="1:14" x14ac:dyDescent="0.2">
      <c r="A5" s="2" t="s">
        <v>5</v>
      </c>
      <c r="B5" s="1">
        <v>352</v>
      </c>
      <c r="C5" s="1">
        <v>14.79</v>
      </c>
      <c r="D5" s="1"/>
      <c r="E5" s="1"/>
    </row>
    <row r="6" spans="1:14" x14ac:dyDescent="0.2">
      <c r="A6" s="2" t="s">
        <v>6</v>
      </c>
      <c r="B6" s="1">
        <v>445</v>
      </c>
      <c r="C6" s="1">
        <v>18.7</v>
      </c>
      <c r="D6" s="1"/>
      <c r="E6" s="1"/>
    </row>
    <row r="7" spans="1:14" x14ac:dyDescent="0.2">
      <c r="A7" s="2" t="s">
        <v>7</v>
      </c>
      <c r="B7" s="3">
        <v>1583</v>
      </c>
      <c r="C7" s="1">
        <v>66.510000000000005</v>
      </c>
      <c r="D7" s="1"/>
      <c r="E7" s="1"/>
    </row>
    <row r="8" spans="1:14" x14ac:dyDescent="0.2">
      <c r="A8" t="s">
        <v>8</v>
      </c>
      <c r="B8" s="1"/>
      <c r="C8" s="1"/>
      <c r="D8" s="1"/>
      <c r="E8" s="1"/>
    </row>
    <row r="9" spans="1:14" x14ac:dyDescent="0.2">
      <c r="A9" s="2" t="s">
        <v>9</v>
      </c>
      <c r="B9" s="3">
        <v>1655</v>
      </c>
      <c r="C9" s="1">
        <v>69.540000000000006</v>
      </c>
      <c r="D9" s="1"/>
      <c r="E9" s="1"/>
    </row>
    <row r="10" spans="1:14" x14ac:dyDescent="0.2">
      <c r="A10" s="2" t="s">
        <v>10</v>
      </c>
      <c r="B10" s="1">
        <v>494</v>
      </c>
      <c r="C10" s="1">
        <v>20.76</v>
      </c>
      <c r="D10" s="1"/>
      <c r="E10" s="1"/>
    </row>
    <row r="11" spans="1:14" x14ac:dyDescent="0.2">
      <c r="A11" s="2" t="s">
        <v>11</v>
      </c>
      <c r="B11" s="1">
        <v>231</v>
      </c>
      <c r="C11" s="1">
        <v>9.7100000000000009</v>
      </c>
      <c r="D11" s="1"/>
      <c r="E11" s="1"/>
    </row>
    <row r="12" spans="1:14" x14ac:dyDescent="0.2">
      <c r="A12" s="4" t="s">
        <v>12</v>
      </c>
      <c r="B12" s="1"/>
      <c r="C12" s="1"/>
      <c r="D12" s="1"/>
      <c r="E12" s="1"/>
    </row>
    <row r="13" spans="1:14" x14ac:dyDescent="0.2">
      <c r="B13" s="1">
        <v>2024</v>
      </c>
      <c r="C13" s="1"/>
      <c r="D13" s="1">
        <v>2017</v>
      </c>
      <c r="E13" s="1"/>
      <c r="G13">
        <v>2024</v>
      </c>
      <c r="K13">
        <v>2017</v>
      </c>
    </row>
    <row r="14" spans="1:14" x14ac:dyDescent="0.2">
      <c r="B14" s="1" t="s">
        <v>13</v>
      </c>
      <c r="C14" s="1" t="s">
        <v>14</v>
      </c>
      <c r="D14" s="1" t="s">
        <v>13</v>
      </c>
      <c r="E14" s="1" t="s">
        <v>14</v>
      </c>
      <c r="G14" t="s">
        <v>13</v>
      </c>
      <c r="H14" t="s">
        <v>14</v>
      </c>
      <c r="I14" t="s">
        <v>31</v>
      </c>
      <c r="J14" t="s">
        <v>32</v>
      </c>
      <c r="K14" t="s">
        <v>13</v>
      </c>
      <c r="L14" t="s">
        <v>14</v>
      </c>
      <c r="M14" t="s">
        <v>31</v>
      </c>
      <c r="N14" t="s">
        <v>32</v>
      </c>
    </row>
    <row r="15" spans="1:14" x14ac:dyDescent="0.2">
      <c r="A15" t="s">
        <v>15</v>
      </c>
      <c r="B15" s="5">
        <v>3.2659660000000001</v>
      </c>
      <c r="C15" s="5">
        <v>0.90178550000000002</v>
      </c>
      <c r="D15" s="5">
        <v>3.4512610000000001</v>
      </c>
      <c r="E15" s="5">
        <v>0.93220060000000005</v>
      </c>
      <c r="G15" s="9">
        <v>3.2659660000000001</v>
      </c>
      <c r="H15" s="9">
        <v>0.90178550000000002</v>
      </c>
      <c r="I15">
        <v>1</v>
      </c>
      <c r="J15">
        <v>5</v>
      </c>
      <c r="K15" s="9">
        <v>3.4512610000000001</v>
      </c>
      <c r="L15" s="9">
        <v>0.93220060000000005</v>
      </c>
      <c r="M15">
        <v>1</v>
      </c>
      <c r="N15">
        <v>5</v>
      </c>
    </row>
    <row r="16" spans="1:14" x14ac:dyDescent="0.2">
      <c r="A16" t="s">
        <v>16</v>
      </c>
      <c r="B16" s="1"/>
      <c r="C16" s="1"/>
      <c r="D16" s="1"/>
      <c r="E16" s="1"/>
    </row>
    <row r="17" spans="1:16" x14ac:dyDescent="0.2">
      <c r="A17" t="s">
        <v>17</v>
      </c>
      <c r="B17" s="6">
        <v>180.7807</v>
      </c>
      <c r="C17" s="6">
        <v>49.815519999999999</v>
      </c>
      <c r="D17" s="6">
        <v>292.27480000000003</v>
      </c>
      <c r="E17" s="6">
        <v>94.364949999999993</v>
      </c>
      <c r="G17" s="10">
        <v>180.7807</v>
      </c>
      <c r="H17" s="10">
        <v>49.815519999999999</v>
      </c>
      <c r="I17" s="10">
        <v>67</v>
      </c>
      <c r="J17" s="10">
        <v>446</v>
      </c>
      <c r="K17" s="10">
        <v>292.27480000000003</v>
      </c>
      <c r="L17" s="10">
        <v>94.364949999999993</v>
      </c>
      <c r="M17" s="10">
        <v>72</v>
      </c>
      <c r="N17" s="10">
        <v>1173</v>
      </c>
    </row>
    <row r="18" spans="1:16" x14ac:dyDescent="0.2">
      <c r="A18" t="s">
        <v>18</v>
      </c>
      <c r="B18" s="5">
        <v>4.93134E-2</v>
      </c>
      <c r="C18" s="5">
        <v>5.3839999999999999E-2</v>
      </c>
      <c r="D18" s="5">
        <v>4.7494399999999999E-2</v>
      </c>
      <c r="E18" s="5">
        <v>5.2627899999999998E-2</v>
      </c>
      <c r="G18" s="9">
        <v>4.93134E-2</v>
      </c>
      <c r="H18" s="9">
        <v>5.3839999999999999E-2</v>
      </c>
      <c r="I18" s="9">
        <v>3.4837000000000002E-3</v>
      </c>
      <c r="J18" s="9">
        <v>0.84997869999999998</v>
      </c>
      <c r="K18" s="9">
        <v>4.7494399999999999E-2</v>
      </c>
      <c r="L18" s="9">
        <v>5.2627899999999998E-2</v>
      </c>
      <c r="M18" s="9">
        <v>4.0632999999999997E-3</v>
      </c>
      <c r="N18" s="9">
        <v>0.89847259999999995</v>
      </c>
    </row>
    <row r="19" spans="1:16" x14ac:dyDescent="0.2">
      <c r="A19" t="s">
        <v>19</v>
      </c>
      <c r="B19" s="7">
        <v>19.295000000000002</v>
      </c>
      <c r="C19" s="7">
        <v>3.8674499999999998</v>
      </c>
      <c r="D19" s="7">
        <v>19.130379999999999</v>
      </c>
      <c r="E19" s="7">
        <v>4.0683030000000002</v>
      </c>
      <c r="G19" s="11">
        <v>19.295000000000002</v>
      </c>
      <c r="H19" s="11">
        <v>3.8674499999999998</v>
      </c>
      <c r="I19" s="11">
        <v>10.7</v>
      </c>
      <c r="J19" s="11">
        <v>37.799999999999997</v>
      </c>
      <c r="K19" s="11">
        <v>19.130379999999999</v>
      </c>
      <c r="L19" s="11">
        <v>4.0683030000000002</v>
      </c>
      <c r="M19" s="11">
        <v>8.9</v>
      </c>
      <c r="N19" s="11">
        <v>37.5</v>
      </c>
    </row>
    <row r="20" spans="1:16" x14ac:dyDescent="0.2">
      <c r="A20" s="23" t="s">
        <v>20</v>
      </c>
      <c r="B20" s="8">
        <v>895948.4</v>
      </c>
      <c r="C20" s="8">
        <v>1724802</v>
      </c>
      <c r="D20" s="8">
        <v>874557.6</v>
      </c>
      <c r="E20" s="8">
        <v>1745123</v>
      </c>
      <c r="G20" s="10">
        <v>895948.4</v>
      </c>
      <c r="H20" s="10">
        <v>1724802</v>
      </c>
      <c r="I20" s="10">
        <v>2353</v>
      </c>
      <c r="J20" s="10">
        <v>9808667</v>
      </c>
      <c r="K20" s="10">
        <v>874557.6</v>
      </c>
      <c r="L20" s="10">
        <v>1745123</v>
      </c>
      <c r="M20" s="10">
        <v>2226</v>
      </c>
      <c r="N20" s="10">
        <v>10100000</v>
      </c>
      <c r="P20" s="31">
        <f>(B20-D20)/D20</f>
        <v>2.4458995039320506E-2</v>
      </c>
    </row>
    <row r="21" spans="1:16" x14ac:dyDescent="0.2">
      <c r="A21" s="23" t="s">
        <v>21</v>
      </c>
      <c r="B21" s="7">
        <f>G21*100</f>
        <v>18.004729999999999</v>
      </c>
      <c r="C21" s="7">
        <f>H21*100</f>
        <v>4.4795400000000001</v>
      </c>
      <c r="D21" s="7">
        <f t="shared" ref="D21:E28" si="0">K21*100</f>
        <v>15.557670000000002</v>
      </c>
      <c r="E21" s="7">
        <f t="shared" si="0"/>
        <v>4.1685600000000003</v>
      </c>
      <c r="G21" s="9">
        <v>0.18004729999999999</v>
      </c>
      <c r="H21" s="9">
        <v>4.4795399999999999E-2</v>
      </c>
      <c r="I21" s="9">
        <v>7.8942399999999996E-2</v>
      </c>
      <c r="J21" s="9">
        <v>0.4072133</v>
      </c>
      <c r="K21" s="9">
        <v>0.15557670000000001</v>
      </c>
      <c r="L21" s="9">
        <v>4.1685600000000003E-2</v>
      </c>
      <c r="M21" s="9">
        <v>7.2467100000000007E-2</v>
      </c>
      <c r="N21" s="9">
        <v>0.3829573</v>
      </c>
      <c r="P21" s="24">
        <f>(B21-D21)</f>
        <v>2.4470599999999969</v>
      </c>
    </row>
    <row r="22" spans="1:16" x14ac:dyDescent="0.2">
      <c r="A22" s="23" t="s">
        <v>22</v>
      </c>
      <c r="B22" s="7">
        <f t="shared" ref="B22:C28" si="1">G22*100</f>
        <v>65.647149999999996</v>
      </c>
      <c r="C22" s="7">
        <f t="shared" si="1"/>
        <v>19.957419999999999</v>
      </c>
      <c r="D22" s="7">
        <f t="shared" si="0"/>
        <v>76.332999999999998</v>
      </c>
      <c r="E22" s="7">
        <f t="shared" si="0"/>
        <v>16.345029999999998</v>
      </c>
      <c r="G22" s="9">
        <v>0.65647149999999999</v>
      </c>
      <c r="H22" s="9">
        <v>0.19957420000000001</v>
      </c>
      <c r="I22" s="9">
        <v>9.6737000000000004E-2</v>
      </c>
      <c r="J22" s="9">
        <v>0.97355659999999999</v>
      </c>
      <c r="K22" s="9">
        <v>0.76332999999999995</v>
      </c>
      <c r="L22" s="9">
        <v>0.16345029999999999</v>
      </c>
      <c r="M22" s="9">
        <v>0.13171649999999999</v>
      </c>
      <c r="N22" s="9">
        <v>0.99059779999999997</v>
      </c>
      <c r="P22" s="24">
        <f t="shared" ref="P22:P29" si="2">(B22-D22)</f>
        <v>-10.685850000000002</v>
      </c>
    </row>
    <row r="23" spans="1:16" s="25" customFormat="1" x14ac:dyDescent="0.2">
      <c r="A23" s="25" t="s">
        <v>23</v>
      </c>
      <c r="B23" s="26">
        <f t="shared" si="1"/>
        <v>11.236790000000001</v>
      </c>
      <c r="C23" s="26">
        <f t="shared" si="1"/>
        <v>12.621129999999999</v>
      </c>
      <c r="D23" s="26">
        <f t="shared" si="0"/>
        <v>11.54082</v>
      </c>
      <c r="E23" s="26">
        <f t="shared" si="0"/>
        <v>13.06776</v>
      </c>
      <c r="G23" s="27">
        <v>0.11236790000000001</v>
      </c>
      <c r="H23" s="27">
        <v>0.1262113</v>
      </c>
      <c r="I23" s="27">
        <v>0</v>
      </c>
      <c r="J23" s="27">
        <v>0.82866439999999997</v>
      </c>
      <c r="K23" s="27">
        <v>0.1154082</v>
      </c>
      <c r="L23" s="27">
        <v>0.1306776</v>
      </c>
      <c r="M23" s="27">
        <v>0</v>
      </c>
      <c r="N23" s="27">
        <v>0.86399570000000003</v>
      </c>
      <c r="P23" s="28">
        <f t="shared" si="2"/>
        <v>-0.30402999999999913</v>
      </c>
    </row>
    <row r="24" spans="1:16" x14ac:dyDescent="0.2">
      <c r="A24" s="23" t="s">
        <v>24</v>
      </c>
      <c r="B24" s="7">
        <f t="shared" si="1"/>
        <v>10.649329999999999</v>
      </c>
      <c r="C24" s="7">
        <f t="shared" si="1"/>
        <v>10.538069999999999</v>
      </c>
      <c r="D24" s="7">
        <f t="shared" si="0"/>
        <v>8.1626899999999996</v>
      </c>
      <c r="E24" s="7">
        <f t="shared" si="0"/>
        <v>9.1534300000000002</v>
      </c>
      <c r="G24" s="9">
        <v>0.1064933</v>
      </c>
      <c r="H24" s="9">
        <v>0.10538069999999999</v>
      </c>
      <c r="I24" s="9">
        <v>0</v>
      </c>
      <c r="J24" s="9">
        <v>0.53357149999999998</v>
      </c>
      <c r="K24" s="9">
        <v>8.1626900000000002E-2</v>
      </c>
      <c r="L24" s="9">
        <v>9.1534299999999999E-2</v>
      </c>
      <c r="M24" s="9">
        <v>2.5730000000000002E-4</v>
      </c>
      <c r="N24" s="9">
        <v>0.53212930000000003</v>
      </c>
      <c r="P24" s="24">
        <f>(B24-D24)</f>
        <v>2.4866399999999995</v>
      </c>
    </row>
    <row r="25" spans="1:16" x14ac:dyDescent="0.2">
      <c r="A25" t="s">
        <v>25</v>
      </c>
      <c r="B25" s="7">
        <f t="shared" si="1"/>
        <v>11.26281</v>
      </c>
      <c r="C25" s="7">
        <f t="shared" si="1"/>
        <v>10.0318</v>
      </c>
      <c r="D25" s="7">
        <f t="shared" si="0"/>
        <v>10.654260000000001</v>
      </c>
      <c r="E25" s="7">
        <f t="shared" si="0"/>
        <v>9.8809300000000011</v>
      </c>
      <c r="G25" s="9">
        <v>0.11262809999999999</v>
      </c>
      <c r="H25" s="9">
        <v>0.100318</v>
      </c>
      <c r="I25" s="9">
        <v>1.8393000000000001E-3</v>
      </c>
      <c r="J25" s="9">
        <v>0.54531700000000005</v>
      </c>
      <c r="K25" s="9">
        <v>0.1065426</v>
      </c>
      <c r="L25" s="9">
        <v>9.8809300000000003E-2</v>
      </c>
      <c r="M25" s="9">
        <v>1.3707000000000001E-3</v>
      </c>
      <c r="N25" s="9">
        <v>0.52944539999999995</v>
      </c>
      <c r="P25" s="30">
        <f>(B25-D25)/D25</f>
        <v>5.7117997871273953E-2</v>
      </c>
    </row>
    <row r="26" spans="1:16" x14ac:dyDescent="0.2">
      <c r="A26" s="23" t="s">
        <v>26</v>
      </c>
      <c r="B26" s="7">
        <f t="shared" si="1"/>
        <v>24.108229999999999</v>
      </c>
      <c r="C26" s="7">
        <f t="shared" si="1"/>
        <v>8.8275299999999994</v>
      </c>
      <c r="D26" s="7">
        <f t="shared" si="0"/>
        <v>20.456769999999999</v>
      </c>
      <c r="E26" s="7">
        <f t="shared" si="0"/>
        <v>7.88089</v>
      </c>
      <c r="G26" s="9">
        <v>0.2410823</v>
      </c>
      <c r="H26" s="9">
        <v>8.8275300000000001E-2</v>
      </c>
      <c r="I26" s="9">
        <v>4.6246299999999997E-2</v>
      </c>
      <c r="J26" s="9">
        <v>0.61583299999999996</v>
      </c>
      <c r="K26" s="9">
        <v>0.20456769999999999</v>
      </c>
      <c r="L26" s="9">
        <v>7.8808900000000001E-2</v>
      </c>
      <c r="M26" s="9">
        <v>3.6433800000000002E-2</v>
      </c>
      <c r="N26" s="9">
        <v>0.59635609999999994</v>
      </c>
      <c r="P26" s="24">
        <f t="shared" si="2"/>
        <v>3.6514600000000002</v>
      </c>
    </row>
    <row r="27" spans="1:16" x14ac:dyDescent="0.2">
      <c r="A27" s="23" t="s">
        <v>27</v>
      </c>
      <c r="B27" s="7">
        <f t="shared" si="1"/>
        <v>12.556059999999999</v>
      </c>
      <c r="C27" s="7">
        <f t="shared" si="1"/>
        <v>4.2378200000000001</v>
      </c>
      <c r="D27" s="7">
        <f t="shared" si="0"/>
        <v>14.47462</v>
      </c>
      <c r="E27" s="7">
        <f t="shared" si="0"/>
        <v>4.7943800000000003</v>
      </c>
      <c r="G27" s="9">
        <v>0.12556059999999999</v>
      </c>
      <c r="H27" s="9">
        <v>4.2378199999999998E-2</v>
      </c>
      <c r="I27" s="9">
        <v>3.5142800000000002E-2</v>
      </c>
      <c r="J27" s="9">
        <v>0.30772500000000003</v>
      </c>
      <c r="K27" s="9">
        <v>0.14474619999999999</v>
      </c>
      <c r="L27" s="9">
        <v>4.7943800000000002E-2</v>
      </c>
      <c r="M27" s="9">
        <v>3.6255999999999997E-2</v>
      </c>
      <c r="N27" s="9">
        <v>0.44231540000000003</v>
      </c>
      <c r="P27" s="24">
        <f t="shared" si="2"/>
        <v>-1.9185600000000012</v>
      </c>
    </row>
    <row r="28" spans="1:16" x14ac:dyDescent="0.2">
      <c r="A28" s="23" t="s">
        <v>28</v>
      </c>
      <c r="B28" s="7">
        <f t="shared" si="1"/>
        <v>10.583</v>
      </c>
      <c r="C28" s="7">
        <f t="shared" si="1"/>
        <v>3.4655400000000003</v>
      </c>
      <c r="D28" s="7">
        <f t="shared" si="0"/>
        <v>8.973749999999999</v>
      </c>
      <c r="E28" s="7">
        <f t="shared" si="0"/>
        <v>3.3723499999999995</v>
      </c>
      <c r="G28" s="9">
        <v>0.10582999999999999</v>
      </c>
      <c r="H28" s="9">
        <v>3.4655400000000003E-2</v>
      </c>
      <c r="I28" s="9">
        <v>2.8619000000000001E-3</v>
      </c>
      <c r="J28" s="9">
        <v>0.31641580000000002</v>
      </c>
      <c r="K28" s="9">
        <v>8.9737499999999998E-2</v>
      </c>
      <c r="L28" s="9">
        <v>3.3723499999999997E-2</v>
      </c>
      <c r="M28" s="9">
        <v>1.98423E-2</v>
      </c>
      <c r="N28" s="9">
        <v>0.37441639999999998</v>
      </c>
      <c r="P28" s="24">
        <f t="shared" si="2"/>
        <v>1.6092500000000012</v>
      </c>
    </row>
    <row r="29" spans="1:16" x14ac:dyDescent="0.2">
      <c r="A29" s="23" t="s">
        <v>29</v>
      </c>
      <c r="B29" s="8">
        <v>42657.46</v>
      </c>
      <c r="C29" s="8">
        <v>11235.71</v>
      </c>
      <c r="D29" s="8">
        <v>29844.13</v>
      </c>
      <c r="E29" s="8">
        <v>7409.2820000000002</v>
      </c>
      <c r="P29" s="24">
        <f t="shared" si="2"/>
        <v>12813.329999999998</v>
      </c>
    </row>
    <row r="30" spans="1:16" x14ac:dyDescent="0.2">
      <c r="A30" t="s">
        <v>30</v>
      </c>
    </row>
    <row r="34" spans="1:6" x14ac:dyDescent="0.2">
      <c r="A34" t="s">
        <v>33</v>
      </c>
      <c r="C34" s="12"/>
      <c r="D34" s="12">
        <v>2377</v>
      </c>
      <c r="E34">
        <v>42922.53</v>
      </c>
      <c r="F34">
        <v>547738.9</v>
      </c>
    </row>
    <row r="35" spans="1:6" x14ac:dyDescent="0.2">
      <c r="B35" s="12"/>
    </row>
    <row r="36" spans="1:6" x14ac:dyDescent="0.2">
      <c r="B36" s="12"/>
    </row>
    <row r="37" spans="1:6" x14ac:dyDescent="0.2">
      <c r="B37" s="12"/>
    </row>
    <row r="38" spans="1:6" x14ac:dyDescent="0.2">
      <c r="B38" s="12"/>
    </row>
    <row r="39" spans="1:6" x14ac:dyDescent="0.2">
      <c r="B39" s="12"/>
    </row>
    <row r="40" spans="1:6" x14ac:dyDescent="0.2">
      <c r="B40" s="12"/>
    </row>
    <row r="41" spans="1:6" x14ac:dyDescent="0.2">
      <c r="B41" s="12"/>
    </row>
    <row r="42" spans="1:6" x14ac:dyDescent="0.2">
      <c r="B42" s="12"/>
    </row>
    <row r="43" spans="1:6" x14ac:dyDescent="0.2">
      <c r="B43" s="12"/>
    </row>
    <row r="44" spans="1:6" x14ac:dyDescent="0.2">
      <c r="B44" s="12"/>
    </row>
    <row r="45" spans="1:6" x14ac:dyDescent="0.2">
      <c r="B45" s="12"/>
    </row>
    <row r="46" spans="1:6" x14ac:dyDescent="0.2">
      <c r="B46" s="12"/>
    </row>
    <row r="47" spans="1:6" x14ac:dyDescent="0.2">
      <c r="B47" s="12"/>
    </row>
    <row r="48" spans="1:6" x14ac:dyDescent="0.2">
      <c r="B48" s="12"/>
    </row>
    <row r="49" spans="2:2" x14ac:dyDescent="0.2">
      <c r="B49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AFD5-E066-4D71-9AE1-F46343EC75C7}">
  <dimension ref="A1:H71"/>
  <sheetViews>
    <sheetView tabSelected="1" topLeftCell="A18" zoomScale="125" workbookViewId="0">
      <selection activeCell="F42" sqref="F42"/>
    </sheetView>
  </sheetViews>
  <sheetFormatPr baseColWidth="10" defaultColWidth="8.6640625" defaultRowHeight="15" x14ac:dyDescent="0.2"/>
  <cols>
    <col min="1" max="1" width="59.83203125" style="13" customWidth="1"/>
    <col min="2" max="5" width="8.6640625" style="14"/>
    <col min="6" max="16384" width="8.6640625" style="13"/>
  </cols>
  <sheetData>
    <row r="1" spans="1:8" x14ac:dyDescent="0.2">
      <c r="A1" s="13" t="s">
        <v>34</v>
      </c>
    </row>
    <row r="2" spans="1:8" x14ac:dyDescent="0.2">
      <c r="B2" s="14" t="s">
        <v>35</v>
      </c>
      <c r="C2" s="14" t="s">
        <v>36</v>
      </c>
      <c r="D2" s="22" t="s">
        <v>37</v>
      </c>
      <c r="E2" s="22"/>
    </row>
    <row r="3" spans="1:8" x14ac:dyDescent="0.2">
      <c r="A3" s="15" t="s">
        <v>38</v>
      </c>
      <c r="B3" s="22" t="s">
        <v>39</v>
      </c>
      <c r="C3" s="22"/>
      <c r="D3" s="22"/>
      <c r="E3" s="22"/>
    </row>
    <row r="4" spans="1:8" x14ac:dyDescent="0.2">
      <c r="A4" s="16"/>
      <c r="B4" s="17" t="s">
        <v>40</v>
      </c>
      <c r="C4" s="17" t="s">
        <v>41</v>
      </c>
      <c r="D4" s="17" t="s">
        <v>42</v>
      </c>
      <c r="E4" s="17" t="s">
        <v>43</v>
      </c>
    </row>
    <row r="5" spans="1:8" x14ac:dyDescent="0.2">
      <c r="A5" s="13" t="s">
        <v>44</v>
      </c>
    </row>
    <row r="6" spans="1:8" x14ac:dyDescent="0.2">
      <c r="A6" s="15" t="s">
        <v>45</v>
      </c>
      <c r="B6" s="14" t="s">
        <v>46</v>
      </c>
      <c r="C6" s="14" t="s">
        <v>47</v>
      </c>
      <c r="D6" s="14" t="s">
        <v>48</v>
      </c>
      <c r="E6" s="14" t="s">
        <v>49</v>
      </c>
    </row>
    <row r="7" spans="1:8" x14ac:dyDescent="0.2">
      <c r="A7" s="15"/>
      <c r="B7" s="14" t="s">
        <v>50</v>
      </c>
      <c r="C7" s="14" t="s">
        <v>51</v>
      </c>
      <c r="D7" s="14" t="s">
        <v>52</v>
      </c>
      <c r="E7" s="14" t="s">
        <v>53</v>
      </c>
      <c r="H7"/>
    </row>
    <row r="8" spans="1:8" x14ac:dyDescent="0.2">
      <c r="A8" s="15" t="s">
        <v>54</v>
      </c>
      <c r="B8" s="14" t="s">
        <v>55</v>
      </c>
      <c r="C8" s="14" t="s">
        <v>56</v>
      </c>
      <c r="D8" s="14" t="s">
        <v>57</v>
      </c>
      <c r="E8" s="14" t="s">
        <v>58</v>
      </c>
      <c r="H8"/>
    </row>
    <row r="9" spans="1:8" x14ac:dyDescent="0.2">
      <c r="B9" s="14" t="s">
        <v>59</v>
      </c>
      <c r="C9" s="14" t="s">
        <v>60</v>
      </c>
      <c r="D9" s="14" t="s">
        <v>61</v>
      </c>
      <c r="E9" s="14" t="s">
        <v>61</v>
      </c>
      <c r="H9"/>
    </row>
    <row r="10" spans="1:8" x14ac:dyDescent="0.2">
      <c r="A10" t="s">
        <v>17</v>
      </c>
      <c r="B10" s="14" t="s">
        <v>62</v>
      </c>
      <c r="C10" s="14" t="s">
        <v>63</v>
      </c>
      <c r="E10" s="14" t="s">
        <v>64</v>
      </c>
      <c r="G10" s="13" t="s">
        <v>65</v>
      </c>
      <c r="H10"/>
    </row>
    <row r="11" spans="1:8" x14ac:dyDescent="0.2">
      <c r="B11" s="14" t="s">
        <v>66</v>
      </c>
      <c r="C11" s="14" t="s">
        <v>66</v>
      </c>
      <c r="E11" s="14" t="s">
        <v>66</v>
      </c>
      <c r="H11"/>
    </row>
    <row r="12" spans="1:8" x14ac:dyDescent="0.2">
      <c r="A12" t="s">
        <v>18</v>
      </c>
      <c r="B12" s="14" t="s">
        <v>67</v>
      </c>
      <c r="C12" s="14" t="s">
        <v>68</v>
      </c>
      <c r="E12" s="14" t="s">
        <v>69</v>
      </c>
      <c r="H12"/>
    </row>
    <row r="13" spans="1:8" x14ac:dyDescent="0.2">
      <c r="B13" s="14" t="s">
        <v>70</v>
      </c>
      <c r="C13" s="14" t="s">
        <v>71</v>
      </c>
      <c r="E13" s="14" t="s">
        <v>72</v>
      </c>
      <c r="H13"/>
    </row>
    <row r="14" spans="1:8" x14ac:dyDescent="0.2">
      <c r="A14" t="s">
        <v>73</v>
      </c>
      <c r="B14" s="14" t="s">
        <v>74</v>
      </c>
      <c r="C14" s="14" t="s">
        <v>75</v>
      </c>
      <c r="E14" s="14" t="s">
        <v>64</v>
      </c>
      <c r="H14"/>
    </row>
    <row r="15" spans="1:8" x14ac:dyDescent="0.2">
      <c r="B15" s="14" t="s">
        <v>76</v>
      </c>
      <c r="C15" s="14" t="s">
        <v>77</v>
      </c>
      <c r="E15" s="14" t="s">
        <v>78</v>
      </c>
      <c r="H15"/>
    </row>
    <row r="16" spans="1:8" x14ac:dyDescent="0.2">
      <c r="A16" t="s">
        <v>20</v>
      </c>
      <c r="B16" s="14" t="s">
        <v>79</v>
      </c>
      <c r="C16" s="14" t="s">
        <v>80</v>
      </c>
      <c r="E16" s="14" t="s">
        <v>81</v>
      </c>
      <c r="H16"/>
    </row>
    <row r="17" spans="1:8" x14ac:dyDescent="0.2">
      <c r="B17" s="14" t="s">
        <v>66</v>
      </c>
      <c r="C17" s="14" t="s">
        <v>66</v>
      </c>
      <c r="E17" s="14" t="s">
        <v>66</v>
      </c>
      <c r="H17"/>
    </row>
    <row r="18" spans="1:8" x14ac:dyDescent="0.2">
      <c r="A18" s="23" t="s">
        <v>21</v>
      </c>
      <c r="B18" s="29" t="s">
        <v>82</v>
      </c>
      <c r="C18" s="29" t="s">
        <v>83</v>
      </c>
      <c r="E18" s="14" t="s">
        <v>84</v>
      </c>
      <c r="H18"/>
    </row>
    <row r="19" spans="1:8" x14ac:dyDescent="0.2">
      <c r="B19" s="14" t="s">
        <v>85</v>
      </c>
      <c r="C19" s="14" t="s">
        <v>86</v>
      </c>
      <c r="E19" s="14" t="s">
        <v>87</v>
      </c>
      <c r="H19"/>
    </row>
    <row r="20" spans="1:8" x14ac:dyDescent="0.2">
      <c r="A20" t="s">
        <v>22</v>
      </c>
      <c r="B20" s="14" t="s">
        <v>88</v>
      </c>
      <c r="C20" s="14" t="s">
        <v>89</v>
      </c>
      <c r="E20" s="14" t="s">
        <v>90</v>
      </c>
    </row>
    <row r="21" spans="1:8" x14ac:dyDescent="0.2">
      <c r="B21" s="14" t="s">
        <v>91</v>
      </c>
      <c r="C21" s="14" t="s">
        <v>72</v>
      </c>
      <c r="E21" s="14" t="s">
        <v>92</v>
      </c>
    </row>
    <row r="22" spans="1:8" x14ac:dyDescent="0.2">
      <c r="A22" t="s">
        <v>23</v>
      </c>
      <c r="B22" s="14" t="s">
        <v>93</v>
      </c>
      <c r="C22" s="14" t="s">
        <v>94</v>
      </c>
      <c r="E22" s="14" t="s">
        <v>95</v>
      </c>
    </row>
    <row r="23" spans="1:8" x14ac:dyDescent="0.2">
      <c r="B23" s="14" t="s">
        <v>96</v>
      </c>
      <c r="C23" s="14" t="s">
        <v>97</v>
      </c>
      <c r="E23" s="14" t="s">
        <v>98</v>
      </c>
    </row>
    <row r="24" spans="1:8" x14ac:dyDescent="0.2">
      <c r="A24" t="s">
        <v>24</v>
      </c>
      <c r="B24" s="14" t="s">
        <v>99</v>
      </c>
      <c r="C24" s="14" t="s">
        <v>100</v>
      </c>
      <c r="E24" s="14" t="s">
        <v>101</v>
      </c>
    </row>
    <row r="25" spans="1:8" x14ac:dyDescent="0.2">
      <c r="B25" s="14" t="s">
        <v>102</v>
      </c>
      <c r="C25" s="14" t="s">
        <v>103</v>
      </c>
      <c r="E25" s="14" t="s">
        <v>104</v>
      </c>
    </row>
    <row r="26" spans="1:8" x14ac:dyDescent="0.2">
      <c r="A26" s="23" t="s">
        <v>25</v>
      </c>
      <c r="B26" s="29" t="s">
        <v>105</v>
      </c>
      <c r="C26" s="29" t="s">
        <v>106</v>
      </c>
      <c r="E26" s="14" t="s">
        <v>89</v>
      </c>
    </row>
    <row r="27" spans="1:8" x14ac:dyDescent="0.2">
      <c r="B27" s="14" t="s">
        <v>107</v>
      </c>
      <c r="C27" s="14" t="s">
        <v>108</v>
      </c>
      <c r="E27" s="14" t="s">
        <v>109</v>
      </c>
    </row>
    <row r="28" spans="1:8" x14ac:dyDescent="0.2">
      <c r="A28" t="s">
        <v>26</v>
      </c>
      <c r="B28" s="14" t="s">
        <v>110</v>
      </c>
      <c r="C28" s="14" t="s">
        <v>111</v>
      </c>
      <c r="E28" s="14" t="s">
        <v>112</v>
      </c>
    </row>
    <row r="29" spans="1:8" x14ac:dyDescent="0.2">
      <c r="B29" s="14" t="s">
        <v>113</v>
      </c>
      <c r="C29" s="14" t="s">
        <v>114</v>
      </c>
      <c r="E29" s="14" t="s">
        <v>115</v>
      </c>
    </row>
    <row r="30" spans="1:8" x14ac:dyDescent="0.2">
      <c r="A30" s="23" t="s">
        <v>27</v>
      </c>
      <c r="B30" s="29" t="s">
        <v>116</v>
      </c>
      <c r="C30" s="14" t="s">
        <v>117</v>
      </c>
      <c r="E30" s="14" t="s">
        <v>118</v>
      </c>
    </row>
    <row r="31" spans="1:8" x14ac:dyDescent="0.2">
      <c r="B31" s="14" t="s">
        <v>119</v>
      </c>
      <c r="C31" s="14" t="s">
        <v>120</v>
      </c>
      <c r="E31" s="14" t="s">
        <v>121</v>
      </c>
    </row>
    <row r="32" spans="1:8" x14ac:dyDescent="0.2">
      <c r="A32" s="23" t="s">
        <v>28</v>
      </c>
      <c r="B32" s="29" t="s">
        <v>122</v>
      </c>
      <c r="C32" s="14" t="s">
        <v>123</v>
      </c>
      <c r="E32" s="14" t="s">
        <v>124</v>
      </c>
    </row>
    <row r="33" spans="1:7" x14ac:dyDescent="0.2">
      <c r="B33" s="14" t="s">
        <v>125</v>
      </c>
      <c r="C33" s="14" t="s">
        <v>126</v>
      </c>
      <c r="E33" s="14" t="s">
        <v>127</v>
      </c>
    </row>
    <row r="34" spans="1:7" x14ac:dyDescent="0.2">
      <c r="A34" t="s">
        <v>128</v>
      </c>
      <c r="B34" s="14" t="s">
        <v>80</v>
      </c>
      <c r="C34" s="14" t="s">
        <v>79</v>
      </c>
      <c r="E34" s="14" t="s">
        <v>79</v>
      </c>
    </row>
    <row r="35" spans="1:7" x14ac:dyDescent="0.2">
      <c r="B35" s="14" t="s">
        <v>66</v>
      </c>
      <c r="C35" s="14" t="s">
        <v>66</v>
      </c>
      <c r="E35" s="14" t="s">
        <v>66</v>
      </c>
    </row>
    <row r="36" spans="1:7" x14ac:dyDescent="0.2">
      <c r="A36" t="s">
        <v>129</v>
      </c>
    </row>
    <row r="37" spans="1:7" x14ac:dyDescent="0.2">
      <c r="A37" s="15" t="s">
        <v>130</v>
      </c>
      <c r="B37" s="14" t="s">
        <v>131</v>
      </c>
      <c r="C37" s="14" t="s">
        <v>132</v>
      </c>
      <c r="D37" s="14" t="s">
        <v>133</v>
      </c>
      <c r="E37" s="14" t="s">
        <v>134</v>
      </c>
    </row>
    <row r="38" spans="1:7" x14ac:dyDescent="0.2">
      <c r="A38" s="15"/>
      <c r="B38" s="14" t="s">
        <v>135</v>
      </c>
      <c r="C38" s="14" t="s">
        <v>60</v>
      </c>
      <c r="D38" s="14" t="s">
        <v>61</v>
      </c>
      <c r="E38" s="14" t="s">
        <v>60</v>
      </c>
    </row>
    <row r="39" spans="1:7" x14ac:dyDescent="0.2">
      <c r="A39" s="15" t="s">
        <v>136</v>
      </c>
      <c r="B39" s="14" t="s">
        <v>137</v>
      </c>
      <c r="C39" s="14" t="s">
        <v>138</v>
      </c>
      <c r="D39" s="14" t="s">
        <v>139</v>
      </c>
      <c r="E39" s="14" t="s">
        <v>140</v>
      </c>
    </row>
    <row r="40" spans="1:7" x14ac:dyDescent="0.2">
      <c r="B40" s="14" t="s">
        <v>141</v>
      </c>
      <c r="C40" s="14" t="s">
        <v>142</v>
      </c>
      <c r="D40" s="14" t="s">
        <v>143</v>
      </c>
      <c r="E40" s="14" t="s">
        <v>144</v>
      </c>
    </row>
    <row r="41" spans="1:7" x14ac:dyDescent="0.2">
      <c r="A41" s="18" t="s">
        <v>145</v>
      </c>
    </row>
    <row r="42" spans="1:7" x14ac:dyDescent="0.2">
      <c r="A42" s="19" t="s">
        <v>17</v>
      </c>
      <c r="D42" s="14" t="s">
        <v>146</v>
      </c>
      <c r="E42" s="14" t="s">
        <v>62</v>
      </c>
      <c r="G42" t="s">
        <v>147</v>
      </c>
    </row>
    <row r="43" spans="1:7" x14ac:dyDescent="0.2">
      <c r="A43" s="20"/>
      <c r="D43" s="14" t="s">
        <v>66</v>
      </c>
      <c r="E43" s="14" t="s">
        <v>66</v>
      </c>
    </row>
    <row r="44" spans="1:7" x14ac:dyDescent="0.2">
      <c r="A44" s="19" t="s">
        <v>18</v>
      </c>
      <c r="D44" s="14" t="s">
        <v>148</v>
      </c>
      <c r="E44" s="14" t="s">
        <v>149</v>
      </c>
      <c r="G44"/>
    </row>
    <row r="45" spans="1:7" x14ac:dyDescent="0.2">
      <c r="A45" s="20"/>
      <c r="D45" s="14" t="s">
        <v>150</v>
      </c>
      <c r="E45" s="14" t="s">
        <v>151</v>
      </c>
    </row>
    <row r="46" spans="1:7" x14ac:dyDescent="0.2">
      <c r="A46" s="19" t="s">
        <v>73</v>
      </c>
      <c r="D46" s="14" t="s">
        <v>152</v>
      </c>
      <c r="E46" s="14" t="s">
        <v>153</v>
      </c>
      <c r="G46"/>
    </row>
    <row r="47" spans="1:7" x14ac:dyDescent="0.2">
      <c r="A47" s="20"/>
      <c r="D47" s="14" t="s">
        <v>76</v>
      </c>
      <c r="E47" s="14" t="s">
        <v>154</v>
      </c>
    </row>
    <row r="48" spans="1:7" x14ac:dyDescent="0.2">
      <c r="A48" s="19" t="s">
        <v>20</v>
      </c>
      <c r="D48" s="14" t="s">
        <v>80</v>
      </c>
      <c r="E48" s="14" t="s">
        <v>79</v>
      </c>
      <c r="G48"/>
    </row>
    <row r="49" spans="1:7" x14ac:dyDescent="0.2">
      <c r="A49" s="20"/>
      <c r="D49" s="14" t="s">
        <v>66</v>
      </c>
      <c r="E49" s="14" t="s">
        <v>66</v>
      </c>
    </row>
    <row r="50" spans="1:7" x14ac:dyDescent="0.2">
      <c r="A50" s="19" t="s">
        <v>21</v>
      </c>
      <c r="D50" s="14" t="s">
        <v>155</v>
      </c>
      <c r="E50" s="14" t="s">
        <v>156</v>
      </c>
      <c r="G50"/>
    </row>
    <row r="51" spans="1:7" x14ac:dyDescent="0.2">
      <c r="A51" s="20"/>
      <c r="D51" s="14" t="s">
        <v>157</v>
      </c>
      <c r="E51" s="14" t="s">
        <v>158</v>
      </c>
    </row>
    <row r="52" spans="1:7" x14ac:dyDescent="0.2">
      <c r="A52" s="19" t="s">
        <v>22</v>
      </c>
      <c r="D52" s="14" t="s">
        <v>159</v>
      </c>
      <c r="E52" s="14" t="s">
        <v>160</v>
      </c>
      <c r="G52"/>
    </row>
    <row r="53" spans="1:7" x14ac:dyDescent="0.2">
      <c r="A53" s="20"/>
      <c r="D53" s="14" t="s">
        <v>161</v>
      </c>
      <c r="E53" s="14" t="s">
        <v>162</v>
      </c>
    </row>
    <row r="54" spans="1:7" x14ac:dyDescent="0.2">
      <c r="A54" s="19" t="s">
        <v>23</v>
      </c>
      <c r="D54" s="14" t="s">
        <v>163</v>
      </c>
      <c r="E54" s="14" t="s">
        <v>164</v>
      </c>
      <c r="G54"/>
    </row>
    <row r="55" spans="1:7" x14ac:dyDescent="0.2">
      <c r="A55" s="20"/>
      <c r="D55" s="14" t="s">
        <v>165</v>
      </c>
      <c r="E55" s="14" t="s">
        <v>166</v>
      </c>
    </row>
    <row r="56" spans="1:7" x14ac:dyDescent="0.2">
      <c r="A56" s="19" t="s">
        <v>24</v>
      </c>
      <c r="D56" s="14" t="s">
        <v>167</v>
      </c>
      <c r="E56" s="14" t="s">
        <v>168</v>
      </c>
      <c r="G56"/>
    </row>
    <row r="57" spans="1:7" x14ac:dyDescent="0.2">
      <c r="A57" s="20"/>
      <c r="D57" s="14" t="s">
        <v>169</v>
      </c>
      <c r="E57" s="14" t="s">
        <v>170</v>
      </c>
    </row>
    <row r="58" spans="1:7" x14ac:dyDescent="0.2">
      <c r="A58" s="19" t="s">
        <v>25</v>
      </c>
      <c r="D58" s="14" t="s">
        <v>171</v>
      </c>
      <c r="E58" s="14" t="s">
        <v>172</v>
      </c>
      <c r="G58"/>
    </row>
    <row r="59" spans="1:7" x14ac:dyDescent="0.2">
      <c r="A59" s="20"/>
      <c r="D59" s="14" t="s">
        <v>173</v>
      </c>
      <c r="E59" s="14" t="s">
        <v>174</v>
      </c>
    </row>
    <row r="60" spans="1:7" x14ac:dyDescent="0.2">
      <c r="A60" s="19" t="s">
        <v>26</v>
      </c>
      <c r="D60" s="14" t="s">
        <v>175</v>
      </c>
      <c r="E60" s="14" t="s">
        <v>176</v>
      </c>
      <c r="G60"/>
    </row>
    <row r="61" spans="1:7" x14ac:dyDescent="0.2">
      <c r="A61" s="20"/>
      <c r="D61" s="14" t="s">
        <v>177</v>
      </c>
      <c r="E61" s="14" t="s">
        <v>178</v>
      </c>
    </row>
    <row r="62" spans="1:7" x14ac:dyDescent="0.2">
      <c r="A62" s="19" t="s">
        <v>27</v>
      </c>
      <c r="D62" s="14" t="s">
        <v>179</v>
      </c>
      <c r="E62" s="14" t="s">
        <v>180</v>
      </c>
      <c r="G62"/>
    </row>
    <row r="63" spans="1:7" x14ac:dyDescent="0.2">
      <c r="A63" s="20"/>
      <c r="D63" s="14" t="s">
        <v>181</v>
      </c>
      <c r="E63" s="14" t="s">
        <v>182</v>
      </c>
    </row>
    <row r="64" spans="1:7" x14ac:dyDescent="0.2">
      <c r="A64" s="19" t="s">
        <v>28</v>
      </c>
      <c r="D64" s="14" t="s">
        <v>183</v>
      </c>
      <c r="E64" s="14" t="s">
        <v>184</v>
      </c>
      <c r="G64"/>
    </row>
    <row r="65" spans="1:7" x14ac:dyDescent="0.2">
      <c r="A65" s="20"/>
      <c r="D65" s="14" t="s">
        <v>185</v>
      </c>
      <c r="E65" s="14" t="s">
        <v>186</v>
      </c>
    </row>
    <row r="66" spans="1:7" x14ac:dyDescent="0.2">
      <c r="A66" s="19" t="s">
        <v>128</v>
      </c>
      <c r="D66" s="14" t="s">
        <v>80</v>
      </c>
      <c r="E66" s="14" t="s">
        <v>187</v>
      </c>
      <c r="G66"/>
    </row>
    <row r="67" spans="1:7" x14ac:dyDescent="0.2">
      <c r="A67" s="20"/>
      <c r="D67" s="14" t="s">
        <v>66</v>
      </c>
      <c r="E67" s="14" t="s">
        <v>66</v>
      </c>
    </row>
    <row r="68" spans="1:7" x14ac:dyDescent="0.2">
      <c r="A68" s="13" t="s">
        <v>188</v>
      </c>
      <c r="B68" s="14" t="s">
        <v>189</v>
      </c>
      <c r="C68" s="14" t="s">
        <v>190</v>
      </c>
      <c r="D68" s="14" t="s">
        <v>191</v>
      </c>
      <c r="E68" s="14" t="s">
        <v>192</v>
      </c>
    </row>
    <row r="69" spans="1:7" x14ac:dyDescent="0.2">
      <c r="B69" s="14" t="s">
        <v>193</v>
      </c>
      <c r="C69" s="14" t="s">
        <v>194</v>
      </c>
      <c r="D69" s="14" t="s">
        <v>195</v>
      </c>
      <c r="E69" s="14" t="s">
        <v>196</v>
      </c>
    </row>
    <row r="70" spans="1:7" x14ac:dyDescent="0.2">
      <c r="A70" s="13" t="s">
        <v>3</v>
      </c>
      <c r="B70" s="14" t="s">
        <v>197</v>
      </c>
      <c r="C70" s="14" t="s">
        <v>197</v>
      </c>
      <c r="D70" s="14" t="s">
        <v>197</v>
      </c>
      <c r="E70" s="14" t="s">
        <v>197</v>
      </c>
    </row>
    <row r="71" spans="1:7" x14ac:dyDescent="0.2">
      <c r="A71" s="13" t="s">
        <v>198</v>
      </c>
      <c r="B71" s="14" t="s">
        <v>199</v>
      </c>
      <c r="C71" s="14" t="s">
        <v>200</v>
      </c>
      <c r="D71" s="14" t="s">
        <v>201</v>
      </c>
      <c r="E71" s="14" t="s">
        <v>202</v>
      </c>
    </row>
  </sheetData>
  <mergeCells count="2">
    <mergeCell ref="D2:E2"/>
    <mergeCell ref="B3:E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fig1</vt:lpstr>
      <vt:lpstr>table1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Sato, Ryoko</dc:creator>
  <cp:lastModifiedBy>Zoe Kao</cp:lastModifiedBy>
  <dcterms:created xsi:type="dcterms:W3CDTF">2026-04-20T19:34:27Z</dcterms:created>
  <dcterms:modified xsi:type="dcterms:W3CDTF">2026-06-04T14:29:40Z</dcterms:modified>
</cp:coreProperties>
</file>