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64D26959-C90F-4BA0-8A87-71A0D74253D9}" xr6:coauthVersionLast="47" xr6:coauthVersionMax="47" xr10:uidLastSave="{00000000-0000-0000-0000-000000000000}"/>
  <bookViews>
    <workbookView xWindow="-120" yWindow="-120" windowWidth="29040" windowHeight="15840" firstSheet="5" activeTab="14" xr2:uid="{43E7AB90-810D-408F-B843-93C46A11D616}"/>
  </bookViews>
  <sheets>
    <sheet name="Intro" sheetId="4" r:id="rId1"/>
    <sheet name="Data Import" sheetId="1" r:id="rId2"/>
    <sheet name="Macro Data Q" sheetId="2" r:id="rId3"/>
    <sheet name="Macro Data %" sheetId="12" r:id="rId4"/>
    <sheet name="Macro Data M" sheetId="6" r:id="rId5"/>
    <sheet name="US Data" sheetId="3" r:id="rId6"/>
    <sheet name="US Data backup" sheetId="15" r:id="rId7"/>
    <sheet name="US Data 2" sheetId="13" r:id="rId8"/>
    <sheet name="UK Data" sheetId="7" r:id="rId9"/>
    <sheet name="AU Data" sheetId="8" r:id="rId10"/>
    <sheet name="DE Data" sheetId="9" r:id="rId11"/>
    <sheet name="FR Data" sheetId="10" r:id="rId12"/>
    <sheet name="JP Data" sheetId="11" r:id="rId13"/>
    <sheet name="GW Data" sheetId="14" r:id="rId14"/>
    <sheet name="Index Data" sheetId="16" r:id="rId15"/>
    <sheet name="Rfree Data" sheetId="17" r:id="rId1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6" l="1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3" i="16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3" i="14"/>
  <c r="T3" i="14"/>
  <c r="U3" i="14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3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8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3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3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R118" i="14"/>
  <c r="R119" i="14"/>
  <c r="R120" i="14"/>
  <c r="R121" i="14"/>
  <c r="R122" i="14"/>
  <c r="R123" i="14"/>
  <c r="R124" i="14"/>
  <c r="BA5" i="12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BE5" i="2"/>
  <c r="BE4" i="2"/>
  <c r="AY5" i="12"/>
  <c r="AV6" i="12"/>
  <c r="AW6" i="12"/>
  <c r="AX6" i="12"/>
  <c r="BE6" i="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BE3" i="2"/>
  <c r="AY4" i="1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M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M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C7" i="12"/>
  <c r="X8" i="12"/>
  <c r="Y8" i="12"/>
  <c r="Z8" i="12"/>
  <c r="AA8" i="12"/>
  <c r="AC8" i="12"/>
  <c r="X9" i="12"/>
  <c r="Y9" i="12"/>
  <c r="Z9" i="12"/>
  <c r="AA9" i="12"/>
  <c r="AC9" i="12"/>
  <c r="X10" i="12"/>
  <c r="Y10" i="12"/>
  <c r="Z10" i="12"/>
  <c r="AA10" i="12"/>
  <c r="AC10" i="12"/>
  <c r="X11" i="12"/>
  <c r="Y11" i="12"/>
  <c r="Z11" i="12"/>
  <c r="AA11" i="12"/>
  <c r="AC11" i="12"/>
  <c r="X12" i="12"/>
  <c r="Y12" i="12"/>
  <c r="Z12" i="12"/>
  <c r="AA12" i="12"/>
  <c r="AC12" i="12"/>
  <c r="X13" i="12"/>
  <c r="Y13" i="12"/>
  <c r="Z13" i="12"/>
  <c r="AA13" i="12"/>
  <c r="AC13" i="12"/>
  <c r="X14" i="12"/>
  <c r="Y14" i="12"/>
  <c r="Z14" i="12"/>
  <c r="AA14" i="12"/>
  <c r="AC14" i="12"/>
  <c r="X15" i="12"/>
  <c r="Y15" i="12"/>
  <c r="Z15" i="12"/>
  <c r="AA15" i="12"/>
  <c r="AC15" i="12"/>
  <c r="X16" i="12"/>
  <c r="Y16" i="12"/>
  <c r="Z16" i="12"/>
  <c r="AA16" i="12"/>
  <c r="AC16" i="12"/>
  <c r="X17" i="12"/>
  <c r="Y17" i="12"/>
  <c r="Z17" i="12"/>
  <c r="AA17" i="12"/>
  <c r="AC17" i="12"/>
  <c r="X18" i="12"/>
  <c r="Y18" i="12"/>
  <c r="Z18" i="12"/>
  <c r="AA18" i="12"/>
  <c r="AC18" i="12"/>
  <c r="X19" i="12"/>
  <c r="Y19" i="12"/>
  <c r="Z19" i="12"/>
  <c r="AA19" i="12"/>
  <c r="AC19" i="12"/>
  <c r="X20" i="12"/>
  <c r="Y20" i="12"/>
  <c r="Z20" i="12"/>
  <c r="AA20" i="12"/>
  <c r="AC20" i="12"/>
  <c r="X21" i="12"/>
  <c r="Y21" i="12"/>
  <c r="Z21" i="12"/>
  <c r="AA21" i="12"/>
  <c r="AC21" i="12"/>
  <c r="X22" i="12"/>
  <c r="Y22" i="12"/>
  <c r="Z22" i="12"/>
  <c r="AA22" i="12"/>
  <c r="AC22" i="12"/>
  <c r="X23" i="12"/>
  <c r="Y23" i="12"/>
  <c r="Z23" i="12"/>
  <c r="AA23" i="12"/>
  <c r="AC23" i="12"/>
  <c r="X24" i="12"/>
  <c r="Y24" i="12"/>
  <c r="Z24" i="12"/>
  <c r="AA24" i="12"/>
  <c r="AC24" i="12"/>
  <c r="X25" i="12"/>
  <c r="Y25" i="12"/>
  <c r="Z25" i="12"/>
  <c r="AA25" i="12"/>
  <c r="AC25" i="12"/>
  <c r="X26" i="12"/>
  <c r="Y26" i="12"/>
  <c r="Z26" i="12"/>
  <c r="AA26" i="12"/>
  <c r="AC26" i="12"/>
  <c r="X27" i="12"/>
  <c r="Y27" i="12"/>
  <c r="Z27" i="12"/>
  <c r="AA27" i="12"/>
  <c r="AC27" i="12"/>
  <c r="X28" i="12"/>
  <c r="Y28" i="12"/>
  <c r="Z28" i="12"/>
  <c r="AA28" i="12"/>
  <c r="AC28" i="12"/>
  <c r="X29" i="12"/>
  <c r="Y29" i="12"/>
  <c r="Z29" i="12"/>
  <c r="AA29" i="12"/>
  <c r="AC29" i="12"/>
  <c r="X30" i="12"/>
  <c r="Y30" i="12"/>
  <c r="Z30" i="12"/>
  <c r="AA30" i="12"/>
  <c r="AC30" i="12"/>
  <c r="X31" i="12"/>
  <c r="Y31" i="12"/>
  <c r="Z31" i="12"/>
  <c r="AA31" i="12"/>
  <c r="AC31" i="12"/>
  <c r="X32" i="12"/>
  <c r="Y32" i="12"/>
  <c r="Z32" i="12"/>
  <c r="AA32" i="12"/>
  <c r="AC32" i="12"/>
  <c r="X33" i="12"/>
  <c r="Y33" i="12"/>
  <c r="Z33" i="12"/>
  <c r="AA33" i="12"/>
  <c r="AC33" i="12"/>
  <c r="X34" i="12"/>
  <c r="Y34" i="12"/>
  <c r="Z34" i="12"/>
  <c r="AA34" i="12"/>
  <c r="AC34" i="12"/>
  <c r="X35" i="12"/>
  <c r="Y35" i="12"/>
  <c r="Z35" i="12"/>
  <c r="AA35" i="12"/>
  <c r="AC35" i="12"/>
  <c r="X36" i="12"/>
  <c r="Y36" i="12"/>
  <c r="Z36" i="12"/>
  <c r="AA36" i="12"/>
  <c r="AC36" i="12"/>
  <c r="X37" i="12"/>
  <c r="Y37" i="12"/>
  <c r="Z37" i="12"/>
  <c r="AA37" i="12"/>
  <c r="AC37" i="12"/>
  <c r="X38" i="12"/>
  <c r="Y38" i="12"/>
  <c r="Z38" i="12"/>
  <c r="AA38" i="12"/>
  <c r="AC38" i="12"/>
  <c r="X39" i="12"/>
  <c r="Y39" i="12"/>
  <c r="Z39" i="12"/>
  <c r="AA39" i="12"/>
  <c r="AC39" i="12"/>
  <c r="X40" i="12"/>
  <c r="Y40" i="12"/>
  <c r="Z40" i="12"/>
  <c r="AA40" i="12"/>
  <c r="AC40" i="12"/>
  <c r="X41" i="12"/>
  <c r="Y41" i="12"/>
  <c r="Z41" i="12"/>
  <c r="AA41" i="12"/>
  <c r="AC41" i="12"/>
  <c r="X42" i="12"/>
  <c r="Y42" i="12"/>
  <c r="Z42" i="12"/>
  <c r="AA42" i="12"/>
  <c r="AC42" i="12"/>
  <c r="X43" i="12"/>
  <c r="Y43" i="12"/>
  <c r="Z43" i="12"/>
  <c r="AA43" i="12"/>
  <c r="AC43" i="12"/>
  <c r="X44" i="12"/>
  <c r="Y44" i="12"/>
  <c r="Z44" i="12"/>
  <c r="AA44" i="12"/>
  <c r="AC44" i="12"/>
  <c r="X45" i="12"/>
  <c r="Y45" i="12"/>
  <c r="Z45" i="12"/>
  <c r="AA45" i="12"/>
  <c r="AC45" i="12"/>
  <c r="X46" i="12"/>
  <c r="Y46" i="12"/>
  <c r="Z46" i="12"/>
  <c r="AA46" i="12"/>
  <c r="AC46" i="12"/>
  <c r="X47" i="12"/>
  <c r="Y47" i="12"/>
  <c r="Z47" i="12"/>
  <c r="AA47" i="12"/>
  <c r="AC47" i="12"/>
  <c r="X48" i="12"/>
  <c r="Y48" i="12"/>
  <c r="Z48" i="12"/>
  <c r="AA48" i="12"/>
  <c r="AC48" i="12"/>
  <c r="X49" i="12"/>
  <c r="Y49" i="12"/>
  <c r="Z49" i="12"/>
  <c r="AA49" i="12"/>
  <c r="AC49" i="12"/>
  <c r="X50" i="12"/>
  <c r="Y50" i="12"/>
  <c r="Z50" i="12"/>
  <c r="AA50" i="12"/>
  <c r="AC50" i="12"/>
  <c r="X51" i="12"/>
  <c r="Y51" i="12"/>
  <c r="Z51" i="12"/>
  <c r="AA51" i="12"/>
  <c r="AC51" i="12"/>
  <c r="X52" i="12"/>
  <c r="Y52" i="12"/>
  <c r="Z52" i="12"/>
  <c r="AA52" i="12"/>
  <c r="AC52" i="12"/>
  <c r="X53" i="12"/>
  <c r="Y53" i="12"/>
  <c r="Z53" i="12"/>
  <c r="AA53" i="12"/>
  <c r="AC53" i="12"/>
  <c r="X54" i="12"/>
  <c r="Y54" i="12"/>
  <c r="Z54" i="12"/>
  <c r="AA54" i="12"/>
  <c r="AC54" i="12"/>
  <c r="X55" i="12"/>
  <c r="Y55" i="12"/>
  <c r="Z55" i="12"/>
  <c r="AA55" i="12"/>
  <c r="AC55" i="12"/>
  <c r="X56" i="12"/>
  <c r="Y56" i="12"/>
  <c r="Z56" i="12"/>
  <c r="AA56" i="12"/>
  <c r="AC56" i="12"/>
  <c r="X57" i="12"/>
  <c r="Y57" i="12"/>
  <c r="Z57" i="12"/>
  <c r="AA57" i="12"/>
  <c r="AC57" i="12"/>
  <c r="X58" i="12"/>
  <c r="Y58" i="12"/>
  <c r="Z58" i="12"/>
  <c r="AA58" i="12"/>
  <c r="AC58" i="12"/>
  <c r="X59" i="12"/>
  <c r="Y59" i="12"/>
  <c r="Z59" i="12"/>
  <c r="AA59" i="12"/>
  <c r="AC59" i="12"/>
  <c r="X60" i="12"/>
  <c r="Y60" i="12"/>
  <c r="Z60" i="12"/>
  <c r="AA60" i="12"/>
  <c r="AC60" i="12"/>
  <c r="X61" i="12"/>
  <c r="Y61" i="12"/>
  <c r="Z61" i="12"/>
  <c r="AA61" i="12"/>
  <c r="AC61" i="12"/>
  <c r="X62" i="12"/>
  <c r="Y62" i="12"/>
  <c r="Z62" i="12"/>
  <c r="AA62" i="12"/>
  <c r="AC62" i="12"/>
  <c r="X63" i="12"/>
  <c r="Y63" i="12"/>
  <c r="Z63" i="12"/>
  <c r="AA63" i="12"/>
  <c r="AC63" i="12"/>
  <c r="X64" i="12"/>
  <c r="Y64" i="12"/>
  <c r="Z64" i="12"/>
  <c r="AA64" i="12"/>
  <c r="AC64" i="12"/>
  <c r="X65" i="12"/>
  <c r="Y65" i="12"/>
  <c r="Z65" i="12"/>
  <c r="AA65" i="12"/>
  <c r="AC65" i="12"/>
  <c r="X66" i="12"/>
  <c r="Y66" i="12"/>
  <c r="Z66" i="12"/>
  <c r="AA66" i="12"/>
  <c r="AC66" i="12"/>
  <c r="X67" i="12"/>
  <c r="Y67" i="12"/>
  <c r="Z67" i="12"/>
  <c r="AA67" i="12"/>
  <c r="AC67" i="12"/>
  <c r="X68" i="12"/>
  <c r="Y68" i="12"/>
  <c r="Z68" i="12"/>
  <c r="AA68" i="12"/>
  <c r="AC68" i="12"/>
  <c r="X69" i="12"/>
  <c r="Y69" i="12"/>
  <c r="Z69" i="12"/>
  <c r="AA69" i="12"/>
  <c r="AC69" i="12"/>
  <c r="X70" i="12"/>
  <c r="Y70" i="12"/>
  <c r="Z70" i="12"/>
  <c r="AA70" i="12"/>
  <c r="AC70" i="12"/>
  <c r="X71" i="12"/>
  <c r="Y71" i="12"/>
  <c r="Z71" i="12"/>
  <c r="AA71" i="12"/>
  <c r="AC71" i="12"/>
  <c r="X72" i="12"/>
  <c r="Y72" i="12"/>
  <c r="Z72" i="12"/>
  <c r="AA72" i="12"/>
  <c r="AC72" i="12"/>
  <c r="X73" i="12"/>
  <c r="Y73" i="12"/>
  <c r="Z73" i="12"/>
  <c r="AA73" i="12"/>
  <c r="AC73" i="12"/>
  <c r="X74" i="12"/>
  <c r="Y74" i="12"/>
  <c r="Z74" i="12"/>
  <c r="AA74" i="12"/>
  <c r="AC74" i="12"/>
  <c r="X75" i="12"/>
  <c r="Y75" i="12"/>
  <c r="Z75" i="12"/>
  <c r="AA75" i="12"/>
  <c r="AC75" i="12"/>
  <c r="X76" i="12"/>
  <c r="Y76" i="12"/>
  <c r="Z76" i="12"/>
  <c r="AA76" i="12"/>
  <c r="AC76" i="12"/>
  <c r="X77" i="12"/>
  <c r="Y77" i="12"/>
  <c r="Z77" i="12"/>
  <c r="AA77" i="12"/>
  <c r="AC77" i="12"/>
  <c r="X78" i="12"/>
  <c r="Y78" i="12"/>
  <c r="Z78" i="12"/>
  <c r="AA78" i="12"/>
  <c r="AC78" i="12"/>
  <c r="X79" i="12"/>
  <c r="Y79" i="12"/>
  <c r="Z79" i="12"/>
  <c r="AA79" i="12"/>
  <c r="AC79" i="12"/>
  <c r="X80" i="12"/>
  <c r="Y80" i="12"/>
  <c r="Z80" i="12"/>
  <c r="AA80" i="12"/>
  <c r="AC80" i="12"/>
  <c r="X81" i="12"/>
  <c r="Y81" i="12"/>
  <c r="Z81" i="12"/>
  <c r="AA81" i="12"/>
  <c r="AC81" i="12"/>
  <c r="X82" i="12"/>
  <c r="Y82" i="12"/>
  <c r="Z82" i="12"/>
  <c r="AA82" i="12"/>
  <c r="AC82" i="12"/>
  <c r="X83" i="12"/>
  <c r="Y83" i="12"/>
  <c r="Z83" i="12"/>
  <c r="AA83" i="12"/>
  <c r="AC83" i="12"/>
  <c r="X84" i="12"/>
  <c r="Y84" i="12"/>
  <c r="Z84" i="12"/>
  <c r="AA84" i="12"/>
  <c r="AC84" i="12"/>
  <c r="X85" i="12"/>
  <c r="Y85" i="12"/>
  <c r="Z85" i="12"/>
  <c r="AA85" i="12"/>
  <c r="AC85" i="12"/>
  <c r="X86" i="12"/>
  <c r="Y86" i="12"/>
  <c r="Z86" i="12"/>
  <c r="AA86" i="12"/>
  <c r="AC86" i="12"/>
  <c r="X87" i="12"/>
  <c r="Y87" i="12"/>
  <c r="Z87" i="12"/>
  <c r="AA87" i="12"/>
  <c r="AC87" i="12"/>
  <c r="X88" i="12"/>
  <c r="Y88" i="12"/>
  <c r="Z88" i="12"/>
  <c r="AA88" i="12"/>
  <c r="AC88" i="12"/>
  <c r="X89" i="12"/>
  <c r="Y89" i="12"/>
  <c r="Z89" i="12"/>
  <c r="AA89" i="12"/>
  <c r="AC89" i="12"/>
  <c r="X90" i="12"/>
  <c r="Y90" i="12"/>
  <c r="Z90" i="12"/>
  <c r="AA90" i="12"/>
  <c r="AC90" i="12"/>
  <c r="X91" i="12"/>
  <c r="Y91" i="12"/>
  <c r="Z91" i="12"/>
  <c r="AA91" i="12"/>
  <c r="AC91" i="12"/>
  <c r="X92" i="12"/>
  <c r="Y92" i="12"/>
  <c r="Z92" i="12"/>
  <c r="AA92" i="12"/>
  <c r="AC92" i="12"/>
  <c r="X93" i="12"/>
  <c r="Y93" i="12"/>
  <c r="Z93" i="12"/>
  <c r="AA93" i="12"/>
  <c r="AC93" i="12"/>
  <c r="X94" i="12"/>
  <c r="Y94" i="12"/>
  <c r="Z94" i="12"/>
  <c r="AA94" i="12"/>
  <c r="AC94" i="12"/>
  <c r="X95" i="12"/>
  <c r="Y95" i="12"/>
  <c r="Z95" i="12"/>
  <c r="AA95" i="12"/>
  <c r="AC95" i="12"/>
  <c r="X96" i="12"/>
  <c r="Y96" i="12"/>
  <c r="Z96" i="12"/>
  <c r="AA96" i="12"/>
  <c r="AC96" i="12"/>
  <c r="X97" i="12"/>
  <c r="Y97" i="12"/>
  <c r="Z97" i="12"/>
  <c r="AA97" i="12"/>
  <c r="AC97" i="12"/>
  <c r="X98" i="12"/>
  <c r="Y98" i="12"/>
  <c r="Z98" i="12"/>
  <c r="AA98" i="12"/>
  <c r="AC98" i="12"/>
  <c r="X99" i="12"/>
  <c r="Y99" i="12"/>
  <c r="Z99" i="12"/>
  <c r="AA99" i="12"/>
  <c r="AC99" i="12"/>
  <c r="X100" i="12"/>
  <c r="Y100" i="12"/>
  <c r="Z100" i="12"/>
  <c r="AA100" i="12"/>
  <c r="AC100" i="12"/>
  <c r="X101" i="12"/>
  <c r="Y101" i="12"/>
  <c r="Z101" i="12"/>
  <c r="AA101" i="12"/>
  <c r="AC101" i="12"/>
  <c r="X102" i="12"/>
  <c r="Y102" i="12"/>
  <c r="Z102" i="12"/>
  <c r="AA102" i="12"/>
  <c r="AC102" i="12"/>
  <c r="X103" i="12"/>
  <c r="Y103" i="12"/>
  <c r="Z103" i="12"/>
  <c r="AA103" i="12"/>
  <c r="AC103" i="12"/>
  <c r="X104" i="12"/>
  <c r="Y104" i="12"/>
  <c r="Z104" i="12"/>
  <c r="AA104" i="12"/>
  <c r="AC104" i="12"/>
  <c r="X105" i="12"/>
  <c r="Y105" i="12"/>
  <c r="Z105" i="12"/>
  <c r="AA105" i="12"/>
  <c r="AC105" i="12"/>
  <c r="X106" i="12"/>
  <c r="Y106" i="12"/>
  <c r="Z106" i="12"/>
  <c r="AA106" i="12"/>
  <c r="AC106" i="12"/>
  <c r="X107" i="12"/>
  <c r="Y107" i="12"/>
  <c r="Z107" i="12"/>
  <c r="AA107" i="12"/>
  <c r="AC107" i="12"/>
  <c r="X108" i="12"/>
  <c r="Y108" i="12"/>
  <c r="Z108" i="12"/>
  <c r="AA108" i="12"/>
  <c r="AC108" i="12"/>
  <c r="X109" i="12"/>
  <c r="Y109" i="12"/>
  <c r="Z109" i="12"/>
  <c r="AA109" i="12"/>
  <c r="AC109" i="12"/>
  <c r="X110" i="12"/>
  <c r="Y110" i="12"/>
  <c r="Z110" i="12"/>
  <c r="AA110" i="12"/>
  <c r="AC110" i="12"/>
  <c r="X111" i="12"/>
  <c r="Y111" i="12"/>
  <c r="Z111" i="12"/>
  <c r="AA111" i="12"/>
  <c r="AC111" i="12"/>
  <c r="X112" i="12"/>
  <c r="Y112" i="12"/>
  <c r="Z112" i="12"/>
  <c r="AA112" i="12"/>
  <c r="AC112" i="12"/>
  <c r="X113" i="12"/>
  <c r="Y113" i="12"/>
  <c r="Z113" i="12"/>
  <c r="AA113" i="12"/>
  <c r="AC113" i="12"/>
  <c r="X114" i="12"/>
  <c r="Y114" i="12"/>
  <c r="Z114" i="12"/>
  <c r="AA114" i="12"/>
  <c r="AC114" i="12"/>
  <c r="X115" i="12"/>
  <c r="Y115" i="12"/>
  <c r="Z115" i="12"/>
  <c r="AA115" i="12"/>
  <c r="AC115" i="12"/>
  <c r="X116" i="12"/>
  <c r="Y116" i="12"/>
  <c r="Z116" i="12"/>
  <c r="AA116" i="12"/>
  <c r="AC116" i="12"/>
  <c r="X117" i="12"/>
  <c r="Y117" i="12"/>
  <c r="Z117" i="12"/>
  <c r="AA117" i="12"/>
  <c r="AC117" i="12"/>
  <c r="X118" i="12"/>
  <c r="Y118" i="12"/>
  <c r="Z118" i="12"/>
  <c r="AA118" i="12"/>
  <c r="AC118" i="12"/>
  <c r="X119" i="12"/>
  <c r="Y119" i="12"/>
  <c r="Z119" i="12"/>
  <c r="AA119" i="12"/>
  <c r="AC119" i="12"/>
  <c r="X120" i="12"/>
  <c r="Y120" i="12"/>
  <c r="Z120" i="12"/>
  <c r="AA120" i="12"/>
  <c r="AC120" i="12"/>
  <c r="X121" i="12"/>
  <c r="Y121" i="12"/>
  <c r="Z121" i="12"/>
  <c r="AA121" i="12"/>
  <c r="AC121" i="12"/>
  <c r="X122" i="12"/>
  <c r="Y122" i="12"/>
  <c r="Z122" i="12"/>
  <c r="AA122" i="12"/>
  <c r="AC122" i="12"/>
  <c r="X123" i="12"/>
  <c r="Y123" i="12"/>
  <c r="Z123" i="12"/>
  <c r="AA123" i="12"/>
  <c r="AC123" i="12"/>
  <c r="X124" i="12"/>
  <c r="Y124" i="12"/>
  <c r="Z124" i="12"/>
  <c r="AA124" i="12"/>
  <c r="AC124" i="12"/>
  <c r="X125" i="12"/>
  <c r="Y125" i="12"/>
  <c r="Z125" i="12"/>
  <c r="AA125" i="12"/>
  <c r="AC125" i="12"/>
  <c r="X126" i="12"/>
  <c r="Y126" i="12"/>
  <c r="Z126" i="12"/>
  <c r="AA126" i="12"/>
  <c r="AC126" i="12"/>
  <c r="X127" i="12"/>
  <c r="Y127" i="12"/>
  <c r="Z127" i="12"/>
  <c r="AA127" i="12"/>
  <c r="AC127" i="12"/>
  <c r="X128" i="12"/>
  <c r="Y128" i="12"/>
  <c r="Z128" i="12"/>
  <c r="AA128" i="12"/>
  <c r="AC128" i="12"/>
  <c r="X129" i="12"/>
  <c r="Y129" i="12"/>
  <c r="Z129" i="12"/>
  <c r="AA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<sst xmlns="http://schemas.openxmlformats.org/spreadsheetml/2006/main" count="897" uniqueCount="251">
  <si>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</si>
  <si>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</si>
  <si>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</si>
  <si>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</si>
  <si>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</si>
  <si>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</si>
  <si>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</si>
  <si>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</si>
  <si>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</si>
  <si>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</si>
  <si>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</si>
  <si>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</si>
  <si>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</si>
  <si>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</si>
  <si>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</si>
  <si>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</si>
  <si>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</si>
  <si>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</si>
  <si>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</si>
  <si>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</si>
  <si>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</si>
  <si>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</si>
  <si>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</si>
  <si>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</si>
  <si>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</si>
  <si>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</si>
  <si>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</si>
  <si>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</si>
  <si>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</si>
  <si>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</si>
  <si>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</si>
  <si>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</si>
  <si>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</si>
  <si>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</si>
  <si>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</si>
  <si>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</si>
  <si>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</si>
  <si>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</si>
  <si>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</si>
  <si>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</si>
  <si>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</si>
  <si>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</si>
  <si>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</si>
  <si>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</si>
  <si>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</si>
  <si>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</si>
  <si>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</si>
  <si>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</si>
  <si>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</si>
  <si>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</si>
  <si>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</si>
  <si>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</si>
  <si>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</si>
  <si>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</si>
  <si>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</si>
  <si>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</si>
  <si>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</si>
  <si>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</si>
  <si>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</si>
  <si>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</si>
  <si>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</si>
  <si>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</si>
  <si>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</si>
  <si>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</si>
  <si>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</si>
  <si>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</si>
  <si>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</si>
  <si>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</si>
  <si>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</si>
  <si>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</si>
  <si>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</si>
  <si>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</si>
  <si>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</si>
  <si>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</si>
  <si>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</si>
  <si>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</si>
  <si>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</si>
  <si>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</si>
  <si>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</si>
  <si>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</si>
  <si>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</si>
  <si>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</si>
  <si>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</si>
  <si>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</si>
  <si>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</si>
  <si>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</si>
  <si>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</si>
  <si>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</si>
  <si>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</si>
  <si>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</si>
  <si>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</si>
  <si>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</si>
  <si>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</si>
  <si>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</si>
  <si>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</si>
  <si>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</si>
  <si>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</si>
  <si>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</si>
  <si>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</si>
  <si>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</si>
  <si>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</si>
  <si>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</si>
  <si>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</si>
  <si>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</si>
  <si>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</si>
  <si>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</si>
  <si>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</si>
  <si>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</si>
  <si>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</si>
  <si>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</si>
  <si>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</si>
  <si>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</si>
  <si>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</si>
  <si>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</si>
  <si>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</si>
  <si>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</si>
  <si>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</si>
  <si>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</si>
  <si>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</si>
  <si>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</si>
  <si>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</si>
  <si>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</si>
  <si>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</si>
  <si>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</si>
  <si>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</si>
  <si>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</si>
  <si>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</si>
  <si>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</si>
  <si>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</si>
  <si>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</si>
  <si>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</si>
  <si>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</si>
  <si>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</si>
  <si>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</si>
  <si>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</si>
  <si>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</si>
  <si>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</si>
  <si>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</si>
  <si>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</si>
  <si>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DE</t>
  </si>
  <si>
    <t>interest rates (ECB)</t>
  </si>
  <si>
    <t>Inflation rate</t>
  </si>
  <si>
    <t>EUR/USD X rate</t>
  </si>
  <si>
    <t>GDP growth</t>
  </si>
  <si>
    <t>Chinese GDP Growth</t>
  </si>
  <si>
    <t>US unemployment rate</t>
  </si>
  <si>
    <t>Factor ideas (ChatGPT)</t>
  </si>
  <si>
    <t>Oil prices</t>
  </si>
  <si>
    <t>Metal prices</t>
  </si>
  <si>
    <t>Manufacturing PMI (Purchasing Manager's Index)</t>
  </si>
  <si>
    <t>Fed fund rates</t>
  </si>
  <si>
    <t>Current account balance</t>
  </si>
  <si>
    <t>Industrial production</t>
  </si>
  <si>
    <t>Term structure</t>
  </si>
  <si>
    <t>Unemployment</t>
  </si>
  <si>
    <t>Data Dictionary</t>
  </si>
  <si>
    <t>Riskfree Rate</t>
  </si>
  <si>
    <t>Riskfree Rate (3mo. Gov bond yield)</t>
  </si>
  <si>
    <t>index return</t>
  </si>
  <si>
    <t>Index Creation Dates</t>
  </si>
  <si>
    <t>ASX 200</t>
  </si>
  <si>
    <t>(before it was All Ordinaries, founded in 01/1980)</t>
  </si>
  <si>
    <t>Nikkei 225</t>
  </si>
  <si>
    <t>all good</t>
  </si>
  <si>
    <t xml:space="preserve">DAX </t>
  </si>
  <si>
    <t>CAC 40</t>
  </si>
  <si>
    <t>SP 500</t>
  </si>
  <si>
    <t>FTSE 100</t>
  </si>
  <si>
    <t>https://fred.stlouisfed.org/series/TB3MS</t>
  </si>
  <si>
    <t>US risk-free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</si>
  <si>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</si>
  <si>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</si>
  <si>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</si>
  <si>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</si>
  <si>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</si>
  <si>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</si>
  <si>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</si>
  <si>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</si>
  <si>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</si>
  <si>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</si>
  <si>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OECD Data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</si>
  <si>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</si>
  <si>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</si>
  <si>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</si>
  <si>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</si>
  <si>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</si>
  <si>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</si>
  <si>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</si>
  <si>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</si>
  <si>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</si>
  <si>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</si>
  <si>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</si>
  <si>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</si>
  <si>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</si>
  <si>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</si>
  <si>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</si>
  <si>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</si>
  <si>
    <t>D12</t>
  </si>
  <si>
    <t>E12</t>
  </si>
  <si>
    <t>b/m</t>
  </si>
  <si>
    <t>tbl</t>
  </si>
  <si>
    <t>AAA</t>
  </si>
  <si>
    <t>BAA</t>
  </si>
  <si>
    <t>lty</t>
  </si>
  <si>
    <t>cay</t>
  </si>
  <si>
    <t>ntis</t>
  </si>
  <si>
    <t>infl</t>
  </si>
  <si>
    <t>ltr</t>
  </si>
  <si>
    <t>corpr</t>
  </si>
  <si>
    <t>svar</t>
  </si>
  <si>
    <t>ik</t>
  </si>
  <si>
    <t>1.66E-05</t>
  </si>
  <si>
    <t>Index</t>
  </si>
  <si>
    <t>Rfree</t>
  </si>
  <si>
    <t>IndexDiv</t>
  </si>
  <si>
    <t>EqPrem</t>
  </si>
  <si>
    <t>IndexRet</t>
  </si>
  <si>
    <t>RfreeRet</t>
  </si>
  <si>
    <t>UK_IndexRet</t>
  </si>
  <si>
    <t>UK_RfreeRet</t>
  </si>
  <si>
    <t>USD_ExChgRate</t>
  </si>
  <si>
    <t>Rf_SP500</t>
  </si>
  <si>
    <t>Rf_FTSE100</t>
  </si>
  <si>
    <t>Rf_ASX200</t>
  </si>
  <si>
    <t>Rf_N225</t>
  </si>
  <si>
    <t>Rf_DAX</t>
  </si>
  <si>
    <t>Rf_CAC40</t>
  </si>
  <si>
    <t>return</t>
  </si>
  <si>
    <t>UK_Rfree</t>
  </si>
  <si>
    <t>UK_EqPrem</t>
  </si>
  <si>
    <t>UK_TotalReturnNetDiv</t>
  </si>
  <si>
    <t>AU_TotalReturnNetDiv</t>
  </si>
  <si>
    <t>AU_Rfree</t>
  </si>
  <si>
    <t>AU_IndexRet</t>
  </si>
  <si>
    <t>AU_RfreeRet</t>
  </si>
  <si>
    <t>AU_EqPrem</t>
  </si>
  <si>
    <t>DE_RfreeRet</t>
  </si>
  <si>
    <t>DE_EqPrem</t>
  </si>
  <si>
    <t>DE_TotalReturnNetDiv</t>
  </si>
  <si>
    <t>DE_Rfree</t>
  </si>
  <si>
    <t>DE_IndexRet</t>
  </si>
  <si>
    <t>FR_TotalReturnNetDiv</t>
  </si>
  <si>
    <t>FR_Rfree</t>
  </si>
  <si>
    <t>FR_IndexRet</t>
  </si>
  <si>
    <t>FR_RfreeRet</t>
  </si>
  <si>
    <t>FR_EqPrem</t>
  </si>
  <si>
    <t>JP_TotalReturnNetDiv</t>
  </si>
  <si>
    <t>JP_Rfree</t>
  </si>
  <si>
    <t>JP_IndexRet</t>
  </si>
  <si>
    <t>JP_RfreeRet</t>
  </si>
  <si>
    <t>JP_EqPrem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</si>
</sst>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  <numFmt numFmtId="169" formatCode="0.0000"/>
    <numFmt numFmtId="170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0" fillId="0" borderId="0" xfId="0" quotePrefix="1"/>
    <xf numFmtId="4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right"/>
    </xf>
    <xf numFmtId="169" fontId="11" fillId="0" borderId="0" xfId="0" applyNumberFormat="1" applyFont="1" applyAlignment="1">
      <alignment horizontal="right"/>
    </xf>
    <xf numFmtId="170" fontId="10" fillId="0" borderId="0" xfId="1" applyNumberForma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1</xdr:row>
      <xdr:rowOff>47625</xdr:rowOff>
    </xdr:from>
    <xdr:to>
      <xdr:col>25</xdr:col>
      <xdr:colOff>513302</xdr:colOff>
      <xdr:row>42</xdr:row>
      <xdr:rowOff>46649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47BA4D-8A76-EB8B-F826-661D3B99F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38125"/>
          <a:ext cx="8380952" cy="7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2B5C-134B-4D61-8683-676AD8FB4EA4}">
  <dimension ref="A1:M18"/>
  <sheetViews>
    <sheetView workbookViewId="0">
      <selection activeCell="C31" sqref="C31"/>
    </sheetView>
  </sheetViews>
  <sheetFormatPr defaultRowHeight="15" x14ac:dyDescent="0.25"/>
  <cols>
    <col min="1" max="1" width="45.28515625" bestFit="1" customWidth="1"/>
    <col min="2" max="2" width="11.140625" bestFit="1" customWidth="1"/>
    <col min="3" max="3" width="15" bestFit="1" customWidth="1"/>
    <col min="6" max="6" width="19.5703125" bestFit="1" customWidth="1"/>
  </cols>
  <sheetData>
    <row r="1" spans="1:13" x14ac:dyDescent="0.25">
      <c r="A1" s="3" t="s">
        <v>146</v>
      </c>
      <c r="C1" s="3" t="s">
        <v>155</v>
      </c>
      <c r="F1" t="s">
        <v>159</v>
      </c>
      <c r="M1" t="s">
        <v>180</v>
      </c>
    </row>
    <row r="2" spans="1:13" x14ac:dyDescent="0.25">
      <c r="A2" s="3" t="s">
        <v>139</v>
      </c>
      <c r="C2" t="s">
        <v>156</v>
      </c>
      <c r="F2" t="s">
        <v>160</v>
      </c>
      <c r="G2" s="4">
        <v>36619</v>
      </c>
      <c r="H2" t="s">
        <v>161</v>
      </c>
    </row>
    <row r="3" spans="1:13" x14ac:dyDescent="0.25">
      <c r="A3" t="s">
        <v>140</v>
      </c>
      <c r="F3" t="s">
        <v>162</v>
      </c>
      <c r="G3" t="s">
        <v>163</v>
      </c>
    </row>
    <row r="4" spans="1:13" x14ac:dyDescent="0.25">
      <c r="A4" t="s">
        <v>141</v>
      </c>
      <c r="F4" t="s">
        <v>164</v>
      </c>
      <c r="G4" t="s">
        <v>163</v>
      </c>
    </row>
    <row r="5" spans="1:13" x14ac:dyDescent="0.25">
      <c r="A5" t="s">
        <v>142</v>
      </c>
      <c r="F5" t="s">
        <v>165</v>
      </c>
      <c r="G5" t="s">
        <v>163</v>
      </c>
    </row>
    <row r="6" spans="1:13" x14ac:dyDescent="0.25">
      <c r="A6" t="s">
        <v>143</v>
      </c>
      <c r="F6" t="s">
        <v>166</v>
      </c>
      <c r="G6" t="s">
        <v>163</v>
      </c>
    </row>
    <row r="7" spans="1:13" x14ac:dyDescent="0.25">
      <c r="A7" t="s">
        <v>144</v>
      </c>
      <c r="F7" t="s">
        <v>167</v>
      </c>
      <c r="G7" t="s">
        <v>163</v>
      </c>
    </row>
    <row r="8" spans="1:13" x14ac:dyDescent="0.25">
      <c r="A8" t="s">
        <v>149</v>
      </c>
    </row>
    <row r="9" spans="1:13" x14ac:dyDescent="0.25">
      <c r="A9" t="s">
        <v>145</v>
      </c>
    </row>
    <row r="10" spans="1:13" x14ac:dyDescent="0.25">
      <c r="A10" t="s">
        <v>147</v>
      </c>
    </row>
    <row r="11" spans="1:13" x14ac:dyDescent="0.25">
      <c r="A11" t="s">
        <v>148</v>
      </c>
    </row>
    <row r="12" spans="1:13" x14ac:dyDescent="0.25">
      <c r="A12" t="s">
        <v>150</v>
      </c>
    </row>
    <row r="13" spans="1:13" x14ac:dyDescent="0.25">
      <c r="A13" t="s">
        <v>151</v>
      </c>
    </row>
    <row r="14" spans="1:13" x14ac:dyDescent="0.25">
      <c r="A14" t="s">
        <v>152</v>
      </c>
    </row>
    <row r="15" spans="1:13" x14ac:dyDescent="0.25">
      <c r="A15" t="s">
        <v>153</v>
      </c>
    </row>
    <row r="16" spans="1:13" x14ac:dyDescent="0.25">
      <c r="A16" t="s">
        <v>154</v>
      </c>
    </row>
    <row r="18" spans="1:2" x14ac:dyDescent="0.25">
      <c r="A18" t="s">
        <v>168</v>
      </c>
      <c r="B18" t="s">
        <v>169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F031-CB48-4903-8EE9-AFBB719C72A4}">
  <dimension ref="A1:P125"/>
  <sheetViews>
    <sheetView workbookViewId="0">
      <selection activeCell="L5" sqref="L5"/>
    </sheetView>
  </sheetViews>
  <sheetFormatPr defaultRowHeight="15" x14ac:dyDescent="0.25"/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</row>
    <row r="3" spans="1:16" x14ac:dyDescent="0.25">
      <c r="A3" s="4">
        <v>34060</v>
      </c>
    </row>
    <row r="4" spans="1:16" x14ac:dyDescent="0.25">
      <c r="A4" s="4">
        <v>34151</v>
      </c>
    </row>
    <row r="5" spans="1:16" x14ac:dyDescent="0.25">
      <c r="A5" s="4">
        <v>34243</v>
      </c>
    </row>
    <row r="6" spans="1:16" x14ac:dyDescent="0.25">
      <c r="A6" s="4">
        <v>34335</v>
      </c>
    </row>
    <row r="7" spans="1:16" x14ac:dyDescent="0.25">
      <c r="A7" s="4">
        <v>34425</v>
      </c>
    </row>
    <row r="8" spans="1:16" x14ac:dyDescent="0.25">
      <c r="A8" s="4">
        <v>34516</v>
      </c>
    </row>
    <row r="9" spans="1:16" x14ac:dyDescent="0.25">
      <c r="A9" s="4">
        <v>34608</v>
      </c>
    </row>
    <row r="10" spans="1:16" x14ac:dyDescent="0.25">
      <c r="A10" s="4">
        <v>34700</v>
      </c>
    </row>
    <row r="11" spans="1:16" x14ac:dyDescent="0.25">
      <c r="A11" s="4">
        <v>34790</v>
      </c>
    </row>
    <row r="12" spans="1:16" x14ac:dyDescent="0.25">
      <c r="A12" s="4">
        <v>34881</v>
      </c>
    </row>
    <row r="13" spans="1:16" x14ac:dyDescent="0.25">
      <c r="A13" s="4">
        <v>34973</v>
      </c>
    </row>
    <row r="14" spans="1:16" x14ac:dyDescent="0.25">
      <c r="A14" s="4">
        <v>35065</v>
      </c>
    </row>
    <row r="15" spans="1:16" x14ac:dyDescent="0.25">
      <c r="A15" s="4">
        <v>35156</v>
      </c>
    </row>
    <row r="16" spans="1:16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P125"/>
  <sheetViews>
    <sheetView workbookViewId="0">
      <selection activeCell="B1" sqref="B1:P1"/>
    </sheetView>
  </sheetViews>
  <sheetFormatPr defaultRowHeight="15" x14ac:dyDescent="0.25"/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</row>
    <row r="3" spans="1:16" x14ac:dyDescent="0.25">
      <c r="A3" s="4">
        <v>34060</v>
      </c>
    </row>
    <row r="4" spans="1:16" x14ac:dyDescent="0.25">
      <c r="A4" s="4">
        <v>34151</v>
      </c>
    </row>
    <row r="5" spans="1:16" x14ac:dyDescent="0.25">
      <c r="A5" s="4">
        <v>34243</v>
      </c>
    </row>
    <row r="6" spans="1:16" x14ac:dyDescent="0.25">
      <c r="A6" s="4">
        <v>34335</v>
      </c>
    </row>
    <row r="7" spans="1:16" x14ac:dyDescent="0.25">
      <c r="A7" s="4">
        <v>34425</v>
      </c>
    </row>
    <row r="8" spans="1:16" x14ac:dyDescent="0.25">
      <c r="A8" s="4">
        <v>34516</v>
      </c>
    </row>
    <row r="9" spans="1:16" x14ac:dyDescent="0.25">
      <c r="A9" s="4">
        <v>34608</v>
      </c>
    </row>
    <row r="10" spans="1:16" x14ac:dyDescent="0.25">
      <c r="A10" s="4">
        <v>34700</v>
      </c>
    </row>
    <row r="11" spans="1:16" x14ac:dyDescent="0.25">
      <c r="A11" s="4">
        <v>34790</v>
      </c>
    </row>
    <row r="12" spans="1:16" x14ac:dyDescent="0.25">
      <c r="A12" s="4">
        <v>34881</v>
      </c>
    </row>
    <row r="13" spans="1:16" x14ac:dyDescent="0.25">
      <c r="A13" s="4">
        <v>34973</v>
      </c>
    </row>
    <row r="14" spans="1:16" x14ac:dyDescent="0.25">
      <c r="A14" s="4">
        <v>35065</v>
      </c>
    </row>
    <row r="15" spans="1:16" x14ac:dyDescent="0.25">
      <c r="A15" s="4">
        <v>35156</v>
      </c>
    </row>
    <row r="16" spans="1:16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P125"/>
  <sheetViews>
    <sheetView workbookViewId="0">
      <selection activeCell="B1" sqref="B1:P1"/>
    </sheetView>
  </sheetViews>
  <sheetFormatPr defaultRowHeight="15" x14ac:dyDescent="0.25"/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</row>
    <row r="3" spans="1:16" x14ac:dyDescent="0.25">
      <c r="A3" s="4">
        <v>34060</v>
      </c>
    </row>
    <row r="4" spans="1:16" x14ac:dyDescent="0.25">
      <c r="A4" s="4">
        <v>34151</v>
      </c>
    </row>
    <row r="5" spans="1:16" x14ac:dyDescent="0.25">
      <c r="A5" s="4">
        <v>34243</v>
      </c>
    </row>
    <row r="6" spans="1:16" x14ac:dyDescent="0.25">
      <c r="A6" s="4">
        <v>34335</v>
      </c>
    </row>
    <row r="7" spans="1:16" x14ac:dyDescent="0.25">
      <c r="A7" s="4">
        <v>34425</v>
      </c>
    </row>
    <row r="8" spans="1:16" x14ac:dyDescent="0.25">
      <c r="A8" s="4">
        <v>34516</v>
      </c>
    </row>
    <row r="9" spans="1:16" x14ac:dyDescent="0.25">
      <c r="A9" s="4">
        <v>34608</v>
      </c>
    </row>
    <row r="10" spans="1:16" x14ac:dyDescent="0.25">
      <c r="A10" s="4">
        <v>34700</v>
      </c>
    </row>
    <row r="11" spans="1:16" x14ac:dyDescent="0.25">
      <c r="A11" s="4">
        <v>34790</v>
      </c>
    </row>
    <row r="12" spans="1:16" x14ac:dyDescent="0.25">
      <c r="A12" s="4">
        <v>34881</v>
      </c>
    </row>
    <row r="13" spans="1:16" x14ac:dyDescent="0.25">
      <c r="A13" s="4">
        <v>34973</v>
      </c>
    </row>
    <row r="14" spans="1:16" x14ac:dyDescent="0.25">
      <c r="A14" s="4">
        <v>35065</v>
      </c>
    </row>
    <row r="15" spans="1:16" x14ac:dyDescent="0.25">
      <c r="A15" s="4">
        <v>35156</v>
      </c>
    </row>
    <row r="16" spans="1:16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P125"/>
  <sheetViews>
    <sheetView workbookViewId="0">
      <selection activeCell="E5" sqref="E5"/>
    </sheetView>
  </sheetViews>
  <sheetFormatPr defaultRowHeight="15" x14ac:dyDescent="0.25"/>
  <cols>
    <col min="2" max="2" width="4.7109375" bestFit="1" customWidth="1"/>
    <col min="3" max="3" width="3.855468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2" max="12" width="7.140625" bestFit="1" customWidth="1"/>
    <col min="13" max="13" width="8.28515625" bestFit="1" customWidth="1"/>
    <col min="14" max="14" width="11.5703125" bestFit="1" customWidth="1"/>
    <col min="15" max="15" width="11.42578125" bestFit="1" customWidth="1"/>
    <col min="16" max="16" width="9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</row>
    <row r="3" spans="1:16" x14ac:dyDescent="0.25">
      <c r="A3" s="4">
        <v>34060</v>
      </c>
    </row>
    <row r="4" spans="1:16" x14ac:dyDescent="0.25">
      <c r="A4" s="4">
        <v>34151</v>
      </c>
    </row>
    <row r="5" spans="1:16" x14ac:dyDescent="0.25">
      <c r="A5" s="4">
        <v>34243</v>
      </c>
    </row>
    <row r="6" spans="1:16" x14ac:dyDescent="0.25">
      <c r="A6" s="4">
        <v>34335</v>
      </c>
    </row>
    <row r="7" spans="1:16" x14ac:dyDescent="0.25">
      <c r="A7" s="4">
        <v>34425</v>
      </c>
    </row>
    <row r="8" spans="1:16" x14ac:dyDescent="0.25">
      <c r="A8" s="4">
        <v>34516</v>
      </c>
    </row>
    <row r="9" spans="1:16" x14ac:dyDescent="0.25">
      <c r="A9" s="4">
        <v>34608</v>
      </c>
    </row>
    <row r="10" spans="1:16" x14ac:dyDescent="0.25">
      <c r="A10" s="4">
        <v>34700</v>
      </c>
    </row>
    <row r="11" spans="1:16" x14ac:dyDescent="0.25">
      <c r="A11" s="4">
        <v>34790</v>
      </c>
    </row>
    <row r="12" spans="1:16" x14ac:dyDescent="0.25">
      <c r="A12" s="4">
        <v>34881</v>
      </c>
    </row>
    <row r="13" spans="1:16" x14ac:dyDescent="0.25">
      <c r="A13" s="4">
        <v>34973</v>
      </c>
    </row>
    <row r="14" spans="1:16" x14ac:dyDescent="0.25">
      <c r="A14" s="4">
        <v>35065</v>
      </c>
    </row>
    <row r="15" spans="1:16" x14ac:dyDescent="0.25">
      <c r="A15" s="4">
        <v>35156</v>
      </c>
    </row>
    <row r="16" spans="1:16" x14ac:dyDescent="0.25">
      <c r="A16" s="4">
        <v>35247</v>
      </c>
    </row>
    <row r="17" spans="1:1" x14ac:dyDescent="0.25">
      <c r="A17" s="4">
        <v>35339</v>
      </c>
    </row>
    <row r="18" spans="1:1" x14ac:dyDescent="0.25">
      <c r="A18" s="4">
        <v>35431</v>
      </c>
    </row>
    <row r="19" spans="1:1" x14ac:dyDescent="0.25">
      <c r="A19" s="4">
        <v>35521</v>
      </c>
    </row>
    <row r="20" spans="1:1" x14ac:dyDescent="0.25">
      <c r="A20" s="4">
        <v>35612</v>
      </c>
    </row>
    <row r="21" spans="1:1" x14ac:dyDescent="0.25">
      <c r="A21" s="4">
        <v>35704</v>
      </c>
    </row>
    <row r="22" spans="1:1" x14ac:dyDescent="0.25">
      <c r="A22" s="4">
        <v>35796</v>
      </c>
    </row>
    <row r="23" spans="1:1" x14ac:dyDescent="0.25">
      <c r="A23" s="4">
        <v>35886</v>
      </c>
    </row>
    <row r="24" spans="1:1" x14ac:dyDescent="0.25">
      <c r="A24" s="4">
        <v>35977</v>
      </c>
    </row>
    <row r="25" spans="1:1" x14ac:dyDescent="0.25">
      <c r="A25" s="4">
        <v>36069</v>
      </c>
    </row>
    <row r="26" spans="1:1" x14ac:dyDescent="0.25">
      <c r="A26" s="4">
        <v>36161</v>
      </c>
    </row>
    <row r="27" spans="1:1" x14ac:dyDescent="0.25">
      <c r="A27" s="4">
        <v>36251</v>
      </c>
    </row>
    <row r="28" spans="1:1" x14ac:dyDescent="0.25">
      <c r="A28" s="4">
        <v>36342</v>
      </c>
    </row>
    <row r="29" spans="1:1" x14ac:dyDescent="0.25">
      <c r="A29" s="4">
        <v>36434</v>
      </c>
    </row>
    <row r="30" spans="1:1" x14ac:dyDescent="0.25">
      <c r="A30" s="4">
        <v>36526</v>
      </c>
    </row>
    <row r="31" spans="1:1" x14ac:dyDescent="0.25">
      <c r="A31" s="4">
        <v>36617</v>
      </c>
    </row>
    <row r="32" spans="1:1" x14ac:dyDescent="0.25">
      <c r="A32" s="4">
        <v>36708</v>
      </c>
    </row>
    <row r="33" spans="1:1" x14ac:dyDescent="0.25">
      <c r="A33" s="4">
        <v>36800</v>
      </c>
    </row>
    <row r="34" spans="1:1" x14ac:dyDescent="0.25">
      <c r="A34" s="4">
        <v>36892</v>
      </c>
    </row>
    <row r="35" spans="1:1" x14ac:dyDescent="0.25">
      <c r="A35" s="4">
        <v>36982</v>
      </c>
    </row>
    <row r="36" spans="1:1" x14ac:dyDescent="0.25">
      <c r="A36" s="4">
        <v>37073</v>
      </c>
    </row>
    <row r="37" spans="1:1" x14ac:dyDescent="0.25">
      <c r="A37" s="4">
        <v>37165</v>
      </c>
    </row>
    <row r="38" spans="1:1" x14ac:dyDescent="0.25">
      <c r="A38" s="4">
        <v>37257</v>
      </c>
    </row>
    <row r="39" spans="1:1" x14ac:dyDescent="0.25">
      <c r="A39" s="4">
        <v>37347</v>
      </c>
    </row>
    <row r="40" spans="1:1" x14ac:dyDescent="0.25">
      <c r="A40" s="4">
        <v>37438</v>
      </c>
    </row>
    <row r="41" spans="1:1" x14ac:dyDescent="0.25">
      <c r="A41" s="4">
        <v>37530</v>
      </c>
    </row>
    <row r="42" spans="1:1" x14ac:dyDescent="0.25">
      <c r="A42" s="4">
        <v>37622</v>
      </c>
    </row>
    <row r="43" spans="1:1" x14ac:dyDescent="0.25">
      <c r="A43" s="4">
        <v>37712</v>
      </c>
    </row>
    <row r="44" spans="1:1" x14ac:dyDescent="0.25">
      <c r="A44" s="4">
        <v>37803</v>
      </c>
    </row>
    <row r="45" spans="1:1" x14ac:dyDescent="0.25">
      <c r="A45" s="4">
        <v>37895</v>
      </c>
    </row>
    <row r="46" spans="1:1" x14ac:dyDescent="0.25">
      <c r="A46" s="4">
        <v>37987</v>
      </c>
    </row>
    <row r="47" spans="1:1" x14ac:dyDescent="0.25">
      <c r="A47" s="4">
        <v>38078</v>
      </c>
    </row>
    <row r="48" spans="1:1" x14ac:dyDescent="0.25">
      <c r="A48" s="4">
        <v>38169</v>
      </c>
    </row>
    <row r="49" spans="1:1" x14ac:dyDescent="0.25">
      <c r="A49" s="4">
        <v>38261</v>
      </c>
    </row>
    <row r="50" spans="1:1" x14ac:dyDescent="0.25">
      <c r="A50" s="4">
        <v>38353</v>
      </c>
    </row>
    <row r="51" spans="1:1" x14ac:dyDescent="0.25">
      <c r="A51" s="4">
        <v>38443</v>
      </c>
    </row>
    <row r="52" spans="1:1" x14ac:dyDescent="0.25">
      <c r="A52" s="4">
        <v>38534</v>
      </c>
    </row>
    <row r="53" spans="1:1" x14ac:dyDescent="0.25">
      <c r="A53" s="4">
        <v>38626</v>
      </c>
    </row>
    <row r="54" spans="1:1" x14ac:dyDescent="0.25">
      <c r="A54" s="4">
        <v>38718</v>
      </c>
    </row>
    <row r="55" spans="1:1" x14ac:dyDescent="0.25">
      <c r="A55" s="4">
        <v>38808</v>
      </c>
    </row>
    <row r="56" spans="1:1" x14ac:dyDescent="0.25">
      <c r="A56" s="4">
        <v>38899</v>
      </c>
    </row>
    <row r="57" spans="1:1" x14ac:dyDescent="0.25">
      <c r="A57" s="4">
        <v>38991</v>
      </c>
    </row>
    <row r="58" spans="1:1" x14ac:dyDescent="0.25">
      <c r="A58" s="4">
        <v>39083</v>
      </c>
    </row>
    <row r="59" spans="1:1" x14ac:dyDescent="0.25">
      <c r="A59" s="4">
        <v>39173</v>
      </c>
    </row>
    <row r="60" spans="1:1" x14ac:dyDescent="0.25">
      <c r="A60" s="4">
        <v>39264</v>
      </c>
    </row>
    <row r="61" spans="1:1" x14ac:dyDescent="0.25">
      <c r="A61" s="4">
        <v>39356</v>
      </c>
    </row>
    <row r="62" spans="1:1" x14ac:dyDescent="0.25">
      <c r="A62" s="4">
        <v>39448</v>
      </c>
    </row>
    <row r="63" spans="1:1" x14ac:dyDescent="0.25">
      <c r="A63" s="4">
        <v>39539</v>
      </c>
    </row>
    <row r="64" spans="1:1" x14ac:dyDescent="0.25">
      <c r="A64" s="4">
        <v>39630</v>
      </c>
    </row>
    <row r="65" spans="1:1" x14ac:dyDescent="0.25">
      <c r="A65" s="4">
        <v>39722</v>
      </c>
    </row>
    <row r="66" spans="1:1" x14ac:dyDescent="0.25">
      <c r="A66" s="4">
        <v>39814</v>
      </c>
    </row>
    <row r="67" spans="1:1" x14ac:dyDescent="0.25">
      <c r="A67" s="4">
        <v>39904</v>
      </c>
    </row>
    <row r="68" spans="1:1" x14ac:dyDescent="0.25">
      <c r="A68" s="4">
        <v>39995</v>
      </c>
    </row>
    <row r="69" spans="1:1" x14ac:dyDescent="0.25">
      <c r="A69" s="4">
        <v>40087</v>
      </c>
    </row>
    <row r="70" spans="1:1" x14ac:dyDescent="0.25">
      <c r="A70" s="4">
        <v>40179</v>
      </c>
    </row>
    <row r="71" spans="1:1" x14ac:dyDescent="0.25">
      <c r="A71" s="4">
        <v>40269</v>
      </c>
    </row>
    <row r="72" spans="1:1" x14ac:dyDescent="0.25">
      <c r="A72" s="4">
        <v>40360</v>
      </c>
    </row>
    <row r="73" spans="1:1" x14ac:dyDescent="0.25">
      <c r="A73" s="4">
        <v>40452</v>
      </c>
    </row>
    <row r="74" spans="1:1" x14ac:dyDescent="0.25">
      <c r="A74" s="4">
        <v>40544</v>
      </c>
    </row>
    <row r="75" spans="1:1" x14ac:dyDescent="0.25">
      <c r="A75" s="4">
        <v>40634</v>
      </c>
    </row>
    <row r="76" spans="1:1" x14ac:dyDescent="0.25">
      <c r="A76" s="4">
        <v>40725</v>
      </c>
    </row>
    <row r="77" spans="1:1" x14ac:dyDescent="0.25">
      <c r="A77" s="4">
        <v>40817</v>
      </c>
    </row>
    <row r="78" spans="1:1" x14ac:dyDescent="0.25">
      <c r="A78" s="4">
        <v>40909</v>
      </c>
    </row>
    <row r="79" spans="1:1" x14ac:dyDescent="0.25">
      <c r="A79" s="4">
        <v>41000</v>
      </c>
    </row>
    <row r="80" spans="1:1" x14ac:dyDescent="0.25">
      <c r="A80" s="4">
        <v>41091</v>
      </c>
    </row>
    <row r="81" spans="1:1" x14ac:dyDescent="0.25">
      <c r="A81" s="4">
        <v>41183</v>
      </c>
    </row>
    <row r="82" spans="1:1" x14ac:dyDescent="0.25">
      <c r="A82" s="4">
        <v>41275</v>
      </c>
    </row>
    <row r="83" spans="1:1" x14ac:dyDescent="0.25">
      <c r="A83" s="4">
        <v>41365</v>
      </c>
    </row>
    <row r="84" spans="1:1" x14ac:dyDescent="0.25">
      <c r="A84" s="4">
        <v>41456</v>
      </c>
    </row>
    <row r="85" spans="1:1" x14ac:dyDescent="0.25">
      <c r="A85" s="4">
        <v>41548</v>
      </c>
    </row>
    <row r="86" spans="1:1" x14ac:dyDescent="0.25">
      <c r="A86" s="4">
        <v>41640</v>
      </c>
    </row>
    <row r="87" spans="1:1" x14ac:dyDescent="0.25">
      <c r="A87" s="4">
        <v>41730</v>
      </c>
    </row>
    <row r="88" spans="1:1" x14ac:dyDescent="0.25">
      <c r="A88" s="4">
        <v>41821</v>
      </c>
    </row>
    <row r="89" spans="1:1" x14ac:dyDescent="0.25">
      <c r="A89" s="4">
        <v>41913</v>
      </c>
    </row>
    <row r="90" spans="1:1" x14ac:dyDescent="0.25">
      <c r="A90" s="4">
        <v>42005</v>
      </c>
    </row>
    <row r="91" spans="1:1" x14ac:dyDescent="0.25">
      <c r="A91" s="4">
        <v>42095</v>
      </c>
    </row>
    <row r="92" spans="1:1" x14ac:dyDescent="0.25">
      <c r="A92" s="4">
        <v>42186</v>
      </c>
    </row>
    <row r="93" spans="1:1" x14ac:dyDescent="0.25">
      <c r="A93" s="4">
        <v>42278</v>
      </c>
    </row>
    <row r="94" spans="1:1" x14ac:dyDescent="0.25">
      <c r="A94" s="4">
        <v>42370</v>
      </c>
    </row>
    <row r="95" spans="1:1" x14ac:dyDescent="0.25">
      <c r="A95" s="4">
        <v>42461</v>
      </c>
    </row>
    <row r="96" spans="1:1" x14ac:dyDescent="0.25">
      <c r="A96" s="4">
        <v>42552</v>
      </c>
    </row>
    <row r="97" spans="1:1" x14ac:dyDescent="0.25">
      <c r="A97" s="4">
        <v>42644</v>
      </c>
    </row>
    <row r="98" spans="1:1" x14ac:dyDescent="0.25">
      <c r="A98" s="4">
        <v>42736</v>
      </c>
    </row>
    <row r="99" spans="1:1" x14ac:dyDescent="0.25">
      <c r="A99" s="4">
        <v>42826</v>
      </c>
    </row>
    <row r="100" spans="1:1" x14ac:dyDescent="0.25">
      <c r="A100" s="4">
        <v>42917</v>
      </c>
    </row>
    <row r="101" spans="1:1" x14ac:dyDescent="0.25">
      <c r="A101" s="4">
        <v>43009</v>
      </c>
    </row>
    <row r="102" spans="1:1" x14ac:dyDescent="0.25">
      <c r="A102" s="4">
        <v>43101</v>
      </c>
    </row>
    <row r="103" spans="1:1" x14ac:dyDescent="0.25">
      <c r="A103" s="4">
        <v>43191</v>
      </c>
    </row>
    <row r="104" spans="1:1" x14ac:dyDescent="0.25">
      <c r="A104" s="4">
        <v>43282</v>
      </c>
    </row>
    <row r="105" spans="1:1" x14ac:dyDescent="0.25">
      <c r="A105" s="4">
        <v>43374</v>
      </c>
    </row>
    <row r="106" spans="1:1" x14ac:dyDescent="0.25">
      <c r="A106" s="4">
        <v>43466</v>
      </c>
    </row>
    <row r="107" spans="1:1" x14ac:dyDescent="0.25">
      <c r="A107" s="4">
        <v>43556</v>
      </c>
    </row>
    <row r="108" spans="1:1" x14ac:dyDescent="0.25">
      <c r="A108" s="4">
        <v>43647</v>
      </c>
    </row>
    <row r="109" spans="1:1" x14ac:dyDescent="0.25">
      <c r="A109" s="4">
        <v>43739</v>
      </c>
    </row>
    <row r="110" spans="1:1" x14ac:dyDescent="0.25">
      <c r="A110" s="4">
        <v>43831</v>
      </c>
    </row>
    <row r="111" spans="1:1" x14ac:dyDescent="0.25">
      <c r="A111" s="4">
        <v>43922</v>
      </c>
    </row>
    <row r="112" spans="1:1" x14ac:dyDescent="0.25">
      <c r="A112" s="4">
        <v>44013</v>
      </c>
    </row>
    <row r="113" spans="1:1" x14ac:dyDescent="0.25">
      <c r="A113" s="4">
        <v>44105</v>
      </c>
    </row>
    <row r="114" spans="1:1" x14ac:dyDescent="0.25">
      <c r="A114" s="4">
        <v>44197</v>
      </c>
    </row>
    <row r="115" spans="1:1" x14ac:dyDescent="0.25">
      <c r="A115" s="4">
        <v>44287</v>
      </c>
    </row>
    <row r="116" spans="1:1" x14ac:dyDescent="0.25">
      <c r="A116" s="4">
        <v>44378</v>
      </c>
    </row>
    <row r="117" spans="1:1" x14ac:dyDescent="0.25">
      <c r="A117" s="4">
        <v>44470</v>
      </c>
    </row>
    <row r="118" spans="1:1" x14ac:dyDescent="0.25">
      <c r="A118" s="4">
        <v>44562</v>
      </c>
    </row>
    <row r="119" spans="1:1" x14ac:dyDescent="0.25">
      <c r="A119" s="4">
        <v>44652</v>
      </c>
    </row>
    <row r="120" spans="1:1" x14ac:dyDescent="0.25">
      <c r="A120" s="4">
        <v>44743</v>
      </c>
    </row>
    <row r="121" spans="1:1" x14ac:dyDescent="0.25">
      <c r="A121" s="4">
        <v>44835</v>
      </c>
    </row>
    <row r="122" spans="1:1" x14ac:dyDescent="0.25">
      <c r="A122" s="4">
        <v>44927</v>
      </c>
    </row>
    <row r="123" spans="1:1" x14ac:dyDescent="0.25">
      <c r="A123" s="4">
        <v>45017</v>
      </c>
    </row>
    <row r="124" spans="1:1" x14ac:dyDescent="0.25">
      <c r="A124" s="4">
        <v>45108</v>
      </c>
    </row>
    <row r="125" spans="1:1" x14ac:dyDescent="0.25">
      <c r="A125" s="4">
        <v>45200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FE3-69E8-432E-AFBF-2FB0E476D5CB}">
  <dimension ref="A1:U124"/>
  <sheetViews>
    <sheetView zoomScaleNormal="100" workbookViewId="0">
      <selection activeCell="X18" sqref="X18"/>
    </sheetView>
  </sheetViews>
  <sheetFormatPr defaultRowHeight="15" x14ac:dyDescent="0.25"/>
  <cols>
    <col min="18" max="18" width="9" bestFit="1" customWidth="1"/>
  </cols>
  <sheetData>
    <row r="1" spans="1:21" x14ac:dyDescent="0.25">
      <c r="A1" t="s">
        <v>134</v>
      </c>
      <c r="B1" t="s">
        <v>212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213</v>
      </c>
      <c r="R1" t="s">
        <v>214</v>
      </c>
      <c r="S1" t="s">
        <v>215</v>
      </c>
      <c r="T1" t="s">
        <v>216</v>
      </c>
      <c r="U1" t="s">
        <v>217</v>
      </c>
    </row>
    <row r="2" spans="1:21" x14ac:dyDescent="0.25">
      <c r="A2" s="4">
        <v>33970</v>
      </c>
      <c r="B2">
        <v>451.67</v>
      </c>
      <c r="C2">
        <v>12.478999999999999</v>
      </c>
      <c r="D2">
        <v>19.84</v>
      </c>
      <c r="E2">
        <v>0.33361352599999999</v>
      </c>
      <c r="F2">
        <v>2.9499999999999998E-2</v>
      </c>
      <c r="G2">
        <v>7.5800000000000006E-2</v>
      </c>
      <c r="H2">
        <v>8.1500000000000003E-2</v>
      </c>
      <c r="I2">
        <v>7.0199999999999999E-2</v>
      </c>
      <c r="J2">
        <v>3.2794414000000001E-2</v>
      </c>
      <c r="K2">
        <v>3.7106413999999997E-2</v>
      </c>
      <c r="L2">
        <v>1.1980268000000001E-2</v>
      </c>
      <c r="M2">
        <v>6.6626422000000005E-2</v>
      </c>
      <c r="N2">
        <v>5.3868100000000002E-2</v>
      </c>
      <c r="O2">
        <v>2.5004720000000001E-3</v>
      </c>
      <c r="P2">
        <v>3.2856290000000003E-2</v>
      </c>
      <c r="Q2">
        <v>8.0499999999999999E-3</v>
      </c>
      <c r="R2">
        <v>464.149</v>
      </c>
      <c r="S2">
        <v>0</v>
      </c>
      <c r="T2">
        <v>0</v>
      </c>
      <c r="U2">
        <v>0</v>
      </c>
    </row>
    <row r="3" spans="1:21" x14ac:dyDescent="0.25">
      <c r="A3" s="4">
        <v>34060</v>
      </c>
      <c r="B3">
        <v>450.53</v>
      </c>
      <c r="C3">
        <v>12.523</v>
      </c>
      <c r="D3">
        <v>19.329999999999998</v>
      </c>
      <c r="E3">
        <v>0.32593124800000001</v>
      </c>
      <c r="F3">
        <v>3.0700000000000002E-2</v>
      </c>
      <c r="G3">
        <v>7.3300000000000004E-2</v>
      </c>
      <c r="H3">
        <v>8.0699999999999994E-2</v>
      </c>
      <c r="I3">
        <v>6.6799999999999998E-2</v>
      </c>
      <c r="J3">
        <v>3.1181711000000001E-2</v>
      </c>
      <c r="K3">
        <v>4.1154020999999999E-2</v>
      </c>
      <c r="L3">
        <v>5.5710309999999997E-3</v>
      </c>
      <c r="M3">
        <v>5.7369668999999998E-2</v>
      </c>
      <c r="N3">
        <v>3.6721665000000001E-2</v>
      </c>
      <c r="O3">
        <v>2.395945E-3</v>
      </c>
      <c r="P3">
        <v>3.3240882999999999E-2</v>
      </c>
      <c r="Q3">
        <v>7.3749999999999996E-3</v>
      </c>
      <c r="R3">
        <v>463.053</v>
      </c>
      <c r="S3">
        <f>(LOG(R3/R2)-LOG(Q3+1))</f>
        <v>-4.217885663598599E-3</v>
      </c>
      <c r="T3">
        <f>B3/B2-1</f>
        <v>-2.5239666127926386E-3</v>
      </c>
      <c r="U3">
        <f>Q3/Q2-1</f>
        <v>-8.3850931677018625E-2</v>
      </c>
    </row>
    <row r="4" spans="1:21" x14ac:dyDescent="0.25">
      <c r="A4" s="4">
        <v>34151</v>
      </c>
      <c r="B4">
        <v>458.93</v>
      </c>
      <c r="C4">
        <v>12.519</v>
      </c>
      <c r="D4">
        <v>20.41</v>
      </c>
      <c r="E4">
        <v>0.32235182200000001</v>
      </c>
      <c r="F4">
        <v>2.9499999999999998E-2</v>
      </c>
      <c r="G4">
        <v>6.6600000000000006E-2</v>
      </c>
      <c r="H4">
        <v>7.3400000000000007E-2</v>
      </c>
      <c r="I4">
        <v>6.2700000000000006E-2</v>
      </c>
      <c r="J4">
        <v>3.5659504000000002E-2</v>
      </c>
      <c r="K4">
        <v>4.1840711000000003E-2</v>
      </c>
      <c r="L4">
        <v>4.8476450000000003E-3</v>
      </c>
      <c r="M4">
        <v>6.3860605000000001E-2</v>
      </c>
      <c r="N4">
        <v>4.3454644000000001E-2</v>
      </c>
      <c r="O4">
        <v>1.361206E-3</v>
      </c>
      <c r="P4">
        <v>3.3234852000000002E-2</v>
      </c>
      <c r="Q4">
        <v>7.6750000000000004E-3</v>
      </c>
      <c r="R4">
        <v>471.44900000000001</v>
      </c>
      <c r="S4">
        <f t="shared" ref="S4:S67" si="0">(LOG(R4/R3)-LOG(Q4+1))</f>
        <v>4.4835326270083169E-3</v>
      </c>
      <c r="T4">
        <f t="shared" ref="T4:T67" si="1">B4/B3-1</f>
        <v>1.8644707344682931E-2</v>
      </c>
      <c r="U4">
        <f t="shared" ref="U4:U67" si="2">Q4/Q3-1</f>
        <v>4.067796610169494E-2</v>
      </c>
    </row>
    <row r="5" spans="1:21" x14ac:dyDescent="0.25">
      <c r="A5" s="4">
        <v>34243</v>
      </c>
      <c r="B5">
        <v>466.45</v>
      </c>
      <c r="C5">
        <v>12.577</v>
      </c>
      <c r="D5">
        <v>21.89</v>
      </c>
      <c r="E5">
        <v>0.30526722299999998</v>
      </c>
      <c r="F5">
        <v>3.0599999999999999E-2</v>
      </c>
      <c r="G5">
        <v>6.93E-2</v>
      </c>
      <c r="H5">
        <v>7.6899999999999996E-2</v>
      </c>
      <c r="I5">
        <v>6.54E-2</v>
      </c>
      <c r="J5">
        <v>3.4600621999999998E-2</v>
      </c>
      <c r="K5">
        <v>4.5726870000000003E-2</v>
      </c>
      <c r="L5">
        <v>4.824259E-3</v>
      </c>
      <c r="M5">
        <v>-1.4581737000000001E-2</v>
      </c>
      <c r="N5">
        <v>-7.1883119999999997E-3</v>
      </c>
      <c r="O5">
        <v>1.1602610000000001E-3</v>
      </c>
      <c r="P5">
        <v>3.4152374999999999E-2</v>
      </c>
      <c r="Q5">
        <v>7.3749999999999996E-3</v>
      </c>
      <c r="R5">
        <v>479.02699999999999</v>
      </c>
      <c r="S5">
        <f t="shared" si="0"/>
        <v>3.7341051257450963E-3</v>
      </c>
      <c r="T5">
        <f t="shared" si="1"/>
        <v>1.6385941211077837E-2</v>
      </c>
      <c r="U5">
        <f t="shared" si="2"/>
        <v>-3.9087947882736285E-2</v>
      </c>
    </row>
    <row r="6" spans="1:21" x14ac:dyDescent="0.25">
      <c r="A6" s="4">
        <v>34335</v>
      </c>
      <c r="B6">
        <v>445.77</v>
      </c>
      <c r="C6">
        <v>12.707000000000001</v>
      </c>
      <c r="D6">
        <v>22.71</v>
      </c>
      <c r="E6">
        <v>0.307483805</v>
      </c>
      <c r="F6">
        <v>3.5000000000000003E-2</v>
      </c>
      <c r="G6">
        <v>7.4800000000000005E-2</v>
      </c>
      <c r="H6">
        <v>8.1299999999999997E-2</v>
      </c>
      <c r="I6">
        <v>7.2499999999999995E-2</v>
      </c>
      <c r="J6">
        <v>4.0485172E-2</v>
      </c>
      <c r="K6">
        <v>4.1905088E-2</v>
      </c>
      <c r="L6">
        <v>9.6021949999999991E-3</v>
      </c>
      <c r="M6">
        <v>-5.9148468000000003E-2</v>
      </c>
      <c r="N6">
        <v>-4.6933873000000001E-2</v>
      </c>
      <c r="O6">
        <v>2.341667E-3</v>
      </c>
      <c r="P6">
        <v>3.4200821999999999E-2</v>
      </c>
      <c r="Q6">
        <v>7.6499999999999997E-3</v>
      </c>
      <c r="R6">
        <v>458.47699999999998</v>
      </c>
      <c r="S6">
        <f t="shared" si="0"/>
        <v>-2.2352148322785856E-2</v>
      </c>
      <c r="T6">
        <f t="shared" si="1"/>
        <v>-4.433486976096046E-2</v>
      </c>
      <c r="U6">
        <f t="shared" si="2"/>
        <v>3.7288135593220417E-2</v>
      </c>
    </row>
    <row r="7" spans="1:21" x14ac:dyDescent="0.25">
      <c r="A7" s="4">
        <v>34425</v>
      </c>
      <c r="B7">
        <v>444.27</v>
      </c>
      <c r="C7">
        <v>12.835000000000001</v>
      </c>
      <c r="D7">
        <v>25.2</v>
      </c>
      <c r="E7">
        <v>0.30841707699999998</v>
      </c>
      <c r="F7">
        <v>4.1399999999999999E-2</v>
      </c>
      <c r="G7">
        <v>7.9699999999999993E-2</v>
      </c>
      <c r="H7">
        <v>8.6499999999999994E-2</v>
      </c>
      <c r="I7">
        <v>7.7399999999999997E-2</v>
      </c>
      <c r="J7">
        <v>3.7764234000000001E-2</v>
      </c>
      <c r="K7">
        <v>3.3995563999999999E-2</v>
      </c>
      <c r="L7">
        <v>5.4347830000000003E-3</v>
      </c>
      <c r="M7">
        <v>-3.2846229999999997E-2</v>
      </c>
      <c r="N7">
        <v>-2.3811557000000001E-2</v>
      </c>
      <c r="O7">
        <v>2.921304E-3</v>
      </c>
      <c r="P7">
        <v>3.4416648000000001E-2</v>
      </c>
      <c r="Q7">
        <v>8.7500000000000008E-3</v>
      </c>
      <c r="R7">
        <v>457.10499999999996</v>
      </c>
      <c r="S7">
        <f t="shared" si="0"/>
        <v>-5.0851296204824717E-3</v>
      </c>
      <c r="T7">
        <f t="shared" si="1"/>
        <v>-3.3649639948852839E-3</v>
      </c>
      <c r="U7">
        <f t="shared" si="2"/>
        <v>0.14379084967320277</v>
      </c>
    </row>
    <row r="8" spans="1:21" x14ac:dyDescent="0.25">
      <c r="A8" s="4">
        <v>34516</v>
      </c>
      <c r="B8">
        <v>462.71</v>
      </c>
      <c r="C8">
        <v>12.923</v>
      </c>
      <c r="D8">
        <v>27.33</v>
      </c>
      <c r="E8">
        <v>0.29090465900000001</v>
      </c>
      <c r="F8">
        <v>4.6199999999999998E-2</v>
      </c>
      <c r="G8">
        <v>8.3400000000000002E-2</v>
      </c>
      <c r="H8">
        <v>8.9800000000000005E-2</v>
      </c>
      <c r="I8">
        <v>0.08</v>
      </c>
      <c r="J8">
        <v>4.3246725E-2</v>
      </c>
      <c r="K8">
        <v>2.9003294999999998E-2</v>
      </c>
      <c r="L8">
        <v>9.4594599999999994E-3</v>
      </c>
      <c r="M8">
        <v>-6.6187169999999997E-3</v>
      </c>
      <c r="N8">
        <v>4.7004799999999998E-4</v>
      </c>
      <c r="O8">
        <v>1.689563E-3</v>
      </c>
      <c r="P8">
        <v>3.4678412999999998E-2</v>
      </c>
      <c r="Q8">
        <v>1.035E-2</v>
      </c>
      <c r="R8">
        <v>475.63299999999998</v>
      </c>
      <c r="S8">
        <f t="shared" si="0"/>
        <v>1.2784161270326919E-2</v>
      </c>
      <c r="T8">
        <f t="shared" si="1"/>
        <v>4.1506291219303604E-2</v>
      </c>
      <c r="U8">
        <f t="shared" si="2"/>
        <v>0.18285714285714283</v>
      </c>
    </row>
    <row r="9" spans="1:21" x14ac:dyDescent="0.25">
      <c r="A9" s="4">
        <v>34608</v>
      </c>
      <c r="B9">
        <v>459.27</v>
      </c>
      <c r="C9">
        <v>13.17</v>
      </c>
      <c r="D9">
        <v>30.6</v>
      </c>
      <c r="E9">
        <v>0.2915683</v>
      </c>
      <c r="F9">
        <v>5.6000000000000001E-2</v>
      </c>
      <c r="G9">
        <v>8.4599999999999995E-2</v>
      </c>
      <c r="H9">
        <v>9.0999999999999998E-2</v>
      </c>
      <c r="I9">
        <v>7.9899999999999999E-2</v>
      </c>
      <c r="J9">
        <v>3.9822903E-2</v>
      </c>
      <c r="K9">
        <v>1.6594293E-2</v>
      </c>
      <c r="L9">
        <v>2.0080319999999999E-3</v>
      </c>
      <c r="M9">
        <v>2.0249244E-2</v>
      </c>
      <c r="N9">
        <v>1.2440619E-2</v>
      </c>
      <c r="O9">
        <v>2.6997499999999999E-3</v>
      </c>
      <c r="P9">
        <v>3.5685966E-2</v>
      </c>
      <c r="Q9">
        <v>1.155E-2</v>
      </c>
      <c r="R9">
        <v>472.44</v>
      </c>
      <c r="S9">
        <f t="shared" si="0"/>
        <v>-7.9126724572698218E-3</v>
      </c>
      <c r="T9">
        <f t="shared" si="1"/>
        <v>-7.434462190140656E-3</v>
      </c>
      <c r="U9">
        <f t="shared" si="2"/>
        <v>0.11594202898550732</v>
      </c>
    </row>
    <row r="10" spans="1:21" x14ac:dyDescent="0.25">
      <c r="A10" s="4">
        <v>34700</v>
      </c>
      <c r="B10">
        <v>500.71</v>
      </c>
      <c r="C10">
        <v>13.17</v>
      </c>
      <c r="D10">
        <v>32.549999999999997</v>
      </c>
      <c r="E10">
        <v>0.31387654199999998</v>
      </c>
      <c r="F10">
        <v>5.7299999999999997E-2</v>
      </c>
      <c r="G10">
        <v>8.1199999999999994E-2</v>
      </c>
      <c r="H10">
        <v>8.6999999999999994E-2</v>
      </c>
      <c r="I10">
        <v>7.5499999999999998E-2</v>
      </c>
      <c r="J10">
        <v>3.732216E-2</v>
      </c>
      <c r="K10">
        <v>1.4388598000000001E-2</v>
      </c>
      <c r="L10">
        <v>1.1356045E-2</v>
      </c>
      <c r="M10">
        <v>6.6400239999999999E-2</v>
      </c>
      <c r="N10">
        <v>6.5264618999999996E-2</v>
      </c>
      <c r="O10">
        <v>1.246097E-3</v>
      </c>
      <c r="P10">
        <v>3.66135E-2</v>
      </c>
      <c r="Q10">
        <v>1.4E-2</v>
      </c>
      <c r="R10">
        <v>513.88</v>
      </c>
      <c r="S10">
        <f t="shared" si="0"/>
        <v>3.0477099614816518E-2</v>
      </c>
      <c r="T10">
        <f t="shared" si="1"/>
        <v>9.0230147843316511E-2</v>
      </c>
      <c r="U10">
        <f t="shared" si="2"/>
        <v>0.21212121212121215</v>
      </c>
    </row>
    <row r="11" spans="1:21" x14ac:dyDescent="0.25">
      <c r="A11" s="4">
        <v>34790</v>
      </c>
      <c r="B11">
        <v>544.75</v>
      </c>
      <c r="C11">
        <v>13.361000000000001</v>
      </c>
      <c r="D11">
        <v>34.43</v>
      </c>
      <c r="E11">
        <v>0.286429618</v>
      </c>
      <c r="F11">
        <v>5.4699999999999999E-2</v>
      </c>
      <c r="G11">
        <v>7.2999999999999995E-2</v>
      </c>
      <c r="H11">
        <v>7.9000000000000001E-2</v>
      </c>
      <c r="I11">
        <v>6.7000000000000004E-2</v>
      </c>
      <c r="J11">
        <v>4.3330834999999998E-2</v>
      </c>
      <c r="K11">
        <v>8.2749190000000004E-3</v>
      </c>
      <c r="L11">
        <v>7.265522E-3</v>
      </c>
      <c r="M11">
        <v>0.112486668</v>
      </c>
      <c r="N11">
        <v>9.0249713999999995E-2</v>
      </c>
      <c r="O11">
        <v>1.9651270000000001E-3</v>
      </c>
      <c r="P11">
        <v>3.6539703E-2</v>
      </c>
      <c r="Q11">
        <v>1.4324999999999999E-2</v>
      </c>
      <c r="R11">
        <v>558.11099999999999</v>
      </c>
      <c r="S11">
        <f t="shared" si="0"/>
        <v>2.9681737164845786E-2</v>
      </c>
      <c r="T11">
        <f t="shared" si="1"/>
        <v>8.7955103752671349E-2</v>
      </c>
      <c r="U11">
        <f t="shared" si="2"/>
        <v>2.3214285714285632E-2</v>
      </c>
    </row>
    <row r="12" spans="1:21" x14ac:dyDescent="0.25">
      <c r="A12" s="4">
        <v>34881</v>
      </c>
      <c r="B12">
        <v>584.41</v>
      </c>
      <c r="C12">
        <v>13.574999999999999</v>
      </c>
      <c r="D12">
        <v>35.18</v>
      </c>
      <c r="E12">
        <v>0.27249499799999999</v>
      </c>
      <c r="F12">
        <v>5.28E-2</v>
      </c>
      <c r="G12">
        <v>7.3200000000000001E-2</v>
      </c>
      <c r="H12">
        <v>7.9299999999999995E-2</v>
      </c>
      <c r="I12">
        <v>6.6299999999999998E-2</v>
      </c>
      <c r="J12">
        <v>4.3094949E-2</v>
      </c>
      <c r="K12">
        <v>6.3793529999999999E-3</v>
      </c>
      <c r="L12">
        <v>4.5901639999999999E-3</v>
      </c>
      <c r="M12">
        <v>2.4015582000000001E-2</v>
      </c>
      <c r="N12">
        <v>2.6553442999999999E-2</v>
      </c>
      <c r="O12">
        <v>1.3614110000000001E-3</v>
      </c>
      <c r="P12">
        <v>3.6353112E-2</v>
      </c>
      <c r="Q12">
        <v>1.3675E-2</v>
      </c>
      <c r="R12">
        <v>597.98500000000001</v>
      </c>
      <c r="S12">
        <f t="shared" si="0"/>
        <v>2.4070972182427996E-2</v>
      </c>
      <c r="T12">
        <f t="shared" si="1"/>
        <v>7.2804038549793448E-2</v>
      </c>
      <c r="U12">
        <f t="shared" si="2"/>
        <v>-4.5375218150087271E-2</v>
      </c>
    </row>
    <row r="13" spans="1:21" x14ac:dyDescent="0.25">
      <c r="A13" s="4">
        <v>34973</v>
      </c>
      <c r="B13">
        <v>615.92999999999995</v>
      </c>
      <c r="C13">
        <v>13.788</v>
      </c>
      <c r="D13">
        <v>33.96</v>
      </c>
      <c r="E13">
        <v>0.25502638300000002</v>
      </c>
      <c r="F13">
        <v>5.1400000000000001E-2</v>
      </c>
      <c r="G13">
        <v>6.8199999999999997E-2</v>
      </c>
      <c r="H13">
        <v>7.4899999999999994E-2</v>
      </c>
      <c r="I13">
        <v>6.0299999999999999E-2</v>
      </c>
      <c r="J13">
        <v>4.5136014000000002E-2</v>
      </c>
      <c r="K13">
        <v>1.5526517E-2</v>
      </c>
      <c r="L13">
        <v>1.9582250000000001E-3</v>
      </c>
      <c r="M13">
        <v>8.3728932000000006E-2</v>
      </c>
      <c r="N13">
        <v>6.6931467999999994E-2</v>
      </c>
      <c r="O13">
        <v>1.854517E-3</v>
      </c>
      <c r="P13">
        <v>3.6641956000000003E-2</v>
      </c>
      <c r="Q13">
        <v>1.32E-2</v>
      </c>
      <c r="R13">
        <v>629.71799999999996</v>
      </c>
      <c r="S13">
        <f t="shared" si="0"/>
        <v>1.6760636153989025E-2</v>
      </c>
      <c r="T13">
        <f t="shared" si="1"/>
        <v>5.3934737598603677E-2</v>
      </c>
      <c r="U13">
        <f t="shared" si="2"/>
        <v>-3.4734917733089565E-2</v>
      </c>
    </row>
    <row r="14" spans="1:21" x14ac:dyDescent="0.25">
      <c r="A14" s="4">
        <v>35065</v>
      </c>
      <c r="B14">
        <v>645.5</v>
      </c>
      <c r="C14">
        <v>14.103999999999999</v>
      </c>
      <c r="D14">
        <v>34.04</v>
      </c>
      <c r="E14">
        <v>0.23929961499999999</v>
      </c>
      <c r="F14">
        <v>4.9599999999999998E-2</v>
      </c>
      <c r="G14">
        <v>7.3499999999999996E-2</v>
      </c>
      <c r="H14">
        <v>8.0299999999999996E-2</v>
      </c>
      <c r="I14">
        <v>6.8400000000000002E-2</v>
      </c>
      <c r="J14">
        <v>4.4137009999999997E-2</v>
      </c>
      <c r="K14">
        <v>1.6891913000000001E-2</v>
      </c>
      <c r="L14">
        <v>1.4332248000000001E-2</v>
      </c>
      <c r="M14">
        <v>-6.9310585999999993E-2</v>
      </c>
      <c r="N14">
        <v>-4.8484841000000001E-2</v>
      </c>
      <c r="O14">
        <v>4.393302E-3</v>
      </c>
      <c r="P14">
        <v>3.7138275999999998E-2</v>
      </c>
      <c r="Q14">
        <v>1.285E-2</v>
      </c>
      <c r="R14">
        <v>659.60400000000004</v>
      </c>
      <c r="S14">
        <f t="shared" si="0"/>
        <v>1.4592040765982462E-2</v>
      </c>
      <c r="T14">
        <f t="shared" si="1"/>
        <v>4.8008702287597682E-2</v>
      </c>
      <c r="U14">
        <f t="shared" si="2"/>
        <v>-2.6515151515151492E-2</v>
      </c>
    </row>
    <row r="15" spans="1:21" x14ac:dyDescent="0.25">
      <c r="A15" s="4">
        <v>35156</v>
      </c>
      <c r="B15">
        <v>670.63</v>
      </c>
      <c r="C15">
        <v>14.273</v>
      </c>
      <c r="D15">
        <v>34.909999999999997</v>
      </c>
      <c r="E15">
        <v>0.23644372499999999</v>
      </c>
      <c r="F15">
        <v>5.0900000000000001E-2</v>
      </c>
      <c r="G15">
        <v>7.7100000000000002E-2</v>
      </c>
      <c r="H15">
        <v>8.4000000000000005E-2</v>
      </c>
      <c r="I15">
        <v>7.0300000000000001E-2</v>
      </c>
      <c r="J15">
        <v>4.0872769000000003E-2</v>
      </c>
      <c r="K15">
        <v>2.7216173999999999E-2</v>
      </c>
      <c r="L15">
        <v>6.4226079999999998E-3</v>
      </c>
      <c r="M15">
        <v>-1.9536610000000002E-3</v>
      </c>
      <c r="N15">
        <v>1.4252620000000001E-3</v>
      </c>
      <c r="O15">
        <v>2.501933E-3</v>
      </c>
      <c r="P15">
        <v>3.7670077000000003E-2</v>
      </c>
      <c r="Q15">
        <v>1.24E-2</v>
      </c>
      <c r="R15">
        <v>684.90300000000002</v>
      </c>
      <c r="S15">
        <f t="shared" si="0"/>
        <v>1.0993651368414587E-2</v>
      </c>
      <c r="T15">
        <f t="shared" si="1"/>
        <v>3.8931061192873706E-2</v>
      </c>
      <c r="U15">
        <f t="shared" si="2"/>
        <v>-3.5019455252918386E-2</v>
      </c>
    </row>
    <row r="16" spans="1:21" x14ac:dyDescent="0.25">
      <c r="A16" s="4">
        <v>35247</v>
      </c>
      <c r="B16">
        <v>687.31</v>
      </c>
      <c r="C16">
        <v>14.664</v>
      </c>
      <c r="D16">
        <v>36</v>
      </c>
      <c r="E16">
        <v>0.227297318</v>
      </c>
      <c r="F16">
        <v>5.0900000000000001E-2</v>
      </c>
      <c r="G16">
        <v>7.6600000000000001E-2</v>
      </c>
      <c r="H16">
        <v>8.3500000000000005E-2</v>
      </c>
      <c r="I16">
        <v>7.0400000000000004E-2</v>
      </c>
      <c r="J16">
        <v>4.0621728000000003E-2</v>
      </c>
      <c r="K16">
        <v>2.9580736999999999E-2</v>
      </c>
      <c r="L16">
        <v>7.0197829999999999E-3</v>
      </c>
      <c r="M16">
        <v>1.6523354000000001E-2</v>
      </c>
      <c r="N16">
        <v>1.9737418999999999E-2</v>
      </c>
      <c r="O16">
        <v>4.1629120000000004E-3</v>
      </c>
      <c r="P16">
        <v>3.8369185E-2</v>
      </c>
      <c r="Q16">
        <v>1.2725E-2</v>
      </c>
      <c r="R16">
        <v>701.97399999999993</v>
      </c>
      <c r="S16">
        <f t="shared" si="0"/>
        <v>5.2004272982073135E-3</v>
      </c>
      <c r="T16">
        <f t="shared" si="1"/>
        <v>2.4872135156494668E-2</v>
      </c>
      <c r="U16">
        <f t="shared" si="2"/>
        <v>2.6209677419354982E-2</v>
      </c>
    </row>
    <row r="17" spans="1:21" x14ac:dyDescent="0.25">
      <c r="A17" s="4">
        <v>35339</v>
      </c>
      <c r="B17">
        <v>740.74</v>
      </c>
      <c r="C17">
        <v>14.898999999999999</v>
      </c>
      <c r="D17">
        <v>38.729999999999997</v>
      </c>
      <c r="E17">
        <v>0.20734273</v>
      </c>
      <c r="F17">
        <v>4.9099999999999998E-2</v>
      </c>
      <c r="G17">
        <v>7.1999999999999995E-2</v>
      </c>
      <c r="H17">
        <v>7.8899999999999998E-2</v>
      </c>
      <c r="I17">
        <v>6.7299999999999999E-2</v>
      </c>
      <c r="J17">
        <v>4.1271759999999998E-2</v>
      </c>
      <c r="K17">
        <v>2.4125687E-2</v>
      </c>
      <c r="L17">
        <v>5.0697090000000004E-3</v>
      </c>
      <c r="M17">
        <v>4.9348938000000002E-2</v>
      </c>
      <c r="N17">
        <v>4.3571130999999999E-2</v>
      </c>
      <c r="O17">
        <v>3.0194649999999998E-3</v>
      </c>
      <c r="P17">
        <v>3.8824006000000001E-2</v>
      </c>
      <c r="Q17">
        <v>1.2725E-2</v>
      </c>
      <c r="R17">
        <v>755.63900000000001</v>
      </c>
      <c r="S17">
        <f t="shared" si="0"/>
        <v>2.6501806711064536E-2</v>
      </c>
      <c r="T17">
        <f t="shared" si="1"/>
        <v>7.7737847550595873E-2</v>
      </c>
      <c r="U17">
        <f t="shared" si="2"/>
        <v>0</v>
      </c>
    </row>
    <row r="18" spans="1:21" x14ac:dyDescent="0.25">
      <c r="A18" s="4">
        <v>35431</v>
      </c>
      <c r="B18">
        <v>757.12</v>
      </c>
      <c r="C18">
        <v>15.058999999999999</v>
      </c>
      <c r="D18">
        <v>40.24</v>
      </c>
      <c r="E18">
        <v>0.214780202</v>
      </c>
      <c r="F18">
        <v>5.1400000000000001E-2</v>
      </c>
      <c r="G18">
        <v>7.5499999999999998E-2</v>
      </c>
      <c r="H18">
        <v>8.1799999999999998E-2</v>
      </c>
      <c r="I18">
        <v>7.2300000000000003E-2</v>
      </c>
      <c r="J18">
        <v>3.6829505999999998E-2</v>
      </c>
      <c r="K18">
        <v>2.1148542999999999E-2</v>
      </c>
      <c r="L18">
        <v>8.8272379999999994E-3</v>
      </c>
      <c r="M18">
        <v>-3.2417371E-2</v>
      </c>
      <c r="N18">
        <v>-2.2107667000000001E-2</v>
      </c>
      <c r="O18">
        <v>4.8363349999999998E-3</v>
      </c>
      <c r="P18">
        <v>3.9183790000000003E-2</v>
      </c>
      <c r="Q18">
        <v>1.2274999999999999E-2</v>
      </c>
      <c r="R18">
        <v>772.17899999999997</v>
      </c>
      <c r="S18">
        <f t="shared" si="0"/>
        <v>4.1051105882339766E-3</v>
      </c>
      <c r="T18">
        <f t="shared" si="1"/>
        <v>2.2113022113022129E-2</v>
      </c>
      <c r="U18">
        <f t="shared" si="2"/>
        <v>-3.5363457760314354E-2</v>
      </c>
    </row>
    <row r="19" spans="1:21" x14ac:dyDescent="0.25">
      <c r="A19" s="4">
        <v>35521</v>
      </c>
      <c r="B19">
        <v>885.14</v>
      </c>
      <c r="C19">
        <v>15.161</v>
      </c>
      <c r="D19">
        <v>40.549999999999997</v>
      </c>
      <c r="E19">
        <v>0.18428761499999999</v>
      </c>
      <c r="F19">
        <v>4.9299999999999997E-2</v>
      </c>
      <c r="G19">
        <v>7.4099999999999999E-2</v>
      </c>
      <c r="H19">
        <v>8.0199999999999994E-2</v>
      </c>
      <c r="I19">
        <v>6.88E-2</v>
      </c>
      <c r="J19">
        <v>3.2811241999999997E-2</v>
      </c>
      <c r="K19">
        <v>1.0846707000000001E-2</v>
      </c>
      <c r="L19">
        <v>1.8749999999999999E-3</v>
      </c>
      <c r="M19">
        <v>5.5638572999999997E-2</v>
      </c>
      <c r="N19">
        <v>5.0723364E-2</v>
      </c>
      <c r="O19">
        <v>6.9870000000000002E-3</v>
      </c>
      <c r="P19">
        <v>3.9437708000000002E-2</v>
      </c>
      <c r="Q19">
        <v>1.285E-2</v>
      </c>
      <c r="R19">
        <v>900.30099999999993</v>
      </c>
      <c r="S19">
        <f t="shared" si="0"/>
        <v>6.1124613623221462E-2</v>
      </c>
      <c r="T19">
        <f t="shared" si="1"/>
        <v>0.16908812341504653</v>
      </c>
      <c r="U19">
        <f t="shared" si="2"/>
        <v>4.6843177189409335E-2</v>
      </c>
    </row>
    <row r="20" spans="1:21" x14ac:dyDescent="0.25">
      <c r="A20" s="4">
        <v>35612</v>
      </c>
      <c r="B20">
        <v>947.28</v>
      </c>
      <c r="C20">
        <v>15.333</v>
      </c>
      <c r="D20">
        <v>40.64</v>
      </c>
      <c r="E20">
        <v>0.17796785700000001</v>
      </c>
      <c r="F20">
        <v>4.9500000000000002E-2</v>
      </c>
      <c r="G20">
        <v>7.1499999999999994E-2</v>
      </c>
      <c r="H20">
        <v>7.6999999999999999E-2</v>
      </c>
      <c r="I20">
        <v>6.4899999999999999E-2</v>
      </c>
      <c r="J20">
        <v>3.284111E-2</v>
      </c>
      <c r="K20">
        <v>1.4634266E-2</v>
      </c>
      <c r="L20">
        <v>5.614473E-3</v>
      </c>
      <c r="M20">
        <v>6.1429312E-2</v>
      </c>
      <c r="N20">
        <v>5.0755041000000001E-2</v>
      </c>
      <c r="O20">
        <v>7.1014310000000001E-3</v>
      </c>
      <c r="P20">
        <v>4.0587107999999997E-2</v>
      </c>
      <c r="Q20">
        <v>1.2324999999999999E-2</v>
      </c>
      <c r="R20">
        <v>962.61299999999994</v>
      </c>
      <c r="S20">
        <f t="shared" si="0"/>
        <v>2.3744027799863725E-2</v>
      </c>
      <c r="T20">
        <f t="shared" si="1"/>
        <v>7.0203583613891674E-2</v>
      </c>
      <c r="U20">
        <f t="shared" si="2"/>
        <v>-4.0856031128404746E-2</v>
      </c>
    </row>
    <row r="21" spans="1:21" x14ac:dyDescent="0.25">
      <c r="A21" s="4">
        <v>35704</v>
      </c>
      <c r="B21">
        <v>970.43</v>
      </c>
      <c r="C21">
        <v>15.497</v>
      </c>
      <c r="D21">
        <v>39.72</v>
      </c>
      <c r="E21">
        <v>0.17880088399999999</v>
      </c>
      <c r="F21">
        <v>5.16E-2</v>
      </c>
      <c r="G21">
        <v>6.7599999999999993E-2</v>
      </c>
      <c r="H21">
        <v>7.3200000000000001E-2</v>
      </c>
      <c r="I21">
        <v>6.0199999999999997E-2</v>
      </c>
      <c r="J21">
        <v>2.7793526999999998E-2</v>
      </c>
      <c r="K21">
        <v>1.5559471E-2</v>
      </c>
      <c r="L21">
        <v>6.2034700000000004E-4</v>
      </c>
      <c r="M21">
        <v>6.8713726000000003E-2</v>
      </c>
      <c r="N21">
        <v>4.6172013999999997E-2</v>
      </c>
      <c r="O21">
        <v>1.4275306E-2</v>
      </c>
      <c r="P21">
        <v>4.0219418E-2</v>
      </c>
      <c r="Q21">
        <v>1.2375000000000001E-2</v>
      </c>
      <c r="R21">
        <v>985.92699999999991</v>
      </c>
      <c r="S21">
        <f t="shared" si="0"/>
        <v>5.0516256405983258E-3</v>
      </c>
      <c r="T21">
        <f t="shared" si="1"/>
        <v>2.4438392027700262E-2</v>
      </c>
      <c r="U21">
        <f t="shared" si="2"/>
        <v>4.0567951318459805E-3</v>
      </c>
    </row>
    <row r="22" spans="1:21" x14ac:dyDescent="0.25">
      <c r="A22" s="4">
        <v>35796</v>
      </c>
      <c r="B22" s="22">
        <v>1101.75</v>
      </c>
      <c r="C22">
        <v>15.641</v>
      </c>
      <c r="D22">
        <v>39.54</v>
      </c>
      <c r="E22">
        <v>0.18114039600000001</v>
      </c>
      <c r="F22">
        <v>5.0299999999999997E-2</v>
      </c>
      <c r="G22">
        <v>6.7199999999999996E-2</v>
      </c>
      <c r="H22">
        <v>7.3200000000000001E-2</v>
      </c>
      <c r="I22">
        <v>6.0199999999999997E-2</v>
      </c>
      <c r="J22">
        <v>1.7854541000000002E-2</v>
      </c>
      <c r="K22">
        <v>1.6488861E-2</v>
      </c>
      <c r="L22">
        <v>5.5796650000000001E-3</v>
      </c>
      <c r="M22">
        <v>1.5187640000000001E-2</v>
      </c>
      <c r="N22">
        <v>1.6839773999999998E-2</v>
      </c>
      <c r="O22">
        <v>4.6589759999999996E-3</v>
      </c>
      <c r="P22">
        <v>4.0902247000000003E-2</v>
      </c>
      <c r="Q22">
        <v>1.29E-2</v>
      </c>
      <c r="R22">
        <v>1117.3910000000001</v>
      </c>
      <c r="S22">
        <f t="shared" si="0"/>
        <v>4.8793837787439585E-2</v>
      </c>
      <c r="T22">
        <f t="shared" si="1"/>
        <v>0.13532145543728036</v>
      </c>
      <c r="U22">
        <f t="shared" si="2"/>
        <v>4.2424242424242475E-2</v>
      </c>
    </row>
    <row r="23" spans="1:21" x14ac:dyDescent="0.25">
      <c r="A23" s="4">
        <v>35886</v>
      </c>
      <c r="B23" s="22">
        <v>1133.8399999999999</v>
      </c>
      <c r="C23">
        <v>15.95</v>
      </c>
      <c r="D23">
        <v>38.97</v>
      </c>
      <c r="E23">
        <v>0.17806060600000001</v>
      </c>
      <c r="F23">
        <v>4.9799999999999997E-2</v>
      </c>
      <c r="G23">
        <v>6.5299999999999997E-2</v>
      </c>
      <c r="H23">
        <v>7.1300000000000002E-2</v>
      </c>
      <c r="I23">
        <v>5.7599999999999998E-2</v>
      </c>
      <c r="J23">
        <v>1.856766E-2</v>
      </c>
      <c r="K23">
        <v>2.4010577000000002E-2</v>
      </c>
      <c r="L23">
        <v>4.9321829999999997E-3</v>
      </c>
      <c r="M23">
        <v>4.4122638999999998E-2</v>
      </c>
      <c r="N23">
        <v>3.3842527999999997E-2</v>
      </c>
      <c r="O23">
        <v>4.6709309999999997E-3</v>
      </c>
      <c r="P23">
        <v>4.1622726999999998E-2</v>
      </c>
      <c r="Q23">
        <v>1.2574999999999999E-2</v>
      </c>
      <c r="R23">
        <v>1149.79</v>
      </c>
      <c r="S23">
        <f t="shared" si="0"/>
        <v>6.9861574826156738E-3</v>
      </c>
      <c r="T23">
        <f t="shared" si="1"/>
        <v>2.9126389834354338E-2</v>
      </c>
      <c r="U23">
        <f t="shared" si="2"/>
        <v>-2.5193798449612448E-2</v>
      </c>
    </row>
    <row r="24" spans="1:21" x14ac:dyDescent="0.25">
      <c r="A24" s="4">
        <v>35977</v>
      </c>
      <c r="B24" s="22">
        <v>1017.01</v>
      </c>
      <c r="C24">
        <v>16.143000000000001</v>
      </c>
      <c r="D24">
        <v>38.090000000000003</v>
      </c>
      <c r="E24">
        <v>0.20324840399999999</v>
      </c>
      <c r="F24">
        <v>4.6100000000000002E-2</v>
      </c>
      <c r="G24">
        <v>6.4000000000000001E-2</v>
      </c>
      <c r="H24">
        <v>7.0900000000000005E-2</v>
      </c>
      <c r="I24">
        <v>5.1700000000000003E-2</v>
      </c>
      <c r="J24">
        <v>2.0924732000000001E-2</v>
      </c>
      <c r="K24">
        <v>2.4082909E-2</v>
      </c>
      <c r="L24">
        <v>3.6809820000000002E-3</v>
      </c>
      <c r="M24">
        <v>8.3485403E-2</v>
      </c>
      <c r="N24">
        <v>4.4684392000000003E-2</v>
      </c>
      <c r="O24">
        <v>2.1533110000000001E-2</v>
      </c>
      <c r="P24">
        <v>4.1589478999999999E-2</v>
      </c>
      <c r="Q24">
        <v>1.2449999999999999E-2</v>
      </c>
      <c r="R24">
        <v>1033.153</v>
      </c>
      <c r="S24">
        <f t="shared" si="0"/>
        <v>-5.1827470770354482E-2</v>
      </c>
      <c r="T24">
        <f t="shared" si="1"/>
        <v>-0.10303922952092004</v>
      </c>
      <c r="U24">
        <f t="shared" si="2"/>
        <v>-9.9403578528827197E-3</v>
      </c>
    </row>
    <row r="25" spans="1:21" x14ac:dyDescent="0.25">
      <c r="A25" s="4">
        <v>36069</v>
      </c>
      <c r="B25" s="22">
        <v>1229.23</v>
      </c>
      <c r="C25">
        <v>16.195</v>
      </c>
      <c r="D25">
        <v>37.71</v>
      </c>
      <c r="E25">
        <v>0.17361131499999999</v>
      </c>
      <c r="F25">
        <v>4.3900000000000002E-2</v>
      </c>
      <c r="G25">
        <v>6.2199999999999998E-2</v>
      </c>
      <c r="H25">
        <v>7.2300000000000003E-2</v>
      </c>
      <c r="I25">
        <v>5.4199999999999998E-2</v>
      </c>
      <c r="J25">
        <v>1.3710483000000001E-2</v>
      </c>
      <c r="K25">
        <v>2.0057029000000001E-2</v>
      </c>
      <c r="L25">
        <v>1.8337410000000001E-3</v>
      </c>
      <c r="M25">
        <v>-1.5472062999999999E-2</v>
      </c>
      <c r="N25">
        <v>8.4944870000000002E-3</v>
      </c>
      <c r="O25">
        <v>1.0395104E-2</v>
      </c>
      <c r="P25">
        <v>4.2103876999999998E-2</v>
      </c>
      <c r="Q25">
        <v>1.1525000000000001E-2</v>
      </c>
      <c r="R25">
        <v>1245.425</v>
      </c>
      <c r="S25">
        <f t="shared" si="0"/>
        <v>7.6176317264943727E-2</v>
      </c>
      <c r="T25">
        <f t="shared" si="1"/>
        <v>0.20867051454754626</v>
      </c>
      <c r="U25">
        <f t="shared" si="2"/>
        <v>-7.4297188755020005E-2</v>
      </c>
    </row>
    <row r="26" spans="1:21" x14ac:dyDescent="0.25">
      <c r="A26" s="4">
        <v>36161</v>
      </c>
      <c r="B26" s="22">
        <v>1286.3699999999999</v>
      </c>
      <c r="C26">
        <v>16.449000000000002</v>
      </c>
      <c r="D26">
        <v>38.380000000000003</v>
      </c>
      <c r="E26">
        <v>0.17289717099999999</v>
      </c>
      <c r="F26">
        <v>4.4400000000000002E-2</v>
      </c>
      <c r="G26">
        <v>6.6199999999999995E-2</v>
      </c>
      <c r="H26">
        <v>7.5300000000000006E-2</v>
      </c>
      <c r="I26">
        <v>5.9200000000000003E-2</v>
      </c>
      <c r="J26">
        <v>1.0864705000000001E-2</v>
      </c>
      <c r="K26">
        <v>2.0668122000000001E-2</v>
      </c>
      <c r="L26">
        <v>6.7114089999999998E-3</v>
      </c>
      <c r="M26">
        <v>-4.1296777E-2</v>
      </c>
      <c r="N26">
        <v>-2.8098888999999998E-2</v>
      </c>
      <c r="O26">
        <v>1.0031351000000001E-2</v>
      </c>
      <c r="P26">
        <v>4.2313011999999997E-2</v>
      </c>
      <c r="Q26">
        <v>1.0975E-2</v>
      </c>
      <c r="R26">
        <v>1302.819</v>
      </c>
      <c r="S26">
        <f t="shared" si="0"/>
        <v>1.4826088088278466E-2</v>
      </c>
      <c r="T26">
        <f t="shared" si="1"/>
        <v>4.6484384533407086E-2</v>
      </c>
      <c r="U26">
        <f t="shared" si="2"/>
        <v>-4.7722342733188761E-2</v>
      </c>
    </row>
    <row r="27" spans="1:21" x14ac:dyDescent="0.25">
      <c r="A27" s="4">
        <v>36251</v>
      </c>
      <c r="B27" s="22">
        <v>1372.71</v>
      </c>
      <c r="C27">
        <v>16.448</v>
      </c>
      <c r="D27">
        <v>41.02</v>
      </c>
      <c r="E27">
        <v>0.15422744699999999</v>
      </c>
      <c r="F27">
        <v>4.5699999999999998E-2</v>
      </c>
      <c r="G27">
        <v>7.2300000000000003E-2</v>
      </c>
      <c r="H27">
        <v>8.0199999999999994E-2</v>
      </c>
      <c r="I27">
        <v>6.2700000000000006E-2</v>
      </c>
      <c r="J27">
        <v>1.7594950000000002E-2</v>
      </c>
      <c r="K27">
        <v>1.8868580999999999E-2</v>
      </c>
      <c r="L27">
        <v>7.2727269999999997E-3</v>
      </c>
      <c r="M27">
        <v>-2.4110626999999999E-2</v>
      </c>
      <c r="N27">
        <v>-3.5638436000000003E-2</v>
      </c>
      <c r="O27">
        <v>8.2215210000000007E-3</v>
      </c>
      <c r="P27">
        <v>4.2696891000000001E-2</v>
      </c>
      <c r="Q27">
        <v>1.11E-2</v>
      </c>
      <c r="R27">
        <v>1389.1580000000001</v>
      </c>
      <c r="S27">
        <f t="shared" si="0"/>
        <v>2.3073450341900233E-2</v>
      </c>
      <c r="T27">
        <f t="shared" si="1"/>
        <v>6.7119102591012059E-2</v>
      </c>
      <c r="U27">
        <f t="shared" si="2"/>
        <v>1.1389521640091216E-2</v>
      </c>
    </row>
    <row r="28" spans="1:21" x14ac:dyDescent="0.25">
      <c r="A28" s="4">
        <v>36342</v>
      </c>
      <c r="B28" s="22">
        <v>1282.71</v>
      </c>
      <c r="C28">
        <v>16.640999999999998</v>
      </c>
      <c r="D28">
        <v>43.96</v>
      </c>
      <c r="E28">
        <v>0.16368449800000001</v>
      </c>
      <c r="F28">
        <v>4.6800000000000001E-2</v>
      </c>
      <c r="G28">
        <v>7.3899999999999993E-2</v>
      </c>
      <c r="H28">
        <v>8.2000000000000003E-2</v>
      </c>
      <c r="I28">
        <v>6.4600000000000005E-2</v>
      </c>
      <c r="J28">
        <v>1.9318617E-2</v>
      </c>
      <c r="K28">
        <v>2.0379679000000001E-2</v>
      </c>
      <c r="L28">
        <v>1.0228640000000001E-2</v>
      </c>
      <c r="M28">
        <v>-4.6680469999999998E-3</v>
      </c>
      <c r="N28">
        <v>-4.6996169999999997E-3</v>
      </c>
      <c r="O28">
        <v>7.0459700000000004E-3</v>
      </c>
      <c r="P28">
        <v>4.3155685999999999E-2</v>
      </c>
      <c r="Q28">
        <v>1.1424999999999999E-2</v>
      </c>
      <c r="R28">
        <v>1299.3510000000001</v>
      </c>
      <c r="S28">
        <f t="shared" si="0"/>
        <v>-3.3958843462702289E-2</v>
      </c>
      <c r="T28">
        <f t="shared" si="1"/>
        <v>-6.5563738881482592E-2</v>
      </c>
      <c r="U28">
        <f t="shared" si="2"/>
        <v>2.9279279279279091E-2</v>
      </c>
    </row>
    <row r="29" spans="1:21" x14ac:dyDescent="0.25">
      <c r="A29" s="4">
        <v>36434</v>
      </c>
      <c r="B29" s="22">
        <v>1469.25</v>
      </c>
      <c r="C29">
        <v>16.692</v>
      </c>
      <c r="D29">
        <v>48.17</v>
      </c>
      <c r="E29">
        <v>0.14716725899999999</v>
      </c>
      <c r="F29">
        <v>5.1999999999999998E-2</v>
      </c>
      <c r="G29">
        <v>7.5499999999999998E-2</v>
      </c>
      <c r="H29">
        <v>8.1900000000000001E-2</v>
      </c>
      <c r="I29">
        <v>6.8199999999999997E-2</v>
      </c>
      <c r="J29">
        <v>1.7930415000000002E-2</v>
      </c>
      <c r="K29">
        <v>1.7888755999999999E-2</v>
      </c>
      <c r="L29">
        <v>2.3823709999999999E-3</v>
      </c>
      <c r="M29">
        <v>-2.2679643999999999E-2</v>
      </c>
      <c r="N29">
        <v>-7.9346250000000007E-3</v>
      </c>
      <c r="O29">
        <v>7.3790169999999999E-3</v>
      </c>
      <c r="P29">
        <v>4.2574262000000002E-2</v>
      </c>
      <c r="Q29">
        <v>1.17E-2</v>
      </c>
      <c r="R29">
        <v>1485.942</v>
      </c>
      <c r="S29">
        <f t="shared" si="0"/>
        <v>5.3223623170470129E-2</v>
      </c>
      <c r="T29">
        <f t="shared" si="1"/>
        <v>0.1454264798746403</v>
      </c>
      <c r="U29">
        <f t="shared" si="2"/>
        <v>2.4070021881838155E-2</v>
      </c>
    </row>
    <row r="30" spans="1:21" x14ac:dyDescent="0.25">
      <c r="A30" s="4">
        <v>36526</v>
      </c>
      <c r="B30" s="22">
        <v>1498.58</v>
      </c>
      <c r="C30">
        <v>16.762</v>
      </c>
      <c r="D30">
        <v>50.95</v>
      </c>
      <c r="E30">
        <v>0.149973562</v>
      </c>
      <c r="F30">
        <v>5.6899999999999999E-2</v>
      </c>
      <c r="G30">
        <v>7.6799999999999993E-2</v>
      </c>
      <c r="H30">
        <v>8.3699999999999997E-2</v>
      </c>
      <c r="I30">
        <v>6.1800000000000001E-2</v>
      </c>
      <c r="J30">
        <v>6.1055600000000003E-3</v>
      </c>
      <c r="K30">
        <v>1.8291390000000001E-2</v>
      </c>
      <c r="L30">
        <v>1.7231135000000002E-2</v>
      </c>
      <c r="M30">
        <v>8.8329650999999995E-2</v>
      </c>
      <c r="N30">
        <v>2.4100343999999999E-2</v>
      </c>
      <c r="O30">
        <v>1.4885081999999999E-2</v>
      </c>
      <c r="P30">
        <v>4.3372636999999999E-2</v>
      </c>
      <c r="Q30">
        <v>1.2999999999999999E-2</v>
      </c>
      <c r="R30">
        <v>1515.3419999999999</v>
      </c>
      <c r="S30">
        <f t="shared" si="0"/>
        <v>2.8993570031704266E-3</v>
      </c>
      <c r="T30">
        <f t="shared" si="1"/>
        <v>1.9962565935000898E-2</v>
      </c>
      <c r="U30">
        <f t="shared" si="2"/>
        <v>0.11111111111111094</v>
      </c>
    </row>
    <row r="31" spans="1:21" x14ac:dyDescent="0.25">
      <c r="A31" s="4">
        <v>36617</v>
      </c>
      <c r="B31" s="22">
        <v>1454.6</v>
      </c>
      <c r="C31">
        <v>16.704000000000001</v>
      </c>
      <c r="D31">
        <v>51.92</v>
      </c>
      <c r="E31">
        <v>0.15677796199999999</v>
      </c>
      <c r="F31">
        <v>5.6899999999999999E-2</v>
      </c>
      <c r="G31">
        <v>7.6700000000000004E-2</v>
      </c>
      <c r="H31">
        <v>8.48E-2</v>
      </c>
      <c r="I31">
        <v>6.2199999999999998E-2</v>
      </c>
      <c r="J31">
        <v>1.4880454E-2</v>
      </c>
      <c r="K31">
        <v>7.1242129999999999E-3</v>
      </c>
      <c r="L31">
        <v>7.0093459999999996E-3</v>
      </c>
      <c r="M31">
        <v>1.1124841E-2</v>
      </c>
      <c r="N31">
        <v>4.2914260000000001E-3</v>
      </c>
      <c r="O31">
        <v>1.5486928E-2</v>
      </c>
      <c r="P31">
        <v>4.3920243999999997E-2</v>
      </c>
      <c r="Q31">
        <v>1.4225E-2</v>
      </c>
      <c r="R31">
        <v>1471.3039999999999</v>
      </c>
      <c r="S31">
        <f t="shared" si="0"/>
        <v>-1.8942556275314295E-2</v>
      </c>
      <c r="T31">
        <f t="shared" si="1"/>
        <v>-2.934778256749726E-2</v>
      </c>
      <c r="U31">
        <f t="shared" si="2"/>
        <v>9.423076923076934E-2</v>
      </c>
    </row>
    <row r="32" spans="1:21" x14ac:dyDescent="0.25">
      <c r="A32" s="4">
        <v>36708</v>
      </c>
      <c r="B32" s="22">
        <v>1436.51</v>
      </c>
      <c r="C32">
        <v>16.347000000000001</v>
      </c>
      <c r="D32">
        <v>53.7</v>
      </c>
      <c r="E32">
        <v>0.15378946299999999</v>
      </c>
      <c r="F32">
        <v>0.06</v>
      </c>
      <c r="G32">
        <v>7.6200000000000004E-2</v>
      </c>
      <c r="H32">
        <v>8.3500000000000005E-2</v>
      </c>
      <c r="I32">
        <v>6.1199999999999997E-2</v>
      </c>
      <c r="J32">
        <v>1.3726617999999999E-2</v>
      </c>
      <c r="K32">
        <v>4.4689259999999998E-3</v>
      </c>
      <c r="L32">
        <v>7.5406029999999999E-3</v>
      </c>
      <c r="M32">
        <v>2.5360271E-2</v>
      </c>
      <c r="N32">
        <v>3.6387202E-2</v>
      </c>
      <c r="O32">
        <v>4.7046809999999996E-3</v>
      </c>
      <c r="P32">
        <v>4.3573481999999997E-2</v>
      </c>
      <c r="Q32">
        <v>1.4225E-2</v>
      </c>
      <c r="R32">
        <v>1452.857</v>
      </c>
      <c r="S32">
        <f t="shared" si="0"/>
        <v>-1.1613856900339593E-2</v>
      </c>
      <c r="T32">
        <f t="shared" si="1"/>
        <v>-1.2436408634676099E-2</v>
      </c>
      <c r="U32">
        <f t="shared" si="2"/>
        <v>0</v>
      </c>
    </row>
    <row r="33" spans="1:21" x14ac:dyDescent="0.25">
      <c r="A33" s="4">
        <v>36800</v>
      </c>
      <c r="B33" s="22">
        <v>1320.28</v>
      </c>
      <c r="C33">
        <v>16.271000000000001</v>
      </c>
      <c r="D33">
        <v>50</v>
      </c>
      <c r="E33">
        <v>0.151851504</v>
      </c>
      <c r="F33">
        <v>5.7700000000000001E-2</v>
      </c>
      <c r="G33">
        <v>7.2099999999999997E-2</v>
      </c>
      <c r="H33">
        <v>8.0199999999999994E-2</v>
      </c>
      <c r="I33">
        <v>5.5800000000000002E-2</v>
      </c>
      <c r="J33">
        <v>2.2464743999999998E-2</v>
      </c>
      <c r="K33">
        <v>-2.2617470000000001E-3</v>
      </c>
      <c r="L33">
        <v>1.7271159999999999E-3</v>
      </c>
      <c r="M33">
        <v>7.6740606000000003E-2</v>
      </c>
      <c r="N33">
        <v>5.8753145E-2</v>
      </c>
      <c r="O33">
        <v>1.4139872E-2</v>
      </c>
      <c r="P33">
        <v>4.2939751999999998E-2</v>
      </c>
      <c r="Q33">
        <v>1.4999999999999999E-2</v>
      </c>
      <c r="R33">
        <v>1336.5509999999999</v>
      </c>
      <c r="S33">
        <f t="shared" si="0"/>
        <v>-4.2703377273388493E-2</v>
      </c>
      <c r="T33">
        <f t="shared" si="1"/>
        <v>-8.0911375486422021E-2</v>
      </c>
      <c r="U33">
        <f t="shared" si="2"/>
        <v>5.4481546572934914E-2</v>
      </c>
    </row>
    <row r="34" spans="1:21" x14ac:dyDescent="0.25">
      <c r="A34" s="4">
        <v>36892</v>
      </c>
      <c r="B34" s="22">
        <v>1160.33</v>
      </c>
      <c r="C34">
        <v>15.973000000000001</v>
      </c>
      <c r="D34">
        <v>45.44</v>
      </c>
      <c r="E34">
        <v>0.133113551</v>
      </c>
      <c r="F34">
        <v>4.4200000000000003E-2</v>
      </c>
      <c r="G34">
        <v>6.9800000000000001E-2</v>
      </c>
      <c r="H34">
        <v>7.8399999999999997E-2</v>
      </c>
      <c r="I34">
        <v>5.5899999999999998E-2</v>
      </c>
      <c r="J34">
        <v>1.2955968999999999E-2</v>
      </c>
      <c r="K34">
        <v>-5.2134440000000002E-3</v>
      </c>
      <c r="L34">
        <v>1.2643678E-2</v>
      </c>
      <c r="M34">
        <v>1.2064439E-2</v>
      </c>
      <c r="N34">
        <v>4.6013668000000001E-2</v>
      </c>
      <c r="O34">
        <v>1.4609023E-2</v>
      </c>
      <c r="P34">
        <v>4.1805149999999999E-2</v>
      </c>
      <c r="Q34">
        <v>1.4425E-2</v>
      </c>
      <c r="R34">
        <v>1176.3029999999999</v>
      </c>
      <c r="S34">
        <f t="shared" si="0"/>
        <v>-6.1686274192076097E-2</v>
      </c>
      <c r="T34">
        <f t="shared" si="1"/>
        <v>-0.12114854424818977</v>
      </c>
      <c r="U34">
        <f t="shared" si="2"/>
        <v>-3.833333333333333E-2</v>
      </c>
    </row>
    <row r="35" spans="1:21" x14ac:dyDescent="0.25">
      <c r="A35" s="4">
        <v>36982</v>
      </c>
      <c r="B35" s="22">
        <v>1224.42</v>
      </c>
      <c r="C35">
        <v>15.686</v>
      </c>
      <c r="D35">
        <v>36.79</v>
      </c>
      <c r="E35">
        <v>0.12520943300000001</v>
      </c>
      <c r="F35">
        <v>3.49E-2</v>
      </c>
      <c r="G35">
        <v>7.1800000000000003E-2</v>
      </c>
      <c r="H35">
        <v>7.9699999999999993E-2</v>
      </c>
      <c r="I35">
        <v>5.8999999999999997E-2</v>
      </c>
      <c r="J35">
        <v>1.4488825E-2</v>
      </c>
      <c r="K35">
        <v>5.0407550000000001E-3</v>
      </c>
      <c r="L35">
        <v>1.0215663999999999E-2</v>
      </c>
      <c r="M35">
        <v>-1.9451394E-2</v>
      </c>
      <c r="N35">
        <v>5.7323110000000004E-3</v>
      </c>
      <c r="O35">
        <v>1.1470856999999999E-2</v>
      </c>
      <c r="P35">
        <v>4.0263313000000002E-2</v>
      </c>
      <c r="Q35">
        <v>1.1050000000000001E-2</v>
      </c>
      <c r="R35">
        <v>1240.106</v>
      </c>
      <c r="S35">
        <f t="shared" si="0"/>
        <v>1.8166970598064262E-2</v>
      </c>
      <c r="T35">
        <f t="shared" si="1"/>
        <v>5.5234286797721577E-2</v>
      </c>
      <c r="U35">
        <f t="shared" si="2"/>
        <v>-0.23396880415944532</v>
      </c>
    </row>
    <row r="36" spans="1:21" x14ac:dyDescent="0.25">
      <c r="A36" s="4">
        <v>37073</v>
      </c>
      <c r="B36" s="22">
        <v>1040.94</v>
      </c>
      <c r="C36">
        <v>15.736000000000001</v>
      </c>
      <c r="D36">
        <v>28.31</v>
      </c>
      <c r="E36">
        <v>0.14862858800000001</v>
      </c>
      <c r="F36">
        <v>2.64E-2</v>
      </c>
      <c r="G36">
        <v>7.17E-2</v>
      </c>
      <c r="H36">
        <v>8.0299999999999996E-2</v>
      </c>
      <c r="I36">
        <v>5.4199999999999998E-2</v>
      </c>
      <c r="J36">
        <v>1.9416841000000001E-2</v>
      </c>
      <c r="K36">
        <v>8.6527340000000005E-3</v>
      </c>
      <c r="L36">
        <v>1.6853930000000001E-3</v>
      </c>
      <c r="M36">
        <v>6.7552254000000006E-2</v>
      </c>
      <c r="N36">
        <v>3.6268759999999997E-2</v>
      </c>
      <c r="O36">
        <v>1.2288728E-2</v>
      </c>
      <c r="P36">
        <v>3.9189315000000002E-2</v>
      </c>
      <c r="Q36">
        <v>8.7250000000000001E-3</v>
      </c>
      <c r="R36">
        <v>1056.6760000000002</v>
      </c>
      <c r="S36">
        <f t="shared" si="0"/>
        <v>-7.3289749640807145E-2</v>
      </c>
      <c r="T36">
        <f t="shared" si="1"/>
        <v>-0.14985054148086441</v>
      </c>
      <c r="U36">
        <f t="shared" si="2"/>
        <v>-0.21040723981900455</v>
      </c>
    </row>
    <row r="37" spans="1:21" x14ac:dyDescent="0.25">
      <c r="A37" s="4">
        <v>37165</v>
      </c>
      <c r="B37" s="22">
        <v>1148.08</v>
      </c>
      <c r="C37">
        <v>15.74</v>
      </c>
      <c r="D37">
        <v>24.69</v>
      </c>
      <c r="E37">
        <v>0.131217846</v>
      </c>
      <c r="F37">
        <v>1.6899999999999998E-2</v>
      </c>
      <c r="G37">
        <v>6.7699999999999996E-2</v>
      </c>
      <c r="H37">
        <v>8.0500000000000002E-2</v>
      </c>
      <c r="I37">
        <v>5.7500000000000002E-2</v>
      </c>
      <c r="J37">
        <v>1.4939324E-2</v>
      </c>
      <c r="K37">
        <v>1.3464825E-2</v>
      </c>
      <c r="L37">
        <v>-8.9736399999999997E-3</v>
      </c>
      <c r="M37">
        <v>-2.1132636E-2</v>
      </c>
      <c r="N37">
        <v>1.4861734E-2</v>
      </c>
      <c r="O37">
        <v>7.2370890000000004E-3</v>
      </c>
      <c r="P37">
        <v>3.7530797999999997E-2</v>
      </c>
      <c r="Q37">
        <v>6.6E-3</v>
      </c>
      <c r="R37">
        <v>1163.82</v>
      </c>
      <c r="S37">
        <f t="shared" si="0"/>
        <v>3.9087046598276026E-2</v>
      </c>
      <c r="T37">
        <f t="shared" si="1"/>
        <v>0.10292620131803942</v>
      </c>
      <c r="U37">
        <f t="shared" si="2"/>
        <v>-0.24355300859598861</v>
      </c>
    </row>
    <row r="38" spans="1:21" x14ac:dyDescent="0.25">
      <c r="A38" s="4">
        <v>37257</v>
      </c>
      <c r="B38" s="22">
        <v>1147.3900000000001</v>
      </c>
      <c r="C38">
        <v>15.73</v>
      </c>
      <c r="D38">
        <v>24.7</v>
      </c>
      <c r="E38">
        <v>0.236833402</v>
      </c>
      <c r="F38">
        <v>1.7899999999999999E-2</v>
      </c>
      <c r="G38">
        <v>6.8099999999999994E-2</v>
      </c>
      <c r="H38">
        <v>8.1100000000000005E-2</v>
      </c>
      <c r="I38">
        <v>6.0400000000000002E-2</v>
      </c>
      <c r="J38">
        <v>1.2625933000000001E-2</v>
      </c>
      <c r="K38">
        <v>1.3759443999999999E-2</v>
      </c>
      <c r="L38">
        <v>1.1884550000000001E-2</v>
      </c>
      <c r="M38">
        <v>-1.9251298999999999E-2</v>
      </c>
      <c r="N38">
        <v>3.2103900000000001E-4</v>
      </c>
      <c r="O38">
        <v>6.7665440000000002E-3</v>
      </c>
      <c r="P38">
        <v>3.6177479999999998E-2</v>
      </c>
      <c r="Q38">
        <v>4.2249999999999996E-3</v>
      </c>
      <c r="R38">
        <v>1163.1200000000001</v>
      </c>
      <c r="S38">
        <f t="shared" si="0"/>
        <v>-2.0923214944285557E-3</v>
      </c>
      <c r="T38">
        <f t="shared" si="1"/>
        <v>-6.0100341439606186E-4</v>
      </c>
      <c r="U38">
        <f t="shared" si="2"/>
        <v>-0.35984848484848486</v>
      </c>
    </row>
    <row r="39" spans="1:21" x14ac:dyDescent="0.25">
      <c r="A39" s="4">
        <v>37347</v>
      </c>
      <c r="B39">
        <v>989.81</v>
      </c>
      <c r="C39">
        <v>16.039000000000001</v>
      </c>
      <c r="D39">
        <v>26.74</v>
      </c>
      <c r="E39">
        <v>0.26657250199999999</v>
      </c>
      <c r="F39">
        <v>1.7000000000000001E-2</v>
      </c>
      <c r="G39">
        <v>6.6299999999999998E-2</v>
      </c>
      <c r="H39">
        <v>7.9500000000000001E-2</v>
      </c>
      <c r="I39">
        <v>5.6599999999999998E-2</v>
      </c>
      <c r="J39">
        <v>1.2874455E-2</v>
      </c>
      <c r="K39">
        <v>2.7522769999999998E-2</v>
      </c>
      <c r="L39">
        <v>6.1521249999999996E-3</v>
      </c>
      <c r="M39">
        <v>6.2057399999999999E-2</v>
      </c>
      <c r="N39">
        <v>4.4455157000000002E-2</v>
      </c>
      <c r="O39">
        <v>1.0129335E-2</v>
      </c>
      <c r="P39">
        <v>3.5374223000000003E-2</v>
      </c>
      <c r="Q39">
        <v>4.4749999999999998E-3</v>
      </c>
      <c r="R39">
        <v>1005.8489999999999</v>
      </c>
      <c r="S39">
        <f t="shared" si="0"/>
        <v>-6.5030867283849325E-2</v>
      </c>
      <c r="T39">
        <f t="shared" si="1"/>
        <v>-0.13733778401415397</v>
      </c>
      <c r="U39">
        <f t="shared" si="2"/>
        <v>5.9171597633136175E-2</v>
      </c>
    </row>
    <row r="40" spans="1:21" x14ac:dyDescent="0.25">
      <c r="A40" s="4">
        <v>37438</v>
      </c>
      <c r="B40">
        <v>815.29</v>
      </c>
      <c r="C40">
        <v>15.798999999999999</v>
      </c>
      <c r="D40">
        <v>30.04</v>
      </c>
      <c r="E40">
        <v>0.32455515600000001</v>
      </c>
      <c r="F40">
        <v>1.6299999999999999E-2</v>
      </c>
      <c r="G40">
        <v>6.1499999999999999E-2</v>
      </c>
      <c r="H40">
        <v>7.3999999999999996E-2</v>
      </c>
      <c r="I40">
        <v>4.8000000000000001E-2</v>
      </c>
      <c r="J40">
        <v>1.6944557999999998E-2</v>
      </c>
      <c r="K40">
        <v>2.9299295999999999E-2</v>
      </c>
      <c r="L40">
        <v>6.1145080000000003E-3</v>
      </c>
      <c r="M40">
        <v>0.123062937</v>
      </c>
      <c r="N40">
        <v>8.9840700999999995E-2</v>
      </c>
      <c r="O40">
        <v>3.2118194000000003E-2</v>
      </c>
      <c r="P40">
        <v>3.4896832000000003E-2</v>
      </c>
      <c r="Q40">
        <v>4.2500000000000003E-3</v>
      </c>
      <c r="R40">
        <v>831.08899999999994</v>
      </c>
      <c r="S40">
        <f t="shared" si="0"/>
        <v>-8.4727094707849601E-2</v>
      </c>
      <c r="T40">
        <f t="shared" si="1"/>
        <v>-0.1763166668350491</v>
      </c>
      <c r="U40">
        <f t="shared" si="2"/>
        <v>-5.0279329608938439E-2</v>
      </c>
    </row>
    <row r="41" spans="1:21" x14ac:dyDescent="0.25">
      <c r="A41" s="4">
        <v>37530</v>
      </c>
      <c r="B41">
        <v>879.82</v>
      </c>
      <c r="C41">
        <v>16.074000000000002</v>
      </c>
      <c r="D41">
        <v>27.59</v>
      </c>
      <c r="E41">
        <v>0.29538589599999998</v>
      </c>
      <c r="F41">
        <v>1.1900000000000001E-2</v>
      </c>
      <c r="G41">
        <v>6.2100000000000002E-2</v>
      </c>
      <c r="H41">
        <v>7.4499999999999997E-2</v>
      </c>
      <c r="I41">
        <v>4.8399999999999999E-2</v>
      </c>
      <c r="J41">
        <v>1.9694466000000001E-2</v>
      </c>
      <c r="K41">
        <v>2.5735981000000002E-2</v>
      </c>
      <c r="L41">
        <v>-5.5248600000000004E-4</v>
      </c>
      <c r="M41">
        <v>7.3677450000000002E-3</v>
      </c>
      <c r="N41">
        <v>2.4379636999999999E-2</v>
      </c>
      <c r="O41">
        <v>1.8678249000000001E-2</v>
      </c>
      <c r="P41">
        <v>3.4089946000000003E-2</v>
      </c>
      <c r="Q41">
        <v>4.0749999999999996E-3</v>
      </c>
      <c r="R41">
        <v>895.89400000000001</v>
      </c>
      <c r="S41">
        <f t="shared" si="0"/>
        <v>3.0842939940016526E-2</v>
      </c>
      <c r="T41">
        <f t="shared" si="1"/>
        <v>7.9149750395564933E-2</v>
      </c>
      <c r="U41">
        <f t="shared" si="2"/>
        <v>-4.1176470588235481E-2</v>
      </c>
    </row>
    <row r="42" spans="1:21" x14ac:dyDescent="0.25">
      <c r="A42" s="4">
        <v>37622</v>
      </c>
      <c r="B42">
        <v>848.18</v>
      </c>
      <c r="C42">
        <v>16.224</v>
      </c>
      <c r="D42">
        <v>30.32</v>
      </c>
      <c r="E42">
        <v>0.286117701</v>
      </c>
      <c r="F42">
        <v>1.1299999999999999E-2</v>
      </c>
      <c r="G42">
        <v>5.8900000000000001E-2</v>
      </c>
      <c r="H42">
        <v>6.9500000000000006E-2</v>
      </c>
      <c r="I42">
        <v>4.9000000000000002E-2</v>
      </c>
      <c r="J42">
        <v>2.7519927999999999E-2</v>
      </c>
      <c r="K42">
        <v>2.4098595E-2</v>
      </c>
      <c r="L42">
        <v>1.8242122999999999E-2</v>
      </c>
      <c r="M42">
        <v>8.1549180000000006E-3</v>
      </c>
      <c r="N42">
        <v>2.0326996999999999E-2</v>
      </c>
      <c r="O42">
        <v>1.3867812E-2</v>
      </c>
      <c r="P42">
        <v>3.3950354000000002E-2</v>
      </c>
      <c r="Q42">
        <v>2.9750000000000002E-3</v>
      </c>
      <c r="R42">
        <v>864.404</v>
      </c>
      <c r="S42">
        <f t="shared" si="0"/>
        <v>-1.6829968133871224E-2</v>
      </c>
      <c r="T42">
        <f t="shared" si="1"/>
        <v>-3.5961901297992926E-2</v>
      </c>
      <c r="U42">
        <f t="shared" si="2"/>
        <v>-0.26993865030674835</v>
      </c>
    </row>
    <row r="43" spans="1:21" x14ac:dyDescent="0.25">
      <c r="A43" s="4">
        <v>37712</v>
      </c>
      <c r="B43">
        <v>974.51</v>
      </c>
      <c r="C43">
        <v>16.164999999999999</v>
      </c>
      <c r="D43">
        <v>34.549999999999997</v>
      </c>
      <c r="E43">
        <v>0.25448833700000001</v>
      </c>
      <c r="F43">
        <v>9.1999999999999998E-3</v>
      </c>
      <c r="G43">
        <v>4.9700000000000001E-2</v>
      </c>
      <c r="H43">
        <v>6.1899999999999997E-2</v>
      </c>
      <c r="I43">
        <v>4.4499999999999998E-2</v>
      </c>
      <c r="J43">
        <v>1.8937811999999998E-2</v>
      </c>
      <c r="K43">
        <v>1.261884E-3</v>
      </c>
      <c r="L43">
        <v>-2.7144410000000002E-3</v>
      </c>
      <c r="M43">
        <v>5.3525781000000001E-2</v>
      </c>
      <c r="N43">
        <v>5.5762166000000002E-2</v>
      </c>
      <c r="O43">
        <v>7.2908299999999999E-3</v>
      </c>
      <c r="P43">
        <v>3.4579833999999997E-2</v>
      </c>
      <c r="Q43">
        <v>2.8249999999999998E-3</v>
      </c>
      <c r="R43">
        <v>990.67499999999995</v>
      </c>
      <c r="S43">
        <f t="shared" si="0"/>
        <v>5.7989283474607162E-2</v>
      </c>
      <c r="T43">
        <f t="shared" si="1"/>
        <v>0.14894244146289704</v>
      </c>
      <c r="U43">
        <f t="shared" si="2"/>
        <v>-5.0420168067227045E-2</v>
      </c>
    </row>
    <row r="44" spans="1:21" x14ac:dyDescent="0.25">
      <c r="A44" s="4">
        <v>37803</v>
      </c>
      <c r="B44">
        <v>995.97</v>
      </c>
      <c r="C44">
        <v>16.585999999999999</v>
      </c>
      <c r="D44">
        <v>38.58</v>
      </c>
      <c r="E44">
        <v>0.24654178299999999</v>
      </c>
      <c r="F44">
        <v>9.4000000000000004E-3</v>
      </c>
      <c r="G44">
        <v>5.7200000000000001E-2</v>
      </c>
      <c r="H44">
        <v>6.7900000000000002E-2</v>
      </c>
      <c r="I44">
        <v>5.2299999999999999E-2</v>
      </c>
      <c r="J44">
        <v>2.0311715000000001E-2</v>
      </c>
      <c r="K44">
        <v>7.3234010000000002E-3</v>
      </c>
      <c r="L44">
        <v>8.1654870000000008E-3</v>
      </c>
      <c r="M44">
        <v>-3.3174484999999997E-2</v>
      </c>
      <c r="N44">
        <v>-2.1256298E-2</v>
      </c>
      <c r="O44">
        <v>4.8811610000000002E-3</v>
      </c>
      <c r="P44">
        <v>3.4977994999999998E-2</v>
      </c>
      <c r="Q44">
        <v>2.3E-3</v>
      </c>
      <c r="R44">
        <v>1012.556</v>
      </c>
      <c r="S44">
        <f t="shared" si="0"/>
        <v>8.4901175317967578E-3</v>
      </c>
      <c r="T44">
        <f t="shared" si="1"/>
        <v>2.2021323536957071E-2</v>
      </c>
      <c r="U44">
        <f t="shared" si="2"/>
        <v>-0.18584070796460173</v>
      </c>
    </row>
    <row r="45" spans="1:21" x14ac:dyDescent="0.25">
      <c r="A45" s="4">
        <v>37895</v>
      </c>
      <c r="B45" s="22">
        <v>1111.92</v>
      </c>
      <c r="C45">
        <v>17.385000000000002</v>
      </c>
      <c r="D45">
        <v>48.74</v>
      </c>
      <c r="E45">
        <v>0.21873986500000001</v>
      </c>
      <c r="F45">
        <v>8.9999999999999993E-3</v>
      </c>
      <c r="G45">
        <v>5.62E-2</v>
      </c>
      <c r="H45">
        <v>6.6000000000000003E-2</v>
      </c>
      <c r="I45">
        <v>5.1499999999999997E-2</v>
      </c>
      <c r="J45">
        <v>1.5733977E-2</v>
      </c>
      <c r="K45">
        <v>6.9463160000000001E-3</v>
      </c>
      <c r="L45">
        <v>-4.8596109999999998E-3</v>
      </c>
      <c r="M45">
        <v>-1.7453428E-2</v>
      </c>
      <c r="N45">
        <v>-1.516917E-3</v>
      </c>
      <c r="O45">
        <v>3.220976E-3</v>
      </c>
      <c r="P45">
        <v>3.5067926999999999E-2</v>
      </c>
      <c r="Q45">
        <v>2.3500000000000001E-3</v>
      </c>
      <c r="R45">
        <v>1129.3050000000001</v>
      </c>
      <c r="S45">
        <f t="shared" si="0"/>
        <v>4.6372804811701064E-2</v>
      </c>
      <c r="T45">
        <f t="shared" si="1"/>
        <v>0.11641916925208595</v>
      </c>
      <c r="U45">
        <f t="shared" si="2"/>
        <v>2.1739130434782705E-2</v>
      </c>
    </row>
    <row r="46" spans="1:21" x14ac:dyDescent="0.25">
      <c r="A46" s="4">
        <v>37987</v>
      </c>
      <c r="B46" s="22">
        <v>1126.21</v>
      </c>
      <c r="C46">
        <v>18.024000000000001</v>
      </c>
      <c r="D46">
        <v>52</v>
      </c>
      <c r="E46">
        <v>0.28173146599999999</v>
      </c>
      <c r="F46">
        <v>9.4000000000000004E-3</v>
      </c>
      <c r="G46">
        <v>5.33E-2</v>
      </c>
      <c r="H46">
        <v>6.1100000000000002E-2</v>
      </c>
      <c r="I46">
        <v>4.7399999999999998E-2</v>
      </c>
      <c r="J46">
        <v>1.8804376000000001E-2</v>
      </c>
      <c r="K46">
        <v>1.2282038E-2</v>
      </c>
      <c r="L46">
        <v>1.6820402000000002E-2</v>
      </c>
      <c r="M46">
        <v>5.6824133999999998E-2</v>
      </c>
      <c r="N46">
        <v>4.9067487999999999E-2</v>
      </c>
      <c r="O46">
        <v>3.570794E-3</v>
      </c>
      <c r="P46">
        <v>3.4375181999999997E-2</v>
      </c>
      <c r="Q46">
        <v>2.2499999999999998E-3</v>
      </c>
      <c r="R46">
        <v>1144.2339999999999</v>
      </c>
      <c r="S46">
        <f t="shared" si="0"/>
        <v>4.7275324282538903E-3</v>
      </c>
      <c r="T46">
        <f t="shared" si="1"/>
        <v>1.285164400316563E-2</v>
      </c>
      <c r="U46">
        <f t="shared" si="2"/>
        <v>-4.2553191489361764E-2</v>
      </c>
    </row>
    <row r="47" spans="1:21" x14ac:dyDescent="0.25">
      <c r="A47" s="4">
        <v>38078</v>
      </c>
      <c r="B47" s="22">
        <v>1140.8399999999999</v>
      </c>
      <c r="C47">
        <v>18.602</v>
      </c>
      <c r="D47">
        <v>56.15</v>
      </c>
      <c r="E47">
        <v>0.27963160300000001</v>
      </c>
      <c r="F47">
        <v>1.2699999999999999E-2</v>
      </c>
      <c r="G47">
        <v>6.0100000000000001E-2</v>
      </c>
      <c r="H47">
        <v>6.7799999999999999E-2</v>
      </c>
      <c r="I47">
        <v>5.3199999999999997E-2</v>
      </c>
      <c r="J47">
        <v>1.4509222E-2</v>
      </c>
      <c r="K47">
        <v>1.4491426999999999E-2</v>
      </c>
      <c r="L47">
        <v>1.2273212E-2</v>
      </c>
      <c r="M47">
        <v>-5.2269681999999998E-2</v>
      </c>
      <c r="N47">
        <v>-5.1379983999999997E-2</v>
      </c>
      <c r="O47">
        <v>2.9793229999999999E-3</v>
      </c>
      <c r="P47">
        <v>3.4907514000000001E-2</v>
      </c>
      <c r="Q47">
        <v>2.3500000000000001E-3</v>
      </c>
      <c r="R47">
        <v>1159.442</v>
      </c>
      <c r="S47">
        <f t="shared" si="0"/>
        <v>4.7147852951939734E-3</v>
      </c>
      <c r="T47">
        <f t="shared" si="1"/>
        <v>1.2990472469610381E-2</v>
      </c>
      <c r="U47">
        <f t="shared" si="2"/>
        <v>4.4444444444444509E-2</v>
      </c>
    </row>
    <row r="48" spans="1:21" x14ac:dyDescent="0.25">
      <c r="A48" s="4">
        <v>38169</v>
      </c>
      <c r="B48" s="22">
        <v>1114.58</v>
      </c>
      <c r="C48">
        <v>19.163</v>
      </c>
      <c r="D48">
        <v>57.77</v>
      </c>
      <c r="E48">
        <v>0.289485302</v>
      </c>
      <c r="F48">
        <v>1.6500000000000001E-2</v>
      </c>
      <c r="G48">
        <v>5.4600000000000003E-2</v>
      </c>
      <c r="H48">
        <v>6.2700000000000006E-2</v>
      </c>
      <c r="I48">
        <v>4.8800000000000003E-2</v>
      </c>
      <c r="J48">
        <v>1.2296511E-2</v>
      </c>
      <c r="K48">
        <v>9.1322560000000001E-3</v>
      </c>
      <c r="L48">
        <v>1.0542959999999999E-3</v>
      </c>
      <c r="M48">
        <v>6.5746128000000001E-2</v>
      </c>
      <c r="N48">
        <v>6.9318931E-2</v>
      </c>
      <c r="O48">
        <v>2.9256299999999998E-3</v>
      </c>
      <c r="P48">
        <v>3.5552702999999998E-2</v>
      </c>
      <c r="Q48">
        <v>3.1749999999999999E-3</v>
      </c>
      <c r="R48">
        <v>1133.7429999999999</v>
      </c>
      <c r="S48">
        <f t="shared" si="0"/>
        <v>-1.1111110326601744E-2</v>
      </c>
      <c r="T48">
        <f t="shared" si="1"/>
        <v>-2.3018126994144628E-2</v>
      </c>
      <c r="U48">
        <f t="shared" si="2"/>
        <v>0.35106382978723394</v>
      </c>
    </row>
    <row r="49" spans="1:21" x14ac:dyDescent="0.25">
      <c r="A49" s="4">
        <v>38261</v>
      </c>
      <c r="B49" s="22">
        <v>1211.92</v>
      </c>
      <c r="C49">
        <v>19.442</v>
      </c>
      <c r="D49">
        <v>58.55</v>
      </c>
      <c r="E49">
        <v>0.27061924300000001</v>
      </c>
      <c r="F49">
        <v>2.1899999999999999E-2</v>
      </c>
      <c r="G49">
        <v>5.4699999999999999E-2</v>
      </c>
      <c r="H49">
        <v>6.1499999999999999E-2</v>
      </c>
      <c r="I49">
        <v>4.8399999999999999E-2</v>
      </c>
      <c r="J49">
        <v>1.8847433E-2</v>
      </c>
      <c r="K49">
        <v>1.3001505E-2</v>
      </c>
      <c r="L49">
        <v>2.106372E-3</v>
      </c>
      <c r="M49">
        <v>1.6430631000000001E-2</v>
      </c>
      <c r="N49">
        <v>2.1671050000000001E-2</v>
      </c>
      <c r="O49">
        <v>2.8157439999999998E-3</v>
      </c>
      <c r="P49">
        <v>3.5904073000000002E-2</v>
      </c>
      <c r="Q49">
        <v>4.1250000000000002E-3</v>
      </c>
      <c r="R49">
        <v>1231.3620000000001</v>
      </c>
      <c r="S49">
        <f t="shared" si="0"/>
        <v>3.408334846499704E-2</v>
      </c>
      <c r="T49">
        <f t="shared" si="1"/>
        <v>8.7333345295986131E-2</v>
      </c>
      <c r="U49">
        <f t="shared" si="2"/>
        <v>0.29921259842519699</v>
      </c>
    </row>
    <row r="50" spans="1:21" x14ac:dyDescent="0.25">
      <c r="A50" s="4">
        <v>38353</v>
      </c>
      <c r="B50" s="22">
        <v>1180.5899999999999</v>
      </c>
      <c r="C50">
        <v>20.225000000000001</v>
      </c>
      <c r="D50">
        <v>60.22</v>
      </c>
      <c r="E50">
        <v>0.31985688899999998</v>
      </c>
      <c r="F50">
        <v>2.7400000000000001E-2</v>
      </c>
      <c r="G50">
        <v>5.3999999999999999E-2</v>
      </c>
      <c r="H50">
        <v>6.0600000000000001E-2</v>
      </c>
      <c r="I50">
        <v>4.8800000000000003E-2</v>
      </c>
      <c r="J50">
        <v>2.1123321E-2</v>
      </c>
      <c r="K50">
        <v>9.0972310000000008E-3</v>
      </c>
      <c r="L50">
        <v>1.5764581999999999E-2</v>
      </c>
      <c r="M50">
        <v>9.4949249999999995E-3</v>
      </c>
      <c r="N50">
        <v>3.4873880000000001E-3</v>
      </c>
      <c r="O50">
        <v>2.5157439999999999E-3</v>
      </c>
      <c r="P50">
        <v>3.6032532999999999E-2</v>
      </c>
      <c r="Q50">
        <v>5.4749999999999998E-3</v>
      </c>
      <c r="R50">
        <v>1200.8149999999998</v>
      </c>
      <c r="S50">
        <f t="shared" si="0"/>
        <v>-1.3280919634737154E-2</v>
      </c>
      <c r="T50">
        <f t="shared" si="1"/>
        <v>-2.5851541355865204E-2</v>
      </c>
      <c r="U50">
        <f t="shared" si="2"/>
        <v>0.32727272727272716</v>
      </c>
    </row>
    <row r="51" spans="1:21" x14ac:dyDescent="0.25">
      <c r="A51" s="4">
        <v>38443</v>
      </c>
      <c r="B51" s="22">
        <v>1191.33</v>
      </c>
      <c r="C51">
        <v>20.925000000000001</v>
      </c>
      <c r="D51">
        <v>63.26</v>
      </c>
      <c r="E51">
        <v>0.32697905700000002</v>
      </c>
      <c r="F51">
        <v>2.9700000000000001E-2</v>
      </c>
      <c r="G51">
        <v>4.9599999999999998E-2</v>
      </c>
      <c r="H51">
        <v>5.8599999999999999E-2</v>
      </c>
      <c r="I51">
        <v>4.2900000000000001E-2</v>
      </c>
      <c r="J51">
        <v>2.3265688999999999E-2</v>
      </c>
      <c r="K51">
        <v>5.3656600000000004E-3</v>
      </c>
      <c r="L51">
        <v>6.207967E-3</v>
      </c>
      <c r="M51">
        <v>8.5945209999999994E-2</v>
      </c>
      <c r="N51">
        <v>7.8155271999999998E-2</v>
      </c>
      <c r="O51">
        <v>3.2274280000000001E-3</v>
      </c>
      <c r="P51">
        <v>3.6215113E-2</v>
      </c>
      <c r="Q51">
        <v>6.8500000000000002E-3</v>
      </c>
      <c r="R51">
        <v>1212.2549999999999</v>
      </c>
      <c r="S51">
        <f t="shared" si="0"/>
        <v>1.1531053905767959E-3</v>
      </c>
      <c r="T51">
        <f t="shared" si="1"/>
        <v>9.097146342083251E-3</v>
      </c>
      <c r="U51">
        <f t="shared" si="2"/>
        <v>0.25114155251141557</v>
      </c>
    </row>
    <row r="52" spans="1:21" x14ac:dyDescent="0.25">
      <c r="A52" s="4">
        <v>38534</v>
      </c>
      <c r="B52" s="22">
        <v>1228.81</v>
      </c>
      <c r="C52">
        <v>21.471</v>
      </c>
      <c r="D52">
        <v>66.47</v>
      </c>
      <c r="E52">
        <v>0.31789150999999999</v>
      </c>
      <c r="F52">
        <v>3.4200000000000001E-2</v>
      </c>
      <c r="G52">
        <v>5.1299999999999998E-2</v>
      </c>
      <c r="H52">
        <v>6.0299999999999999E-2</v>
      </c>
      <c r="I52">
        <v>4.6399999999999997E-2</v>
      </c>
      <c r="J52">
        <v>2.5336671000000002E-2</v>
      </c>
      <c r="K52">
        <v>6.7164010000000003E-3</v>
      </c>
      <c r="L52">
        <v>2.2107969000000002E-2</v>
      </c>
      <c r="M52">
        <v>-3.0378723999999999E-2</v>
      </c>
      <c r="N52">
        <v>-3.2616796000000003E-2</v>
      </c>
      <c r="O52">
        <v>2.0065320000000001E-3</v>
      </c>
      <c r="P52">
        <v>3.6560102999999997E-2</v>
      </c>
      <c r="Q52">
        <v>7.4250000000000002E-3</v>
      </c>
      <c r="R52">
        <v>1250.2809999999999</v>
      </c>
      <c r="S52">
        <f t="shared" si="0"/>
        <v>1.0200923381690888E-2</v>
      </c>
      <c r="T52">
        <f t="shared" si="1"/>
        <v>3.1460636431551281E-2</v>
      </c>
      <c r="U52">
        <f t="shared" si="2"/>
        <v>8.3941605839416011E-2</v>
      </c>
    </row>
    <row r="53" spans="1:21" x14ac:dyDescent="0.25">
      <c r="A53" s="4">
        <v>38626</v>
      </c>
      <c r="B53" s="22">
        <v>1248.29</v>
      </c>
      <c r="C53">
        <v>22.216000000000001</v>
      </c>
      <c r="D53">
        <v>69.83</v>
      </c>
      <c r="E53">
        <v>0.31347795699999997</v>
      </c>
      <c r="F53">
        <v>3.8899999999999997E-2</v>
      </c>
      <c r="G53">
        <v>5.3699999999999998E-2</v>
      </c>
      <c r="H53">
        <v>6.3200000000000006E-2</v>
      </c>
      <c r="I53">
        <v>4.6100000000000002E-2</v>
      </c>
      <c r="J53">
        <v>2.6523343000000001E-2</v>
      </c>
      <c r="K53">
        <v>3.0588859999999998E-3</v>
      </c>
      <c r="L53">
        <v>-1.0060362E-2</v>
      </c>
      <c r="M53">
        <v>1.4226663000000001E-2</v>
      </c>
      <c r="N53">
        <v>1.1557246E-2</v>
      </c>
      <c r="O53">
        <v>2.7908830000000001E-3</v>
      </c>
      <c r="P53">
        <v>3.6421737000000003E-2</v>
      </c>
      <c r="Q53">
        <v>8.5500000000000003E-3</v>
      </c>
      <c r="R53">
        <v>1270.5059999999999</v>
      </c>
      <c r="S53">
        <f t="shared" si="0"/>
        <v>3.27165520368735E-3</v>
      </c>
      <c r="T53">
        <f t="shared" si="1"/>
        <v>1.5852735573441024E-2</v>
      </c>
      <c r="U53">
        <f t="shared" si="2"/>
        <v>0.1515151515151516</v>
      </c>
    </row>
    <row r="54" spans="1:21" x14ac:dyDescent="0.25">
      <c r="A54" s="4">
        <v>38718</v>
      </c>
      <c r="B54" s="22">
        <v>1294.83</v>
      </c>
      <c r="C54">
        <v>22.783999999999999</v>
      </c>
      <c r="D54">
        <v>72.67</v>
      </c>
      <c r="E54">
        <v>0.316009441</v>
      </c>
      <c r="F54">
        <v>4.5100000000000001E-2</v>
      </c>
      <c r="G54">
        <v>5.5300000000000002E-2</v>
      </c>
      <c r="H54">
        <v>6.4100000000000004E-2</v>
      </c>
      <c r="I54">
        <v>5.0700000000000002E-2</v>
      </c>
      <c r="J54">
        <v>1.5140298999999999E-2</v>
      </c>
      <c r="K54">
        <v>2.1519949999999999E-3</v>
      </c>
      <c r="L54">
        <v>1.5243902E-2</v>
      </c>
      <c r="M54">
        <v>-4.2812503000000002E-2</v>
      </c>
      <c r="N54">
        <v>-3.7155631000000001E-2</v>
      </c>
      <c r="O54">
        <v>2.1692119999999998E-3</v>
      </c>
      <c r="P54">
        <v>3.7218108E-2</v>
      </c>
      <c r="Q54">
        <v>9.7249999999999993E-3</v>
      </c>
      <c r="R54">
        <v>1317.614</v>
      </c>
      <c r="S54">
        <f t="shared" si="0"/>
        <v>1.1608371137844827E-2</v>
      </c>
      <c r="T54">
        <f t="shared" si="1"/>
        <v>3.7283003148306904E-2</v>
      </c>
      <c r="U54">
        <f t="shared" si="2"/>
        <v>0.13742690058479523</v>
      </c>
    </row>
    <row r="55" spans="1:21" x14ac:dyDescent="0.25">
      <c r="A55" s="4">
        <v>38808</v>
      </c>
      <c r="B55" s="22">
        <v>1270.2</v>
      </c>
      <c r="C55">
        <v>23.437000000000001</v>
      </c>
      <c r="D55">
        <v>74.489999999999995</v>
      </c>
      <c r="E55">
        <v>0.31485028999999998</v>
      </c>
      <c r="F55">
        <v>4.7899999999999998E-2</v>
      </c>
      <c r="G55">
        <v>5.8900000000000001E-2</v>
      </c>
      <c r="H55">
        <v>6.7799999999999999E-2</v>
      </c>
      <c r="I55">
        <v>5.3100000000000001E-2</v>
      </c>
      <c r="J55">
        <v>2.2157148000000002E-2</v>
      </c>
      <c r="K55">
        <v>-2.1954890000000001E-3</v>
      </c>
      <c r="L55">
        <v>1.5515516E-2</v>
      </c>
      <c r="M55">
        <v>-1.4742966999999999E-2</v>
      </c>
      <c r="N55">
        <v>-2.0550184999999999E-2</v>
      </c>
      <c r="O55">
        <v>4.0577870000000002E-3</v>
      </c>
      <c r="P55">
        <v>3.7412231999999997E-2</v>
      </c>
      <c r="Q55">
        <v>1.1275E-2</v>
      </c>
      <c r="R55">
        <v>1293.6369999999999</v>
      </c>
      <c r="S55">
        <f t="shared" si="0"/>
        <v>-1.2845043180557887E-2</v>
      </c>
      <c r="T55">
        <f t="shared" si="1"/>
        <v>-1.9021802089849493E-2</v>
      </c>
      <c r="U55">
        <f t="shared" si="2"/>
        <v>0.15938303341902316</v>
      </c>
    </row>
    <row r="56" spans="1:21" x14ac:dyDescent="0.25">
      <c r="A56" s="4">
        <v>38899</v>
      </c>
      <c r="B56" s="22">
        <v>1335.85</v>
      </c>
      <c r="C56">
        <v>24.096</v>
      </c>
      <c r="D56">
        <v>78.569999999999993</v>
      </c>
      <c r="E56">
        <v>0.30059328400000002</v>
      </c>
      <c r="F56">
        <v>4.8099999999999997E-2</v>
      </c>
      <c r="G56">
        <v>5.5100000000000003E-2</v>
      </c>
      <c r="H56">
        <v>6.4299999999999996E-2</v>
      </c>
      <c r="I56">
        <v>4.8399999999999999E-2</v>
      </c>
      <c r="J56">
        <v>2.5345801000000001E-2</v>
      </c>
      <c r="K56">
        <v>-9.4934860000000006E-3</v>
      </c>
      <c r="L56">
        <v>0</v>
      </c>
      <c r="M56">
        <v>6.8251724999999999E-2</v>
      </c>
      <c r="N56">
        <v>8.0065567000000004E-2</v>
      </c>
      <c r="O56">
        <v>2.4343099999999999E-3</v>
      </c>
      <c r="P56">
        <v>3.7586751000000002E-2</v>
      </c>
      <c r="Q56">
        <v>1.1975E-2</v>
      </c>
      <c r="R56">
        <v>1359.9459999999999</v>
      </c>
      <c r="S56">
        <f t="shared" si="0"/>
        <v>1.6539451666132875E-2</v>
      </c>
      <c r="T56">
        <f t="shared" si="1"/>
        <v>5.1684774051330429E-2</v>
      </c>
      <c r="U56">
        <f t="shared" si="2"/>
        <v>6.208425720620836E-2</v>
      </c>
    </row>
    <row r="57" spans="1:21" x14ac:dyDescent="0.25">
      <c r="A57" s="4">
        <v>38991</v>
      </c>
      <c r="B57" s="22">
        <v>1418.3</v>
      </c>
      <c r="C57">
        <v>24.884</v>
      </c>
      <c r="D57">
        <v>81.510000000000005</v>
      </c>
      <c r="E57">
        <v>0.2816824</v>
      </c>
      <c r="F57">
        <v>4.8500000000000001E-2</v>
      </c>
      <c r="G57">
        <v>5.3199999999999997E-2</v>
      </c>
      <c r="H57">
        <v>6.2199999999999998E-2</v>
      </c>
      <c r="I57">
        <v>4.9099999999999998E-2</v>
      </c>
      <c r="J57">
        <v>1.8743191999999999E-2</v>
      </c>
      <c r="K57">
        <v>-1.5036779E-2</v>
      </c>
      <c r="L57">
        <v>-5.4213899999999999E-3</v>
      </c>
      <c r="M57">
        <v>4.2853880000000002E-3</v>
      </c>
      <c r="N57">
        <v>1.3539812E-2</v>
      </c>
      <c r="O57">
        <v>1.4003139999999999E-3</v>
      </c>
      <c r="P57">
        <v>3.7513111000000002E-2</v>
      </c>
      <c r="Q57">
        <v>1.2024999999999999E-2</v>
      </c>
      <c r="R57">
        <v>1443.184</v>
      </c>
      <c r="S57">
        <f t="shared" si="0"/>
        <v>2.060880040432967E-2</v>
      </c>
      <c r="T57">
        <f t="shared" si="1"/>
        <v>6.1721001609462256E-2</v>
      </c>
      <c r="U57">
        <f t="shared" si="2"/>
        <v>4.1753653444676075E-3</v>
      </c>
    </row>
    <row r="58" spans="1:21" x14ac:dyDescent="0.25">
      <c r="A58" s="4">
        <v>39083</v>
      </c>
      <c r="B58" s="22">
        <v>1420.86</v>
      </c>
      <c r="C58">
        <v>25.494</v>
      </c>
      <c r="D58">
        <v>83.15</v>
      </c>
      <c r="E58">
        <v>0.269050014</v>
      </c>
      <c r="F58">
        <v>4.9399999999999999E-2</v>
      </c>
      <c r="G58">
        <v>5.2999999999999999E-2</v>
      </c>
      <c r="H58">
        <v>6.2700000000000006E-2</v>
      </c>
      <c r="I58">
        <v>4.9299999999999997E-2</v>
      </c>
      <c r="J58">
        <v>7.6396909999999997E-3</v>
      </c>
      <c r="K58">
        <v>-1.2486353E-2</v>
      </c>
      <c r="L58">
        <v>1.7601585999999999E-2</v>
      </c>
      <c r="M58">
        <v>8.1254050000000005E-3</v>
      </c>
      <c r="N58">
        <v>-1.88149E-4</v>
      </c>
      <c r="O58">
        <v>3.5148649999999998E-3</v>
      </c>
      <c r="P58">
        <v>3.7716449999999999E-2</v>
      </c>
      <c r="Q58">
        <v>1.2125E-2</v>
      </c>
      <c r="R58">
        <v>1446.3539999999998</v>
      </c>
      <c r="S58">
        <f t="shared" si="0"/>
        <v>-4.2812566587443826E-3</v>
      </c>
      <c r="T58">
        <f t="shared" si="1"/>
        <v>1.804977790312412E-3</v>
      </c>
      <c r="U58">
        <f t="shared" si="2"/>
        <v>8.3160083160083165E-3</v>
      </c>
    </row>
    <row r="59" spans="1:21" x14ac:dyDescent="0.25">
      <c r="A59" s="4">
        <v>39173</v>
      </c>
      <c r="B59" s="22">
        <v>1503.35</v>
      </c>
      <c r="C59">
        <v>26.17</v>
      </c>
      <c r="D59">
        <v>84.921000000000006</v>
      </c>
      <c r="E59">
        <v>0.24789560999999999</v>
      </c>
      <c r="F59">
        <v>4.6100000000000002E-2</v>
      </c>
      <c r="G59">
        <v>5.79E-2</v>
      </c>
      <c r="H59">
        <v>6.7000000000000004E-2</v>
      </c>
      <c r="I59">
        <v>5.21E-2</v>
      </c>
      <c r="J59">
        <v>1.3095402000000001E-2</v>
      </c>
      <c r="K59">
        <v>-1.1064005999999999E-2</v>
      </c>
      <c r="L59">
        <v>1.4609062000000001E-2</v>
      </c>
      <c r="M59">
        <v>-2.0663803000000001E-2</v>
      </c>
      <c r="N59">
        <v>-1.8789271999999999E-2</v>
      </c>
      <c r="O59">
        <v>2.7511559999999998E-3</v>
      </c>
      <c r="P59">
        <v>3.8069601000000002E-2</v>
      </c>
      <c r="Q59">
        <v>1.235E-2</v>
      </c>
      <c r="R59">
        <v>1529.52</v>
      </c>
      <c r="S59">
        <f t="shared" si="0"/>
        <v>1.8949871992433441E-2</v>
      </c>
      <c r="T59">
        <f t="shared" si="1"/>
        <v>5.8056388384499558E-2</v>
      </c>
      <c r="U59">
        <f t="shared" si="2"/>
        <v>1.8556701030927769E-2</v>
      </c>
    </row>
    <row r="60" spans="1:21" x14ac:dyDescent="0.25">
      <c r="A60" s="4">
        <v>39264</v>
      </c>
      <c r="B60" s="22">
        <v>1526.75</v>
      </c>
      <c r="C60">
        <v>26.978000000000002</v>
      </c>
      <c r="D60">
        <v>78.600999999999999</v>
      </c>
      <c r="E60">
        <v>0.23920743699999999</v>
      </c>
      <c r="F60">
        <v>3.8899999999999997E-2</v>
      </c>
      <c r="G60">
        <v>5.74E-2</v>
      </c>
      <c r="H60">
        <v>6.59E-2</v>
      </c>
      <c r="I60">
        <v>4.8899999999999999E-2</v>
      </c>
      <c r="J60">
        <v>1.7535704999999999E-2</v>
      </c>
      <c r="K60">
        <v>-1.3015004E-2</v>
      </c>
      <c r="L60">
        <v>6.6234099999999999E-4</v>
      </c>
      <c r="M60">
        <v>5.0123797999999997E-2</v>
      </c>
      <c r="N60">
        <v>2.5612703000000001E-2</v>
      </c>
      <c r="O60">
        <v>9.4287020000000006E-3</v>
      </c>
      <c r="P60">
        <v>3.8167999000000001E-2</v>
      </c>
      <c r="Q60">
        <v>1.1525000000000001E-2</v>
      </c>
      <c r="R60">
        <v>1553.7280000000001</v>
      </c>
      <c r="S60">
        <f t="shared" si="0"/>
        <v>1.843211216173004E-3</v>
      </c>
      <c r="T60">
        <f t="shared" si="1"/>
        <v>1.5565237635946527E-2</v>
      </c>
      <c r="U60">
        <f t="shared" si="2"/>
        <v>-6.6801619433198289E-2</v>
      </c>
    </row>
    <row r="61" spans="1:21" x14ac:dyDescent="0.25">
      <c r="A61" s="4">
        <v>39356</v>
      </c>
      <c r="B61" s="22">
        <v>1468.36</v>
      </c>
      <c r="C61">
        <v>27.731999999999999</v>
      </c>
      <c r="D61">
        <v>66.180999999999997</v>
      </c>
      <c r="E61">
        <v>0.25058297299999999</v>
      </c>
      <c r="F61">
        <v>0.03</v>
      </c>
      <c r="G61">
        <v>5.4899999999999997E-2</v>
      </c>
      <c r="H61">
        <v>6.6500000000000004E-2</v>
      </c>
      <c r="I61">
        <v>4.4999999999999998E-2</v>
      </c>
      <c r="J61">
        <v>1.9943016000000001E-2</v>
      </c>
      <c r="K61">
        <v>-4.0637293999999997E-2</v>
      </c>
      <c r="L61">
        <v>7.4152239999999998E-3</v>
      </c>
      <c r="M61">
        <v>5.9942625999999999E-2</v>
      </c>
      <c r="N61">
        <v>1.9616475000000001E-2</v>
      </c>
      <c r="O61">
        <v>9.6650439999999994E-3</v>
      </c>
      <c r="P61">
        <v>3.8252807999999999E-2</v>
      </c>
      <c r="Q61">
        <v>9.7249999999999993E-3</v>
      </c>
      <c r="R61">
        <v>1496.0919999999999</v>
      </c>
      <c r="S61">
        <f t="shared" si="0"/>
        <v>-2.0619800831088365E-2</v>
      </c>
      <c r="T61">
        <f t="shared" si="1"/>
        <v>-3.824463730145744E-2</v>
      </c>
      <c r="U61">
        <f t="shared" si="2"/>
        <v>-0.15618221258134501</v>
      </c>
    </row>
    <row r="62" spans="1:21" x14ac:dyDescent="0.25">
      <c r="A62" s="4">
        <v>39448</v>
      </c>
      <c r="B62" s="22">
        <v>1322.7</v>
      </c>
      <c r="C62">
        <v>28.302</v>
      </c>
      <c r="D62">
        <v>60.390999999999998</v>
      </c>
      <c r="E62">
        <v>0.25405756699999998</v>
      </c>
      <c r="F62">
        <v>1.26E-2</v>
      </c>
      <c r="G62">
        <v>5.5100000000000003E-2</v>
      </c>
      <c r="H62">
        <v>6.8900000000000003E-2</v>
      </c>
      <c r="I62">
        <v>4.3200000000000002E-2</v>
      </c>
      <c r="J62">
        <v>2.0479443999999999E-2</v>
      </c>
      <c r="K62">
        <v>-5.1831558999999999E-2</v>
      </c>
      <c r="L62">
        <v>1.6625721E-2</v>
      </c>
      <c r="M62">
        <v>3.3983606E-2</v>
      </c>
      <c r="N62">
        <v>-1.1280139E-2</v>
      </c>
      <c r="O62">
        <v>1.4395099999999999E-2</v>
      </c>
      <c r="P62">
        <v>3.7902352E-2</v>
      </c>
      <c r="Q62">
        <v>7.4999999999999997E-3</v>
      </c>
      <c r="R62">
        <v>1351.002</v>
      </c>
      <c r="S62">
        <f t="shared" si="0"/>
        <v>-4.7547363525263522E-2</v>
      </c>
      <c r="T62">
        <f t="shared" si="1"/>
        <v>-9.9199106486147715E-2</v>
      </c>
      <c r="U62">
        <f t="shared" si="2"/>
        <v>-0.22879177377892024</v>
      </c>
    </row>
    <row r="63" spans="1:21" x14ac:dyDescent="0.25">
      <c r="A63" s="4">
        <v>39539</v>
      </c>
      <c r="B63" s="22">
        <v>1280</v>
      </c>
      <c r="C63">
        <v>28.712</v>
      </c>
      <c r="D63">
        <v>51.37</v>
      </c>
      <c r="E63">
        <v>0.274491388</v>
      </c>
      <c r="F63">
        <v>1.8599999999999998E-2</v>
      </c>
      <c r="G63">
        <v>5.6800000000000003E-2</v>
      </c>
      <c r="H63">
        <v>7.0699999999999999E-2</v>
      </c>
      <c r="I63">
        <v>4.5999999999999999E-2</v>
      </c>
      <c r="J63">
        <v>5.0001400000000001E-4</v>
      </c>
      <c r="K63">
        <v>-4.7376886E-2</v>
      </c>
      <c r="L63">
        <v>2.4760219E-2</v>
      </c>
      <c r="M63">
        <v>-2.3711689000000001E-2</v>
      </c>
      <c r="N63">
        <v>-2.4837072000000002E-2</v>
      </c>
      <c r="O63">
        <v>7.9696230000000003E-3</v>
      </c>
      <c r="P63">
        <v>3.7495496000000003E-2</v>
      </c>
      <c r="Q63">
        <v>3.15E-3</v>
      </c>
      <c r="R63">
        <v>1308.712</v>
      </c>
      <c r="S63">
        <f t="shared" si="0"/>
        <v>-1.5177784816839925E-2</v>
      </c>
      <c r="T63">
        <f t="shared" si="1"/>
        <v>-3.2282452559159291E-2</v>
      </c>
      <c r="U63">
        <f t="shared" si="2"/>
        <v>-0.57999999999999996</v>
      </c>
    </row>
    <row r="64" spans="1:21" x14ac:dyDescent="0.25">
      <c r="A64" s="4">
        <v>39630</v>
      </c>
      <c r="B64" s="22">
        <v>1166.3599999999999</v>
      </c>
      <c r="C64">
        <v>28.853999999999999</v>
      </c>
      <c r="D64">
        <v>45.95</v>
      </c>
      <c r="E64">
        <v>0.28712354800000001</v>
      </c>
      <c r="F64">
        <v>1.1299999999999999E-2</v>
      </c>
      <c r="G64">
        <v>5.6500000000000002E-2</v>
      </c>
      <c r="H64">
        <v>7.3099999999999998E-2</v>
      </c>
      <c r="I64">
        <v>4.4299999999999999E-2</v>
      </c>
      <c r="J64">
        <v>2.5931961E-2</v>
      </c>
      <c r="K64">
        <v>-4.8922844E-2</v>
      </c>
      <c r="L64">
        <v>-1.4624199999999999E-4</v>
      </c>
      <c r="M64">
        <v>3.3081861999999997E-2</v>
      </c>
      <c r="N64">
        <v>-8.5324068000000003E-2</v>
      </c>
      <c r="O64">
        <v>3.1688362999999997E-2</v>
      </c>
      <c r="P64">
        <v>3.6341383999999997E-2</v>
      </c>
      <c r="Q64">
        <v>4.6499999999999996E-3</v>
      </c>
      <c r="R64">
        <v>1195.2139999999999</v>
      </c>
      <c r="S64">
        <f t="shared" si="0"/>
        <v>-4.1413201636722692E-2</v>
      </c>
      <c r="T64">
        <f t="shared" si="1"/>
        <v>-8.8781250000000034E-2</v>
      </c>
      <c r="U64">
        <f t="shared" si="2"/>
        <v>0.47619047619047605</v>
      </c>
    </row>
    <row r="65" spans="1:21" x14ac:dyDescent="0.25">
      <c r="A65" s="4">
        <v>39722</v>
      </c>
      <c r="B65">
        <v>903.25</v>
      </c>
      <c r="C65">
        <v>28.387</v>
      </c>
      <c r="D65">
        <v>14.88</v>
      </c>
      <c r="E65">
        <v>0.35498422499999999</v>
      </c>
      <c r="F65">
        <v>2.9999999999999997E-4</v>
      </c>
      <c r="G65">
        <v>5.0500000000000003E-2</v>
      </c>
      <c r="H65">
        <v>8.43E-2</v>
      </c>
      <c r="I65">
        <v>3.0300000000000001E-2</v>
      </c>
      <c r="J65">
        <v>1.7291283000000001E-2</v>
      </c>
      <c r="K65">
        <v>-2.4498464000000001E-2</v>
      </c>
      <c r="L65">
        <v>-3.9102672999999998E-2</v>
      </c>
      <c r="M65">
        <v>0.206889079</v>
      </c>
      <c r="N65">
        <v>0.233587252</v>
      </c>
      <c r="O65">
        <v>0.114435487</v>
      </c>
      <c r="P65">
        <v>3.3841174000000002E-2</v>
      </c>
      <c r="Q65">
        <v>2.8249999999999998E-3</v>
      </c>
      <c r="R65">
        <v>931.63699999999994</v>
      </c>
      <c r="S65">
        <f t="shared" si="0"/>
        <v>-0.1094240955289541</v>
      </c>
      <c r="T65">
        <f t="shared" si="1"/>
        <v>-0.22558215302308027</v>
      </c>
      <c r="U65">
        <f t="shared" si="2"/>
        <v>-0.39247311827956988</v>
      </c>
    </row>
    <row r="66" spans="1:21" x14ac:dyDescent="0.25">
      <c r="A66" s="4">
        <v>39814</v>
      </c>
      <c r="B66">
        <v>797.87</v>
      </c>
      <c r="C66">
        <v>27.254999999999999</v>
      </c>
      <c r="D66">
        <v>6.86</v>
      </c>
      <c r="E66">
        <v>0.296528285</v>
      </c>
      <c r="F66">
        <v>2.0999999999999999E-3</v>
      </c>
      <c r="G66">
        <v>5.5E-2</v>
      </c>
      <c r="H66">
        <v>8.4199999999999997E-2</v>
      </c>
      <c r="I66">
        <v>3.5499999999999997E-2</v>
      </c>
      <c r="J66">
        <v>2.6942495E-2</v>
      </c>
      <c r="K66">
        <v>-3.7427387999999999E-2</v>
      </c>
      <c r="L66">
        <v>1.1801473E-2</v>
      </c>
      <c r="M66">
        <v>-6.0794013000000001E-2</v>
      </c>
      <c r="N66">
        <v>-0.12435608099999999</v>
      </c>
      <c r="O66">
        <v>4.2296684000000001E-2</v>
      </c>
      <c r="P66">
        <v>3.1017719999999999E-2</v>
      </c>
      <c r="Q66">
        <v>7.4999999999999993E-5</v>
      </c>
      <c r="R66">
        <v>825.125</v>
      </c>
      <c r="S66">
        <f t="shared" si="0"/>
        <v>-5.2759553332648743E-2</v>
      </c>
      <c r="T66">
        <f t="shared" si="1"/>
        <v>-0.11666758926100196</v>
      </c>
      <c r="U66">
        <f t="shared" si="2"/>
        <v>-0.97345132743362828</v>
      </c>
    </row>
    <row r="67" spans="1:21" x14ac:dyDescent="0.25">
      <c r="A67" s="4">
        <v>39904</v>
      </c>
      <c r="B67">
        <v>919.32</v>
      </c>
      <c r="C67">
        <v>25.594000000000001</v>
      </c>
      <c r="D67">
        <v>7.51</v>
      </c>
      <c r="E67">
        <v>0.26710784900000001</v>
      </c>
      <c r="F67">
        <v>1.8E-3</v>
      </c>
      <c r="G67">
        <v>5.6099999999999997E-2</v>
      </c>
      <c r="H67">
        <v>7.4999999999999997E-2</v>
      </c>
      <c r="I67">
        <v>4.2900000000000001E-2</v>
      </c>
      <c r="J67">
        <v>1.0742089999999999E-2</v>
      </c>
      <c r="K67">
        <v>-2.2097491E-2</v>
      </c>
      <c r="L67">
        <v>1.4028555E-2</v>
      </c>
      <c r="M67">
        <v>-8.0521630999999996E-2</v>
      </c>
      <c r="N67">
        <v>8.2354666000000007E-2</v>
      </c>
      <c r="O67">
        <v>1.7404706999999998E-2</v>
      </c>
      <c r="P67">
        <v>2.989406E-2</v>
      </c>
      <c r="Q67">
        <v>5.2499999999999997E-4</v>
      </c>
      <c r="R67">
        <v>944.9140000000001</v>
      </c>
      <c r="S67">
        <f t="shared" si="0"/>
        <v>5.8644593082668617E-2</v>
      </c>
      <c r="T67">
        <f t="shared" si="1"/>
        <v>0.1522177798388209</v>
      </c>
      <c r="U67">
        <f t="shared" si="2"/>
        <v>6</v>
      </c>
    </row>
    <row r="68" spans="1:21" x14ac:dyDescent="0.25">
      <c r="A68" s="4">
        <v>39995</v>
      </c>
      <c r="B68" s="22">
        <v>1057.08</v>
      </c>
      <c r="C68">
        <v>23.901</v>
      </c>
      <c r="D68">
        <v>12.54</v>
      </c>
      <c r="E68">
        <v>0.232310024</v>
      </c>
      <c r="F68">
        <v>1.1999999999999999E-3</v>
      </c>
      <c r="G68">
        <v>5.1299999999999998E-2</v>
      </c>
      <c r="H68">
        <v>6.3100000000000003E-2</v>
      </c>
      <c r="I68">
        <v>4.0300000000000002E-2</v>
      </c>
      <c r="J68">
        <v>1.8876717000000001E-2</v>
      </c>
      <c r="K68" s="20">
        <v>-1.43E-5</v>
      </c>
      <c r="L68">
        <v>1.2795969999999999E-3</v>
      </c>
      <c r="M68">
        <v>4.3084663000000002E-2</v>
      </c>
      <c r="N68">
        <v>0.110847998</v>
      </c>
      <c r="O68">
        <v>7.8614070000000008E-3</v>
      </c>
      <c r="P68">
        <v>2.9575041E-2</v>
      </c>
      <c r="Q68">
        <v>4.4999999999999999E-4</v>
      </c>
      <c r="R68">
        <v>1080.981</v>
      </c>
      <c r="S68">
        <f t="shared" ref="S68:S124" si="3">(LOG(R68/R67)-LOG(Q68+1))</f>
        <v>5.8230388415441807E-2</v>
      </c>
      <c r="T68">
        <f t="shared" ref="T68:T124" si="4">B68/B67-1</f>
        <v>0.149849889048427</v>
      </c>
      <c r="U68">
        <f t="shared" ref="U68:U124" si="5">Q68/Q67-1</f>
        <v>-0.14285714285714279</v>
      </c>
    </row>
    <row r="69" spans="1:21" x14ac:dyDescent="0.25">
      <c r="A69" s="4">
        <v>40087</v>
      </c>
      <c r="B69" s="22">
        <v>1115.0999999999999</v>
      </c>
      <c r="C69">
        <v>22.405000000000001</v>
      </c>
      <c r="D69">
        <v>50.97</v>
      </c>
      <c r="E69">
        <v>0.21636451700000001</v>
      </c>
      <c r="F69">
        <v>5.0000000000000001E-4</v>
      </c>
      <c r="G69">
        <v>5.2600000000000001E-2</v>
      </c>
      <c r="H69">
        <v>6.3700000000000007E-2</v>
      </c>
      <c r="I69">
        <v>4.58E-2</v>
      </c>
      <c r="J69">
        <v>2.0492999000000001E-2</v>
      </c>
      <c r="K69">
        <v>1.0594467999999999E-2</v>
      </c>
      <c r="L69" s="20">
        <v>-9.2600000000000001E-5</v>
      </c>
      <c r="M69">
        <v>-5.5250988000000001E-2</v>
      </c>
      <c r="N69">
        <v>-2.1658153999999999E-2</v>
      </c>
      <c r="O69">
        <v>6.8327209999999999E-3</v>
      </c>
      <c r="P69">
        <v>2.9636424000000001E-2</v>
      </c>
      <c r="Q69">
        <v>2.9999999999999997E-4</v>
      </c>
      <c r="R69">
        <v>1137.5049999999999</v>
      </c>
      <c r="S69">
        <f t="shared" si="3"/>
        <v>2.2004984918250859E-2</v>
      </c>
      <c r="T69">
        <f t="shared" si="4"/>
        <v>5.4887047337949912E-2</v>
      </c>
      <c r="U69">
        <f t="shared" si="5"/>
        <v>-0.33333333333333337</v>
      </c>
    </row>
    <row r="70" spans="1:21" x14ac:dyDescent="0.25">
      <c r="A70" s="4">
        <v>40179</v>
      </c>
      <c r="B70" s="22">
        <v>1169.43</v>
      </c>
      <c r="C70">
        <v>21.904</v>
      </c>
      <c r="D70">
        <v>60.93</v>
      </c>
      <c r="E70">
        <v>0.38187817000000002</v>
      </c>
      <c r="F70">
        <v>1.5E-3</v>
      </c>
      <c r="G70">
        <v>5.2699999999999997E-2</v>
      </c>
      <c r="H70">
        <v>6.2700000000000006E-2</v>
      </c>
      <c r="I70">
        <v>4.58E-2</v>
      </c>
      <c r="J70">
        <v>1.8925432999999998E-2</v>
      </c>
      <c r="K70">
        <v>1.3932076999999999E-2</v>
      </c>
      <c r="L70">
        <v>7.7888760000000001E-3</v>
      </c>
      <c r="M70">
        <v>1.1196423E-2</v>
      </c>
      <c r="N70">
        <v>1.8038891000000001E-2</v>
      </c>
      <c r="O70">
        <v>4.9983570000000001E-3</v>
      </c>
      <c r="P70">
        <v>2.9705788E-2</v>
      </c>
      <c r="Q70">
        <v>1.25E-4</v>
      </c>
      <c r="R70">
        <v>1191.3340000000001</v>
      </c>
      <c r="S70">
        <f t="shared" si="3"/>
        <v>2.0025938750540321E-2</v>
      </c>
      <c r="T70">
        <f t="shared" si="4"/>
        <v>4.8722087705138639E-2</v>
      </c>
      <c r="U70">
        <f t="shared" si="5"/>
        <v>-0.58333333333333326</v>
      </c>
    </row>
    <row r="71" spans="1:21" x14ac:dyDescent="0.25">
      <c r="A71" s="4">
        <v>40269</v>
      </c>
      <c r="B71" s="22">
        <v>1030.71</v>
      </c>
      <c r="C71">
        <v>22.036999999999999</v>
      </c>
      <c r="D71">
        <v>67.099999999999994</v>
      </c>
      <c r="E71">
        <v>0.42417654199999999</v>
      </c>
      <c r="F71">
        <v>1.1999999999999999E-3</v>
      </c>
      <c r="G71">
        <v>4.8800000000000003E-2</v>
      </c>
      <c r="H71">
        <v>6.2300000000000001E-2</v>
      </c>
      <c r="I71">
        <v>3.7600000000000001E-2</v>
      </c>
      <c r="J71">
        <v>1.3064902999999999E-2</v>
      </c>
      <c r="K71">
        <v>1.8775881000000001E-2</v>
      </c>
      <c r="L71">
        <v>1.5347080000000001E-3</v>
      </c>
      <c r="M71">
        <v>0.12333273</v>
      </c>
      <c r="N71">
        <v>8.3982097000000006E-2</v>
      </c>
      <c r="O71">
        <v>1.5493432999999999E-2</v>
      </c>
      <c r="P71">
        <v>3.0536384999999999E-2</v>
      </c>
      <c r="Q71">
        <v>3.7500000000000001E-4</v>
      </c>
      <c r="R71">
        <v>1052.7470000000001</v>
      </c>
      <c r="S71">
        <f t="shared" si="3"/>
        <v>-5.3872353891342324E-2</v>
      </c>
      <c r="T71">
        <f t="shared" si="4"/>
        <v>-0.11862189271696466</v>
      </c>
      <c r="U71">
        <f t="shared" si="5"/>
        <v>2</v>
      </c>
    </row>
    <row r="72" spans="1:21" x14ac:dyDescent="0.25">
      <c r="A72" s="4">
        <v>40360</v>
      </c>
      <c r="B72" s="22">
        <v>1141.2</v>
      </c>
      <c r="C72">
        <v>22.353000000000002</v>
      </c>
      <c r="D72">
        <v>71.86</v>
      </c>
      <c r="E72">
        <v>0.38430578300000001</v>
      </c>
      <c r="F72">
        <v>1.5E-3</v>
      </c>
      <c r="G72">
        <v>4.53E-2</v>
      </c>
      <c r="H72">
        <v>5.6599999999999998E-2</v>
      </c>
      <c r="I72">
        <v>3.4099999999999998E-2</v>
      </c>
      <c r="J72">
        <v>9.8879180000000007E-3</v>
      </c>
      <c r="K72">
        <v>3.3375089999999998E-3</v>
      </c>
      <c r="L72">
        <v>2.174661E-3</v>
      </c>
      <c r="M72">
        <v>5.6375419000000003E-2</v>
      </c>
      <c r="N72">
        <v>4.9770133000000001E-2</v>
      </c>
      <c r="O72">
        <v>8.3905709999999994E-3</v>
      </c>
      <c r="P72">
        <v>3.1190503000000001E-2</v>
      </c>
      <c r="Q72">
        <v>2.9999999999999997E-4</v>
      </c>
      <c r="R72">
        <v>1163.5530000000001</v>
      </c>
      <c r="S72">
        <f t="shared" si="3"/>
        <v>4.3331888951267578E-2</v>
      </c>
      <c r="T72">
        <f t="shared" si="4"/>
        <v>0.10719795092703088</v>
      </c>
      <c r="U72">
        <f t="shared" si="5"/>
        <v>-0.20000000000000007</v>
      </c>
    </row>
    <row r="73" spans="1:21" x14ac:dyDescent="0.25">
      <c r="A73" s="4">
        <v>40452</v>
      </c>
      <c r="B73" s="22">
        <v>1257.6400000000001</v>
      </c>
      <c r="C73">
        <v>22.728999999999999</v>
      </c>
      <c r="D73">
        <v>77.349999999999994</v>
      </c>
      <c r="E73">
        <v>0.358100317</v>
      </c>
      <c r="F73">
        <v>1.4E-3</v>
      </c>
      <c r="G73">
        <v>5.0200000000000002E-2</v>
      </c>
      <c r="H73">
        <v>6.0999999999999999E-2</v>
      </c>
      <c r="I73">
        <v>4.1399999999999999E-2</v>
      </c>
      <c r="J73">
        <v>1.027639E-2</v>
      </c>
      <c r="K73">
        <v>1.2611849E-2</v>
      </c>
      <c r="L73">
        <v>3.3876729999999999E-3</v>
      </c>
      <c r="M73">
        <v>-8.2095955999999998E-2</v>
      </c>
      <c r="N73">
        <v>-2.9411197E-2</v>
      </c>
      <c r="O73">
        <v>3.650159E-3</v>
      </c>
      <c r="P73">
        <v>3.1600953000000001E-2</v>
      </c>
      <c r="Q73">
        <v>3.7500000000000001E-4</v>
      </c>
      <c r="R73">
        <v>1280.3690000000001</v>
      </c>
      <c r="S73">
        <f t="shared" si="3"/>
        <v>4.1386150412185817E-2</v>
      </c>
      <c r="T73">
        <f t="shared" si="4"/>
        <v>0.10203294777427274</v>
      </c>
      <c r="U73">
        <f t="shared" si="5"/>
        <v>0.25000000000000022</v>
      </c>
    </row>
    <row r="74" spans="1:21" x14ac:dyDescent="0.25">
      <c r="A74" s="4">
        <v>40544</v>
      </c>
      <c r="B74" s="22">
        <v>1325.83</v>
      </c>
      <c r="C74">
        <v>23.431000000000001</v>
      </c>
      <c r="D74">
        <v>81.31</v>
      </c>
      <c r="E74">
        <v>0.35426993899999998</v>
      </c>
      <c r="F74">
        <v>1E-3</v>
      </c>
      <c r="G74">
        <v>5.1299999999999998E-2</v>
      </c>
      <c r="H74">
        <v>6.0299999999999999E-2</v>
      </c>
      <c r="I74">
        <v>4.2900000000000001E-2</v>
      </c>
      <c r="J74">
        <v>2.0415860000000002E-3</v>
      </c>
      <c r="K74">
        <v>1.2476022E-2</v>
      </c>
      <c r="L74">
        <v>1.9563918E-2</v>
      </c>
      <c r="M74">
        <v>-9.1163670000000002E-3</v>
      </c>
      <c r="N74">
        <v>-1.1579102000000001E-2</v>
      </c>
      <c r="O74">
        <v>4.2760280000000003E-3</v>
      </c>
      <c r="P74">
        <v>3.1351139E-2</v>
      </c>
      <c r="Q74">
        <v>3.5E-4</v>
      </c>
      <c r="R74">
        <v>1349.261</v>
      </c>
      <c r="S74">
        <f t="shared" si="3"/>
        <v>2.2608840350106268E-2</v>
      </c>
      <c r="T74">
        <f t="shared" si="4"/>
        <v>5.4220603670366518E-2</v>
      </c>
      <c r="U74">
        <f t="shared" si="5"/>
        <v>-6.6666666666666652E-2</v>
      </c>
    </row>
    <row r="75" spans="1:21" x14ac:dyDescent="0.25">
      <c r="A75" s="4">
        <v>40634</v>
      </c>
      <c r="B75" s="22">
        <v>1320.64</v>
      </c>
      <c r="C75">
        <v>24.341000000000001</v>
      </c>
      <c r="D75">
        <v>83.87</v>
      </c>
      <c r="E75">
        <v>0.351570039</v>
      </c>
      <c r="F75">
        <v>4.0000000000000002E-4</v>
      </c>
      <c r="G75">
        <v>4.99E-2</v>
      </c>
      <c r="H75">
        <v>5.7500000000000002E-2</v>
      </c>
      <c r="I75">
        <v>4.0399999999999998E-2</v>
      </c>
      <c r="J75">
        <v>8.9233070000000001E-3</v>
      </c>
      <c r="K75">
        <v>1.1733553000000001E-2</v>
      </c>
      <c r="L75">
        <v>1.0090975E-2</v>
      </c>
      <c r="M75">
        <v>3.7202144999999999E-2</v>
      </c>
      <c r="N75">
        <v>2.8159731E-2</v>
      </c>
      <c r="O75">
        <v>3.865481E-3</v>
      </c>
      <c r="P75">
        <v>3.1958618000000001E-2</v>
      </c>
      <c r="Q75">
        <v>2.5000000000000001E-4</v>
      </c>
      <c r="R75">
        <v>1344.981</v>
      </c>
      <c r="S75">
        <f t="shared" si="3"/>
        <v>-1.4883781565591689E-3</v>
      </c>
      <c r="T75">
        <f t="shared" si="4"/>
        <v>-3.9145290120149445E-3</v>
      </c>
      <c r="U75">
        <f t="shared" si="5"/>
        <v>-0.2857142857142857</v>
      </c>
    </row>
    <row r="76" spans="1:21" x14ac:dyDescent="0.25">
      <c r="A76" s="4">
        <v>40725</v>
      </c>
      <c r="B76" s="22">
        <v>1131.42</v>
      </c>
      <c r="C76">
        <v>25.181000000000001</v>
      </c>
      <c r="D76">
        <v>86.98</v>
      </c>
      <c r="E76">
        <v>0.39992284700000003</v>
      </c>
      <c r="F76">
        <v>1E-4</v>
      </c>
      <c r="G76">
        <v>4.0899999999999999E-2</v>
      </c>
      <c r="H76">
        <v>5.2699999999999997E-2</v>
      </c>
      <c r="I76">
        <v>2.6499999999999999E-2</v>
      </c>
      <c r="J76">
        <v>1.1343951E-2</v>
      </c>
      <c r="K76">
        <v>1.3049300999999999E-2</v>
      </c>
      <c r="L76">
        <v>5.1700770000000004E-3</v>
      </c>
      <c r="M76">
        <v>0.21173309000000001</v>
      </c>
      <c r="N76">
        <v>0.13410022399999999</v>
      </c>
      <c r="O76">
        <v>2.7968816000000001E-2</v>
      </c>
      <c r="P76">
        <v>3.3224017000000002E-2</v>
      </c>
      <c r="Q76">
        <v>1E-4</v>
      </c>
      <c r="R76">
        <v>1156.6010000000001</v>
      </c>
      <c r="S76">
        <f t="shared" si="3"/>
        <v>-6.5576013097180849E-2</v>
      </c>
      <c r="T76">
        <f t="shared" si="4"/>
        <v>-0.14327901623455297</v>
      </c>
      <c r="U76">
        <f t="shared" si="5"/>
        <v>-0.6</v>
      </c>
    </row>
    <row r="77" spans="1:21" x14ac:dyDescent="0.25">
      <c r="A77" s="4">
        <v>40817</v>
      </c>
      <c r="B77" s="22">
        <v>1257.5999999999999</v>
      </c>
      <c r="C77">
        <v>26.425000000000001</v>
      </c>
      <c r="D77">
        <v>86.95</v>
      </c>
      <c r="E77">
        <v>0.35723254100000001</v>
      </c>
      <c r="F77">
        <v>1E-4</v>
      </c>
      <c r="G77">
        <v>3.9300000000000002E-2</v>
      </c>
      <c r="H77">
        <v>5.2499999999999998E-2</v>
      </c>
      <c r="I77">
        <v>2.4799999999999999E-2</v>
      </c>
      <c r="J77">
        <v>1.4300992E-2</v>
      </c>
      <c r="K77">
        <v>-6.4973310000000003E-3</v>
      </c>
      <c r="L77">
        <v>-5.3638560000000002E-3</v>
      </c>
      <c r="M77">
        <v>2.0562701999999999E-2</v>
      </c>
      <c r="N77">
        <v>2.3306785999999999E-2</v>
      </c>
      <c r="O77">
        <v>1.7844550000000001E-2</v>
      </c>
      <c r="P77">
        <v>3.3794351E-2</v>
      </c>
      <c r="Q77">
        <v>2.5000000000000001E-5</v>
      </c>
      <c r="R77">
        <v>1284.0249999999999</v>
      </c>
      <c r="S77">
        <f t="shared" si="3"/>
        <v>4.5379058853838652E-2</v>
      </c>
      <c r="T77">
        <f t="shared" si="4"/>
        <v>0.11152357214827369</v>
      </c>
      <c r="U77">
        <f t="shared" si="5"/>
        <v>-0.75</v>
      </c>
    </row>
    <row r="78" spans="1:21" x14ac:dyDescent="0.25">
      <c r="A78" s="4">
        <v>40909</v>
      </c>
      <c r="B78" s="22">
        <v>1408.47</v>
      </c>
      <c r="C78">
        <v>27.353000000000002</v>
      </c>
      <c r="D78">
        <v>88.54</v>
      </c>
      <c r="E78">
        <v>0.34618196699999998</v>
      </c>
      <c r="F78">
        <v>8.0000000000000004E-4</v>
      </c>
      <c r="G78">
        <v>3.9899999999999998E-2</v>
      </c>
      <c r="H78">
        <v>5.2299999999999999E-2</v>
      </c>
      <c r="I78">
        <v>2.9000000000000001E-2</v>
      </c>
      <c r="J78">
        <v>7.251174E-3</v>
      </c>
      <c r="K78">
        <v>-1.377505E-2</v>
      </c>
      <c r="L78">
        <v>1.6484101000000001E-2</v>
      </c>
      <c r="M78">
        <v>-4.9017921999999998E-2</v>
      </c>
      <c r="N78">
        <v>-5.853301E-3</v>
      </c>
      <c r="O78">
        <v>2.4271039999999998E-3</v>
      </c>
      <c r="P78">
        <v>3.4355505000000001E-2</v>
      </c>
      <c r="Q78">
        <v>2.5000000000000001E-5</v>
      </c>
      <c r="R78">
        <v>1435.8230000000001</v>
      </c>
      <c r="S78">
        <f t="shared" si="3"/>
        <v>4.8516569114113645E-2</v>
      </c>
      <c r="T78">
        <f t="shared" si="4"/>
        <v>0.11996660305343521</v>
      </c>
      <c r="U78">
        <f t="shared" si="5"/>
        <v>0</v>
      </c>
    </row>
    <row r="79" spans="1:21" x14ac:dyDescent="0.25">
      <c r="A79" s="4">
        <v>41000</v>
      </c>
      <c r="B79" s="22">
        <v>1362.16</v>
      </c>
      <c r="C79">
        <v>28.32</v>
      </c>
      <c r="D79">
        <v>87.92</v>
      </c>
      <c r="E79">
        <v>0.35510388500000001</v>
      </c>
      <c r="F79">
        <v>8.9999999999999998E-4</v>
      </c>
      <c r="G79">
        <v>3.6400000000000002E-2</v>
      </c>
      <c r="H79">
        <v>5.0200000000000002E-2</v>
      </c>
      <c r="I79">
        <v>2.2499999999999999E-2</v>
      </c>
      <c r="J79">
        <v>5.539881E-3</v>
      </c>
      <c r="K79">
        <v>-1.9043063999999998E-2</v>
      </c>
      <c r="L79">
        <v>3.7490400000000001E-4</v>
      </c>
      <c r="M79">
        <v>9.2763384000000004E-2</v>
      </c>
      <c r="N79">
        <v>6.7149766E-2</v>
      </c>
      <c r="O79">
        <v>6.5608639999999996E-3</v>
      </c>
      <c r="P79">
        <v>3.480192E-2</v>
      </c>
      <c r="Q79">
        <v>2.0000000000000001E-4</v>
      </c>
      <c r="R79">
        <v>1390.48</v>
      </c>
      <c r="S79">
        <f t="shared" si="3"/>
        <v>-1.4023009531291476E-2</v>
      </c>
      <c r="T79">
        <f t="shared" si="4"/>
        <v>-3.2879649548801182E-2</v>
      </c>
      <c r="U79">
        <f t="shared" si="5"/>
        <v>7</v>
      </c>
    </row>
    <row r="80" spans="1:21" x14ac:dyDescent="0.25">
      <c r="A80" s="4">
        <v>41091</v>
      </c>
      <c r="B80" s="22">
        <v>1440.67</v>
      </c>
      <c r="C80">
        <v>29.59</v>
      </c>
      <c r="D80">
        <v>86.5</v>
      </c>
      <c r="E80">
        <v>0.34038295400000002</v>
      </c>
      <c r="F80">
        <v>1.1000000000000001E-3</v>
      </c>
      <c r="G80">
        <v>3.49E-2</v>
      </c>
      <c r="H80">
        <v>4.8399999999999999E-2</v>
      </c>
      <c r="I80">
        <v>2.2599999999999999E-2</v>
      </c>
      <c r="J80">
        <v>3.3794989999999998E-3</v>
      </c>
      <c r="K80">
        <v>-1.7424901E-2</v>
      </c>
      <c r="L80">
        <v>8.4060349999999992E-3</v>
      </c>
      <c r="M80">
        <v>2.8731519999999999E-3</v>
      </c>
      <c r="N80">
        <v>3.8084070999999997E-2</v>
      </c>
      <c r="O80">
        <v>3.3246030000000002E-3</v>
      </c>
      <c r="P80">
        <v>3.4348455E-2</v>
      </c>
      <c r="Q80">
        <v>2.2499999999999999E-4</v>
      </c>
      <c r="R80">
        <v>1470.26</v>
      </c>
      <c r="S80">
        <f t="shared" si="3"/>
        <v>2.4131690118137001E-2</v>
      </c>
      <c r="T80">
        <f t="shared" si="4"/>
        <v>5.7636401010160432E-2</v>
      </c>
      <c r="U80">
        <f t="shared" si="5"/>
        <v>0.125</v>
      </c>
    </row>
    <row r="81" spans="1:21" x14ac:dyDescent="0.25">
      <c r="A81" s="4">
        <v>41183</v>
      </c>
      <c r="B81" s="22">
        <v>1426.19</v>
      </c>
      <c r="C81">
        <v>31.247</v>
      </c>
      <c r="D81">
        <v>86.51</v>
      </c>
      <c r="E81">
        <v>0.34903244300000003</v>
      </c>
      <c r="F81">
        <v>6.9999999999999999E-4</v>
      </c>
      <c r="G81">
        <v>3.6499999999999998E-2</v>
      </c>
      <c r="H81">
        <v>4.6300000000000001E-2</v>
      </c>
      <c r="I81">
        <v>2.41E-2</v>
      </c>
      <c r="J81">
        <v>-9.9146200000000007E-3</v>
      </c>
      <c r="K81">
        <v>-1.1549118000000001E-2</v>
      </c>
      <c r="L81">
        <v>-7.8044309999999997E-3</v>
      </c>
      <c r="M81">
        <v>-7.4823529999999997E-3</v>
      </c>
      <c r="N81">
        <v>4.9409750000000002E-3</v>
      </c>
      <c r="O81">
        <v>3.8638890000000001E-3</v>
      </c>
      <c r="P81">
        <v>3.4400442000000003E-2</v>
      </c>
      <c r="Q81">
        <v>2.7500000000000002E-4</v>
      </c>
      <c r="R81">
        <v>1457.4370000000001</v>
      </c>
      <c r="S81">
        <f t="shared" si="3"/>
        <v>-3.9237657329626897E-3</v>
      </c>
      <c r="T81">
        <f t="shared" si="4"/>
        <v>-1.005087910486091E-2</v>
      </c>
      <c r="U81">
        <f t="shared" si="5"/>
        <v>0.22222222222222232</v>
      </c>
    </row>
    <row r="82" spans="1:21" x14ac:dyDescent="0.25">
      <c r="A82" s="4">
        <v>41275</v>
      </c>
      <c r="B82" s="22">
        <v>1569.19</v>
      </c>
      <c r="C82">
        <v>32.112000000000002</v>
      </c>
      <c r="D82">
        <v>87.7</v>
      </c>
      <c r="E82">
        <v>0.34612999700000002</v>
      </c>
      <c r="F82">
        <v>8.9999999999999998E-4</v>
      </c>
      <c r="G82">
        <v>3.9300000000000002E-2</v>
      </c>
      <c r="H82">
        <v>4.8500000000000001E-2</v>
      </c>
      <c r="I82">
        <v>2.8400000000000002E-2</v>
      </c>
      <c r="J82">
        <v>2.052183E-3</v>
      </c>
      <c r="K82">
        <v>-8.9106399999999992E-3</v>
      </c>
      <c r="L82">
        <v>1.3815271E-2</v>
      </c>
      <c r="M82">
        <v>-2.8240972999999999E-2</v>
      </c>
      <c r="N82">
        <v>-2.4050966E-2</v>
      </c>
      <c r="O82">
        <v>2.6340640000000002E-3</v>
      </c>
      <c r="P82">
        <v>3.4520424000000001E-2</v>
      </c>
      <c r="Q82">
        <v>1.75E-4</v>
      </c>
      <c r="R82">
        <v>1601.3020000000001</v>
      </c>
      <c r="S82">
        <f t="shared" si="3"/>
        <v>4.0807460414320734E-2</v>
      </c>
      <c r="T82">
        <f t="shared" si="4"/>
        <v>0.10026714533126713</v>
      </c>
      <c r="U82">
        <f t="shared" si="5"/>
        <v>-0.36363636363636365</v>
      </c>
    </row>
    <row r="83" spans="1:21" x14ac:dyDescent="0.25">
      <c r="A83" s="4">
        <v>41365</v>
      </c>
      <c r="B83" s="22">
        <v>1606.28</v>
      </c>
      <c r="C83">
        <v>33.265999999999998</v>
      </c>
      <c r="D83">
        <v>90.95</v>
      </c>
      <c r="E83">
        <v>0.338444358</v>
      </c>
      <c r="F83">
        <v>5.0000000000000001E-4</v>
      </c>
      <c r="G83">
        <v>4.2700000000000002E-2</v>
      </c>
      <c r="H83">
        <v>5.1900000000000002E-2</v>
      </c>
      <c r="I83">
        <v>3.2899999999999999E-2</v>
      </c>
      <c r="J83">
        <v>-4.9930249999999999E-3</v>
      </c>
      <c r="K83">
        <v>1.18709E-4</v>
      </c>
      <c r="L83">
        <v>3.1403989999999999E-3</v>
      </c>
      <c r="M83">
        <v>-5.5194508000000003E-2</v>
      </c>
      <c r="N83">
        <v>-5.6907469000000002E-2</v>
      </c>
      <c r="O83">
        <v>4.9459769999999998E-3</v>
      </c>
      <c r="P83">
        <v>3.4286847000000002E-2</v>
      </c>
      <c r="Q83">
        <v>2.2499999999999999E-4</v>
      </c>
      <c r="R83">
        <v>1639.546</v>
      </c>
      <c r="S83">
        <f t="shared" si="3"/>
        <v>1.0152654637015958E-2</v>
      </c>
      <c r="T83">
        <f t="shared" si="4"/>
        <v>2.3636398396625014E-2</v>
      </c>
      <c r="U83">
        <f t="shared" si="5"/>
        <v>0.28571428571428559</v>
      </c>
    </row>
    <row r="84" spans="1:21" x14ac:dyDescent="0.25">
      <c r="A84" s="4">
        <v>41456</v>
      </c>
      <c r="B84" s="22">
        <v>1681.55</v>
      </c>
      <c r="C84">
        <v>34.404000000000003</v>
      </c>
      <c r="D84">
        <v>94.37</v>
      </c>
      <c r="E84">
        <v>0.33352148500000001</v>
      </c>
      <c r="F84">
        <v>2.0000000000000001E-4</v>
      </c>
      <c r="G84">
        <v>4.6399999999999997E-2</v>
      </c>
      <c r="H84">
        <v>5.4699999999999999E-2</v>
      </c>
      <c r="I84">
        <v>3.4200000000000001E-2</v>
      </c>
      <c r="J84">
        <v>-3.5996790000000002E-3</v>
      </c>
      <c r="K84">
        <v>1.0118701000000001E-2</v>
      </c>
      <c r="L84">
        <v>2.7622649999999999E-3</v>
      </c>
      <c r="M84">
        <v>-1.9116215999999998E-2</v>
      </c>
      <c r="N84">
        <v>-2.9289920000000001E-3</v>
      </c>
      <c r="O84">
        <v>2.0747119999999998E-3</v>
      </c>
      <c r="P84">
        <v>3.4551503999999997E-2</v>
      </c>
      <c r="Q84">
        <v>1.25E-4</v>
      </c>
      <c r="R84">
        <v>1715.954</v>
      </c>
      <c r="S84">
        <f t="shared" si="3"/>
        <v>1.9727752032358742E-2</v>
      </c>
      <c r="T84">
        <f t="shared" si="4"/>
        <v>4.6859825186144288E-2</v>
      </c>
      <c r="U84">
        <f t="shared" si="5"/>
        <v>-0.44444444444444442</v>
      </c>
    </row>
    <row r="85" spans="1:21" x14ac:dyDescent="0.25">
      <c r="A85" s="4">
        <v>41548</v>
      </c>
      <c r="B85" s="22">
        <v>1848.36</v>
      </c>
      <c r="C85">
        <v>34.991999999999997</v>
      </c>
      <c r="D85">
        <v>100.2</v>
      </c>
      <c r="E85">
        <v>0.304408126</v>
      </c>
      <c r="F85">
        <v>6.9999999999999999E-4</v>
      </c>
      <c r="G85">
        <v>4.6199999999999998E-2</v>
      </c>
      <c r="H85">
        <v>5.3800000000000001E-2</v>
      </c>
      <c r="I85">
        <v>3.6700000000000003E-2</v>
      </c>
      <c r="J85">
        <v>-1.566514E-3</v>
      </c>
      <c r="K85">
        <v>1.2143942E-2</v>
      </c>
      <c r="L85">
        <v>-4.697863E-3</v>
      </c>
      <c r="M85">
        <v>-3.1572267000000001E-2</v>
      </c>
      <c r="N85">
        <v>1.2521004000000001E-2</v>
      </c>
      <c r="O85">
        <v>2.8282839999999999E-3</v>
      </c>
      <c r="P85">
        <v>3.4925471999999999E-2</v>
      </c>
      <c r="Q85">
        <v>5.0000000000000002E-5</v>
      </c>
      <c r="R85">
        <v>1883.3519999999999</v>
      </c>
      <c r="S85">
        <f t="shared" si="3"/>
        <v>4.0404141978904989E-2</v>
      </c>
      <c r="T85">
        <f t="shared" si="4"/>
        <v>9.9200142725461626E-2</v>
      </c>
      <c r="U85">
        <f t="shared" si="5"/>
        <v>-0.6</v>
      </c>
    </row>
    <row r="86" spans="1:21" x14ac:dyDescent="0.25">
      <c r="A86" s="4">
        <v>41640</v>
      </c>
      <c r="B86" s="22">
        <v>1872.34</v>
      </c>
      <c r="C86">
        <v>36.228000000000002</v>
      </c>
      <c r="D86">
        <v>100.85</v>
      </c>
      <c r="E86">
        <v>0.350616066</v>
      </c>
      <c r="F86">
        <v>5.0000000000000001E-4</v>
      </c>
      <c r="G86">
        <v>4.3799999999999999E-2</v>
      </c>
      <c r="H86">
        <v>5.0599999999999999E-2</v>
      </c>
      <c r="I86">
        <v>3.3099999999999997E-2</v>
      </c>
      <c r="J86">
        <v>-1.0755696E-2</v>
      </c>
      <c r="K86">
        <v>1.6416380000000001E-2</v>
      </c>
      <c r="L86">
        <v>1.3919819E-2</v>
      </c>
      <c r="M86">
        <v>6.9299934999999993E-2</v>
      </c>
      <c r="N86">
        <v>5.6968907999999999E-2</v>
      </c>
      <c r="O86">
        <v>3.4261859999999999E-3</v>
      </c>
      <c r="P86">
        <v>3.5066953999999997E-2</v>
      </c>
      <c r="Q86">
        <v>1.75E-4</v>
      </c>
      <c r="R86">
        <v>1908.568</v>
      </c>
      <c r="S86">
        <f t="shared" si="3"/>
        <v>5.7001454797435958E-3</v>
      </c>
      <c r="T86">
        <f t="shared" si="4"/>
        <v>1.2973663139215219E-2</v>
      </c>
      <c r="U86">
        <f t="shared" si="5"/>
        <v>2.5</v>
      </c>
    </row>
    <row r="87" spans="1:21" x14ac:dyDescent="0.25">
      <c r="A87" s="4">
        <v>41730</v>
      </c>
      <c r="B87" s="22">
        <v>1960.23</v>
      </c>
      <c r="C87">
        <v>37.381</v>
      </c>
      <c r="D87">
        <v>103.12</v>
      </c>
      <c r="E87">
        <v>0.34292845900000002</v>
      </c>
      <c r="F87">
        <v>4.0000000000000002E-4</v>
      </c>
      <c r="G87">
        <v>4.2500000000000003E-2</v>
      </c>
      <c r="H87">
        <v>4.8000000000000001E-2</v>
      </c>
      <c r="I87">
        <v>3.0700000000000002E-2</v>
      </c>
      <c r="J87">
        <v>-1.0981734999999999E-2</v>
      </c>
      <c r="K87">
        <v>1.3885435999999999E-2</v>
      </c>
      <c r="L87">
        <v>8.6756699999999999E-3</v>
      </c>
      <c r="M87">
        <v>4.3888728000000002E-2</v>
      </c>
      <c r="N87">
        <v>3.7171002000000002E-2</v>
      </c>
      <c r="O87">
        <v>2.1998959999999998E-3</v>
      </c>
      <c r="P87">
        <v>3.5650158000000001E-2</v>
      </c>
      <c r="Q87">
        <v>1.25E-4</v>
      </c>
      <c r="R87">
        <v>1997.6110000000001</v>
      </c>
      <c r="S87">
        <f t="shared" si="3"/>
        <v>1.9748999453708442E-2</v>
      </c>
      <c r="T87">
        <f t="shared" si="4"/>
        <v>4.6941260668468487E-2</v>
      </c>
      <c r="U87">
        <f t="shared" si="5"/>
        <v>-0.2857142857142857</v>
      </c>
    </row>
    <row r="88" spans="1:21" x14ac:dyDescent="0.25">
      <c r="A88" s="4">
        <v>41821</v>
      </c>
      <c r="B88" s="22">
        <v>1972.29</v>
      </c>
      <c r="C88">
        <v>38.494999999999997</v>
      </c>
      <c r="D88">
        <v>105.96</v>
      </c>
      <c r="E88">
        <v>0.33857618099999998</v>
      </c>
      <c r="F88">
        <v>2.0000000000000001E-4</v>
      </c>
      <c r="G88">
        <v>4.1099999999999998E-2</v>
      </c>
      <c r="H88">
        <v>4.8000000000000001E-2</v>
      </c>
      <c r="I88">
        <v>2.9499999999999998E-2</v>
      </c>
      <c r="J88">
        <v>-1.1065541999999999E-2</v>
      </c>
      <c r="K88">
        <v>7.9914430000000009E-3</v>
      </c>
      <c r="L88">
        <v>-1.309038E-3</v>
      </c>
      <c r="M88">
        <v>2.5082554E-2</v>
      </c>
      <c r="N88">
        <v>9.9533250000000007E-3</v>
      </c>
      <c r="O88">
        <v>2.216347E-3</v>
      </c>
      <c r="P88">
        <v>3.5986796000000001E-2</v>
      </c>
      <c r="Q88">
        <v>1E-4</v>
      </c>
      <c r="R88">
        <v>2010.7849999999999</v>
      </c>
      <c r="S88">
        <f t="shared" si="3"/>
        <v>2.8112887267887315E-3</v>
      </c>
      <c r="T88">
        <f t="shared" si="4"/>
        <v>6.1523392663105358E-3</v>
      </c>
      <c r="U88">
        <f t="shared" si="5"/>
        <v>-0.19999999999999996</v>
      </c>
    </row>
    <row r="89" spans="1:21" x14ac:dyDescent="0.25">
      <c r="A89" s="4">
        <v>41913</v>
      </c>
      <c r="B89" s="22">
        <v>2058.9</v>
      </c>
      <c r="C89">
        <v>39.442999999999998</v>
      </c>
      <c r="D89">
        <v>102.31</v>
      </c>
      <c r="E89">
        <v>0.32375567199999999</v>
      </c>
      <c r="F89">
        <v>2.9999999999999997E-4</v>
      </c>
      <c r="G89">
        <v>3.7900000000000003E-2</v>
      </c>
      <c r="H89">
        <v>4.7399999999999998E-2</v>
      </c>
      <c r="I89">
        <v>2.4E-2</v>
      </c>
      <c r="J89">
        <v>-1.5822630000000001E-2</v>
      </c>
      <c r="K89">
        <v>5.6250390000000001E-3</v>
      </c>
      <c r="L89">
        <v>-1.3523449E-2</v>
      </c>
      <c r="M89">
        <v>9.0182282000000002E-2</v>
      </c>
      <c r="N89">
        <v>5.9224712999999998E-2</v>
      </c>
      <c r="O89">
        <v>5.0870919999999997E-3</v>
      </c>
      <c r="P89">
        <v>3.5813413000000002E-2</v>
      </c>
      <c r="Q89">
        <v>5.0000000000000002E-5</v>
      </c>
      <c r="R89">
        <v>2098.3430000000003</v>
      </c>
      <c r="S89">
        <f t="shared" si="3"/>
        <v>1.8489129429772613E-2</v>
      </c>
      <c r="T89">
        <f t="shared" si="4"/>
        <v>4.3913420440198969E-2</v>
      </c>
      <c r="U89">
        <f t="shared" si="5"/>
        <v>-0.5</v>
      </c>
    </row>
    <row r="90" spans="1:21" x14ac:dyDescent="0.25">
      <c r="A90" s="4">
        <v>42005</v>
      </c>
      <c r="B90" s="22">
        <v>2067.89</v>
      </c>
      <c r="C90">
        <v>40.807000000000002</v>
      </c>
      <c r="D90">
        <v>99.25</v>
      </c>
      <c r="E90">
        <v>0.30745404500000001</v>
      </c>
      <c r="F90">
        <v>2.9999999999999997E-4</v>
      </c>
      <c r="G90">
        <v>3.6400000000000002E-2</v>
      </c>
      <c r="H90">
        <v>4.5400000000000003E-2</v>
      </c>
      <c r="I90">
        <v>2.23E-2</v>
      </c>
      <c r="J90">
        <v>-2.8264689999999999E-2</v>
      </c>
      <c r="K90">
        <v>-6.8894589999999997E-3</v>
      </c>
      <c r="L90">
        <v>5.5661549999999997E-3</v>
      </c>
      <c r="M90">
        <v>2.8795949000000001E-2</v>
      </c>
      <c r="N90">
        <v>3.1933903E-2</v>
      </c>
      <c r="O90">
        <v>4.7605440000000002E-3</v>
      </c>
      <c r="P90">
        <v>3.5387885000000001E-2</v>
      </c>
      <c r="Q90">
        <v>7.4999999999999993E-5</v>
      </c>
      <c r="R90">
        <v>2108.6969999999997</v>
      </c>
      <c r="S90">
        <f t="shared" si="3"/>
        <v>2.105128869304911E-3</v>
      </c>
      <c r="T90">
        <f t="shared" si="4"/>
        <v>4.3664092476562999E-3</v>
      </c>
      <c r="U90">
        <f t="shared" si="5"/>
        <v>0.49999999999999978</v>
      </c>
    </row>
    <row r="91" spans="1:21" x14ac:dyDescent="0.25">
      <c r="A91" s="4">
        <v>42095</v>
      </c>
      <c r="B91" s="22">
        <v>2063.11</v>
      </c>
      <c r="C91">
        <v>41.741999999999997</v>
      </c>
      <c r="D91">
        <v>94.91</v>
      </c>
      <c r="E91">
        <v>0.310186833</v>
      </c>
      <c r="F91">
        <v>2.0000000000000001E-4</v>
      </c>
      <c r="G91">
        <v>4.19E-2</v>
      </c>
      <c r="H91">
        <v>5.1299999999999998E-2</v>
      </c>
      <c r="I91">
        <v>2.6100000000000002E-2</v>
      </c>
      <c r="J91">
        <v>-2.8692552E-2</v>
      </c>
      <c r="K91">
        <v>-8.7253360000000002E-3</v>
      </c>
      <c r="L91">
        <v>1.0668349000000001E-2</v>
      </c>
      <c r="M91">
        <v>-6.9095526000000004E-2</v>
      </c>
      <c r="N91">
        <v>-7.2893237E-2</v>
      </c>
      <c r="O91">
        <v>2.513496E-3</v>
      </c>
      <c r="P91">
        <v>3.5183763E-2</v>
      </c>
      <c r="Q91">
        <v>7.4999999999999993E-5</v>
      </c>
      <c r="R91">
        <v>2104.8520000000003</v>
      </c>
      <c r="S91">
        <f t="shared" si="3"/>
        <v>-8.2518666033036927E-4</v>
      </c>
      <c r="T91">
        <f t="shared" si="4"/>
        <v>-2.3115349462494716E-3</v>
      </c>
      <c r="U91">
        <f t="shared" si="5"/>
        <v>0</v>
      </c>
    </row>
    <row r="92" spans="1:21" x14ac:dyDescent="0.25">
      <c r="A92" s="4">
        <v>42186</v>
      </c>
      <c r="B92" s="22">
        <v>1920.03</v>
      </c>
      <c r="C92">
        <v>42.51</v>
      </c>
      <c r="D92">
        <v>90.66</v>
      </c>
      <c r="E92">
        <v>0.33561195500000002</v>
      </c>
      <c r="F92">
        <v>2.0000000000000001E-4</v>
      </c>
      <c r="G92">
        <v>4.07E-2</v>
      </c>
      <c r="H92">
        <v>5.3400000000000003E-2</v>
      </c>
      <c r="I92">
        <v>2.4E-2</v>
      </c>
      <c r="J92">
        <v>-2.5553801000000001E-2</v>
      </c>
      <c r="K92">
        <v>-1.3647474999999999E-2</v>
      </c>
      <c r="L92">
        <v>-2.90398E-3</v>
      </c>
      <c r="M92">
        <v>5.2133507000000003E-2</v>
      </c>
      <c r="N92">
        <v>3.05665E-2</v>
      </c>
      <c r="O92">
        <v>1.1060219E-2</v>
      </c>
      <c r="P92">
        <v>3.4955449999999999E-2</v>
      </c>
      <c r="Q92">
        <v>5.0000000000000002E-5</v>
      </c>
      <c r="R92">
        <v>1962.54</v>
      </c>
      <c r="S92">
        <f t="shared" si="3"/>
        <v>-3.0424761371401998E-2</v>
      </c>
      <c r="T92">
        <f t="shared" si="4"/>
        <v>-6.93516099480882E-2</v>
      </c>
      <c r="U92">
        <f t="shared" si="5"/>
        <v>-0.33333333333333326</v>
      </c>
    </row>
    <row r="93" spans="1:21" x14ac:dyDescent="0.25">
      <c r="A93" s="4">
        <v>42278</v>
      </c>
      <c r="B93" s="22">
        <v>2043.94</v>
      </c>
      <c r="C93">
        <v>43.387999999999998</v>
      </c>
      <c r="D93">
        <v>86.53</v>
      </c>
      <c r="E93">
        <v>0.313648814</v>
      </c>
      <c r="F93">
        <v>2.3E-3</v>
      </c>
      <c r="G93">
        <v>3.9699999999999999E-2</v>
      </c>
      <c r="H93">
        <v>5.4600000000000003E-2</v>
      </c>
      <c r="I93">
        <v>2.4299999999999999E-2</v>
      </c>
      <c r="J93">
        <v>-2.7658215999999999E-2</v>
      </c>
      <c r="K93">
        <v>-2.2261833000000002E-2</v>
      </c>
      <c r="L93">
        <v>-5.9677660000000002E-3</v>
      </c>
      <c r="M93">
        <v>-1.3939666E-2</v>
      </c>
      <c r="N93">
        <v>4.0039999999999997E-3</v>
      </c>
      <c r="O93">
        <v>5.5761509999999997E-3</v>
      </c>
      <c r="P93">
        <v>3.4332928999999998E-2</v>
      </c>
      <c r="Q93">
        <v>5.0000000000000002E-5</v>
      </c>
      <c r="R93">
        <v>2087.328</v>
      </c>
      <c r="S93">
        <f t="shared" si="3"/>
        <v>2.6750467526118177E-2</v>
      </c>
      <c r="T93">
        <f t="shared" si="4"/>
        <v>6.4535449966927727E-2</v>
      </c>
      <c r="U93">
        <f t="shared" si="5"/>
        <v>0</v>
      </c>
    </row>
    <row r="94" spans="1:21" x14ac:dyDescent="0.25">
      <c r="A94" s="4">
        <v>42370</v>
      </c>
      <c r="B94" s="22">
        <v>2059.7399999999998</v>
      </c>
      <c r="C94">
        <v>43.875999999999998</v>
      </c>
      <c r="D94">
        <v>86.44</v>
      </c>
      <c r="E94">
        <v>0.32795479100000002</v>
      </c>
      <c r="F94">
        <v>2.8999999999999998E-3</v>
      </c>
      <c r="G94">
        <v>3.8199999999999998E-2</v>
      </c>
      <c r="H94">
        <v>5.1299999999999998E-2</v>
      </c>
      <c r="I94">
        <v>2.18E-2</v>
      </c>
      <c r="J94">
        <v>-2.6274558E-2</v>
      </c>
      <c r="K94">
        <v>-2.3715133999999999E-2</v>
      </c>
      <c r="L94">
        <v>6.7942080000000004E-3</v>
      </c>
      <c r="M94">
        <v>7.8075919999999993E-2</v>
      </c>
      <c r="N94">
        <v>7.3626785E-2</v>
      </c>
      <c r="O94">
        <v>8.1770149999999993E-3</v>
      </c>
      <c r="P94">
        <v>3.3981672999999997E-2</v>
      </c>
      <c r="Q94">
        <v>5.7499999999999999E-4</v>
      </c>
      <c r="R94">
        <v>2103.616</v>
      </c>
      <c r="S94">
        <f t="shared" si="3"/>
        <v>3.1261189196922804E-3</v>
      </c>
      <c r="T94">
        <f t="shared" si="4"/>
        <v>7.730168204546084E-3</v>
      </c>
      <c r="U94">
        <f t="shared" si="5"/>
        <v>10.5</v>
      </c>
    </row>
    <row r="95" spans="1:21" x14ac:dyDescent="0.25">
      <c r="A95" s="4">
        <v>42461</v>
      </c>
      <c r="B95" s="22">
        <v>2098.86</v>
      </c>
      <c r="C95">
        <v>44.46</v>
      </c>
      <c r="D95">
        <v>86.92</v>
      </c>
      <c r="E95">
        <v>0.32347536199999999</v>
      </c>
      <c r="F95">
        <v>2.7000000000000001E-3</v>
      </c>
      <c r="G95">
        <v>3.5000000000000003E-2</v>
      </c>
      <c r="H95">
        <v>4.53E-2</v>
      </c>
      <c r="I95">
        <v>1.7899999999999999E-2</v>
      </c>
      <c r="J95">
        <v>-2.1505204999999999E-2</v>
      </c>
      <c r="K95">
        <v>-2.8684678000000002E-2</v>
      </c>
      <c r="L95">
        <v>1.2119329E-2</v>
      </c>
      <c r="M95">
        <v>6.2025075999999998E-2</v>
      </c>
      <c r="N95">
        <v>5.4534981000000003E-2</v>
      </c>
      <c r="O95">
        <v>4.677741E-3</v>
      </c>
      <c r="P95">
        <v>3.3898316999999997E-2</v>
      </c>
      <c r="Q95">
        <v>7.2499999999999995E-4</v>
      </c>
      <c r="R95">
        <v>2143.3200000000002</v>
      </c>
      <c r="S95">
        <f t="shared" si="3"/>
        <v>7.8058017267687869E-3</v>
      </c>
      <c r="T95">
        <f t="shared" si="4"/>
        <v>1.899268839756485E-2</v>
      </c>
      <c r="U95">
        <f t="shared" si="5"/>
        <v>0.26086956521739113</v>
      </c>
    </row>
    <row r="96" spans="1:21" x14ac:dyDescent="0.25">
      <c r="A96" s="4">
        <v>42552</v>
      </c>
      <c r="B96" s="22">
        <v>2168.27</v>
      </c>
      <c r="C96">
        <v>45.026000000000003</v>
      </c>
      <c r="D96">
        <v>89.09</v>
      </c>
      <c r="E96">
        <v>0.316793887</v>
      </c>
      <c r="F96">
        <v>2.8999999999999998E-3</v>
      </c>
      <c r="G96">
        <v>3.4099999999999998E-2</v>
      </c>
      <c r="H96">
        <v>4.3099999999999999E-2</v>
      </c>
      <c r="I96">
        <v>1.9599999999999999E-2</v>
      </c>
      <c r="J96">
        <v>-2.3671194999999999E-2</v>
      </c>
      <c r="K96">
        <v>-3.2603226999999999E-2</v>
      </c>
      <c r="L96">
        <v>1.7011179999999999E-3</v>
      </c>
      <c r="M96">
        <v>-1.8338833999999998E-2</v>
      </c>
      <c r="N96">
        <v>1.3928144E-2</v>
      </c>
      <c r="O96">
        <v>2.4299389999999999E-3</v>
      </c>
      <c r="P96">
        <v>3.4037449999999997E-2</v>
      </c>
      <c r="Q96">
        <v>6.7500000000000004E-4</v>
      </c>
      <c r="R96">
        <v>2213.2959999999998</v>
      </c>
      <c r="S96">
        <f t="shared" si="3"/>
        <v>1.3659432735656035E-2</v>
      </c>
      <c r="T96">
        <f t="shared" si="4"/>
        <v>3.3070333419094045E-2</v>
      </c>
      <c r="U96">
        <f t="shared" si="5"/>
        <v>-6.8965517241379226E-2</v>
      </c>
    </row>
    <row r="97" spans="1:21" x14ac:dyDescent="0.25">
      <c r="A97" s="4">
        <v>42644</v>
      </c>
      <c r="B97" s="22">
        <v>2238.83</v>
      </c>
      <c r="C97">
        <v>45.701000000000001</v>
      </c>
      <c r="D97">
        <v>94.55</v>
      </c>
      <c r="E97">
        <v>0.29347909700000002</v>
      </c>
      <c r="F97">
        <v>5.1000000000000004E-3</v>
      </c>
      <c r="G97">
        <v>4.0599999999999997E-2</v>
      </c>
      <c r="H97">
        <v>4.8300000000000003E-2</v>
      </c>
      <c r="I97">
        <v>2.7199999999999998E-2</v>
      </c>
      <c r="J97">
        <v>-2.4727915E-2</v>
      </c>
      <c r="K97">
        <v>-2.5103574E-2</v>
      </c>
      <c r="L97" s="21" t="s">
        <v>211</v>
      </c>
      <c r="M97">
        <v>-9.4609450999999997E-2</v>
      </c>
      <c r="N97">
        <v>-7.0506856000000007E-2</v>
      </c>
      <c r="O97">
        <v>1.834446E-3</v>
      </c>
      <c r="P97">
        <v>3.3950407000000002E-2</v>
      </c>
      <c r="Q97">
        <v>7.2499999999999995E-4</v>
      </c>
      <c r="R97">
        <v>2284.5309999999999</v>
      </c>
      <c r="S97">
        <f t="shared" si="3"/>
        <v>1.344280704745987E-2</v>
      </c>
      <c r="T97">
        <f t="shared" si="4"/>
        <v>3.2542072712346659E-2</v>
      </c>
      <c r="U97">
        <f t="shared" si="5"/>
        <v>7.4074074074073959E-2</v>
      </c>
    </row>
    <row r="98" spans="1:21" x14ac:dyDescent="0.25">
      <c r="A98" s="4">
        <v>42736</v>
      </c>
      <c r="B98" s="22">
        <v>2362.7199999999998</v>
      </c>
      <c r="C98">
        <v>46.381999999999998</v>
      </c>
      <c r="D98">
        <v>100.29</v>
      </c>
      <c r="E98">
        <v>0.28159888900000002</v>
      </c>
      <c r="F98">
        <v>7.4000000000000003E-3</v>
      </c>
      <c r="G98">
        <v>4.0099999999999997E-2</v>
      </c>
      <c r="H98">
        <v>4.6800000000000001E-2</v>
      </c>
      <c r="I98">
        <v>2.7400000000000001E-2</v>
      </c>
      <c r="J98">
        <v>-2.3843308000000001E-2</v>
      </c>
      <c r="K98">
        <v>-1.6198860999999998E-2</v>
      </c>
      <c r="L98">
        <v>9.8122869999999994E-3</v>
      </c>
      <c r="M98">
        <v>1.3986673999999999E-2</v>
      </c>
      <c r="N98">
        <v>1.2737336E-2</v>
      </c>
      <c r="O98">
        <v>1.1347880000000001E-3</v>
      </c>
      <c r="P98">
        <v>3.4077771E-2</v>
      </c>
      <c r="Q98">
        <v>1.2750000000000001E-3</v>
      </c>
      <c r="R98">
        <v>2409.1019999999999</v>
      </c>
      <c r="S98">
        <f t="shared" si="3"/>
        <v>2.250475980179887E-2</v>
      </c>
      <c r="T98">
        <f t="shared" si="4"/>
        <v>5.5336939383517247E-2</v>
      </c>
      <c r="U98">
        <f t="shared" si="5"/>
        <v>0.7586206896551726</v>
      </c>
    </row>
    <row r="99" spans="1:21" x14ac:dyDescent="0.25">
      <c r="A99" s="4">
        <v>42826</v>
      </c>
      <c r="B99" s="22">
        <v>2423.41</v>
      </c>
      <c r="C99">
        <v>47.219000000000001</v>
      </c>
      <c r="D99">
        <v>104.02</v>
      </c>
      <c r="E99">
        <v>0.27254522799999997</v>
      </c>
      <c r="F99">
        <v>9.7999999999999997E-3</v>
      </c>
      <c r="G99">
        <v>3.6799999999999999E-2</v>
      </c>
      <c r="H99">
        <v>4.3700000000000003E-2</v>
      </c>
      <c r="I99">
        <v>2.58E-2</v>
      </c>
      <c r="J99">
        <v>-2.6118243999999999E-2</v>
      </c>
      <c r="K99">
        <v>-9.7840059999999996E-3</v>
      </c>
      <c r="L99">
        <v>4.7333690000000003E-3</v>
      </c>
      <c r="M99">
        <v>2.9498571000000001E-2</v>
      </c>
      <c r="N99">
        <v>5.1836215999999997E-2</v>
      </c>
      <c r="O99">
        <v>1.341206E-3</v>
      </c>
      <c r="P99">
        <v>3.4120341999999998E-2</v>
      </c>
      <c r="Q99">
        <v>1.8500000000000001E-3</v>
      </c>
      <c r="R99">
        <v>2470.6289999999999</v>
      </c>
      <c r="S99">
        <f t="shared" si="3"/>
        <v>1.0149644131600426E-2</v>
      </c>
      <c r="T99">
        <f t="shared" si="4"/>
        <v>2.5686496918805535E-2</v>
      </c>
      <c r="U99">
        <f t="shared" si="5"/>
        <v>0.4509803921568627</v>
      </c>
    </row>
    <row r="100" spans="1:21" x14ac:dyDescent="0.25">
      <c r="A100" s="4">
        <v>42917</v>
      </c>
      <c r="B100" s="22">
        <v>2519.36</v>
      </c>
      <c r="C100">
        <v>48.173000000000002</v>
      </c>
      <c r="D100">
        <v>107.08</v>
      </c>
      <c r="E100">
        <v>0.25970616699999999</v>
      </c>
      <c r="F100">
        <v>1.03E-2</v>
      </c>
      <c r="G100">
        <v>3.6299999999999999E-2</v>
      </c>
      <c r="H100">
        <v>4.2999999999999997E-2</v>
      </c>
      <c r="I100">
        <v>2.5899999999999999E-2</v>
      </c>
      <c r="J100">
        <v>-3.1564871000000001E-2</v>
      </c>
      <c r="K100">
        <v>-1.108518E-2</v>
      </c>
      <c r="L100">
        <v>7.6095609999999999E-3</v>
      </c>
      <c r="M100">
        <v>5.0864700000000001E-3</v>
      </c>
      <c r="N100">
        <v>1.7612650000000001E-2</v>
      </c>
      <c r="O100">
        <v>1.269467E-3</v>
      </c>
      <c r="P100">
        <v>3.3914535000000003E-2</v>
      </c>
      <c r="Q100">
        <v>2.4499999999999999E-3</v>
      </c>
      <c r="R100">
        <v>2567.5330000000004</v>
      </c>
      <c r="S100">
        <f t="shared" si="3"/>
        <v>1.564577920847561E-2</v>
      </c>
      <c r="T100">
        <f t="shared" si="4"/>
        <v>3.9592970236155045E-2</v>
      </c>
      <c r="U100">
        <f t="shared" si="5"/>
        <v>0.32432432432432412</v>
      </c>
    </row>
    <row r="101" spans="1:21" x14ac:dyDescent="0.25">
      <c r="A101" s="4">
        <v>43009</v>
      </c>
      <c r="B101" s="22">
        <v>2673.61</v>
      </c>
      <c r="C101">
        <v>48.932000000000002</v>
      </c>
      <c r="D101">
        <v>109.88</v>
      </c>
      <c r="E101">
        <v>0.235393343</v>
      </c>
      <c r="F101">
        <v>1.32E-2</v>
      </c>
      <c r="G101">
        <v>3.5099999999999999E-2</v>
      </c>
      <c r="H101">
        <v>4.2200000000000001E-2</v>
      </c>
      <c r="I101">
        <v>2.5399999999999999E-2</v>
      </c>
      <c r="J101">
        <v>-3.1850298999999999E-2</v>
      </c>
      <c r="K101">
        <v>-1.9878875000000001E-2</v>
      </c>
      <c r="L101">
        <v>-1.1952079999999999E-3</v>
      </c>
      <c r="M101">
        <v>1.2518731999999999E-2</v>
      </c>
      <c r="N101">
        <v>3.5461349000000003E-2</v>
      </c>
      <c r="O101">
        <v>8.1760299999999997E-4</v>
      </c>
      <c r="P101">
        <v>3.4300670999999998E-2</v>
      </c>
      <c r="Q101">
        <v>2.575E-3</v>
      </c>
      <c r="R101">
        <v>2722.5419999999999</v>
      </c>
      <c r="S101">
        <f t="shared" si="3"/>
        <v>2.4341683092692249E-2</v>
      </c>
      <c r="T101">
        <f t="shared" si="4"/>
        <v>6.1225866886828406E-2</v>
      </c>
      <c r="U101">
        <f t="shared" si="5"/>
        <v>5.1020408163265252E-2</v>
      </c>
    </row>
    <row r="102" spans="1:21" x14ac:dyDescent="0.25">
      <c r="A102" s="4">
        <v>43101</v>
      </c>
      <c r="B102" s="22">
        <v>2640.87</v>
      </c>
      <c r="C102">
        <v>50.003</v>
      </c>
      <c r="D102">
        <v>115.44</v>
      </c>
      <c r="E102">
        <v>0.25946153799999999</v>
      </c>
      <c r="F102">
        <v>1.7000000000000001E-2</v>
      </c>
      <c r="G102">
        <v>3.8699999999999998E-2</v>
      </c>
      <c r="H102">
        <v>4.6399999999999997E-2</v>
      </c>
      <c r="I102">
        <v>2.8500000000000001E-2</v>
      </c>
      <c r="J102">
        <v>-3.1845388000000002E-2</v>
      </c>
      <c r="K102">
        <v>-1.8221349000000001E-2</v>
      </c>
      <c r="L102">
        <v>1.2290893000000001E-2</v>
      </c>
      <c r="M102">
        <v>-2.8672135000000001E-2</v>
      </c>
      <c r="N102">
        <v>-4.3119418999999999E-2</v>
      </c>
      <c r="O102">
        <v>9.3826650000000001E-3</v>
      </c>
      <c r="P102">
        <v>3.4816812000000003E-2</v>
      </c>
      <c r="Q102">
        <v>3.3E-3</v>
      </c>
      <c r="R102">
        <v>2690.873</v>
      </c>
      <c r="S102">
        <f t="shared" si="3"/>
        <v>-6.512199448673938E-3</v>
      </c>
      <c r="T102">
        <f t="shared" si="4"/>
        <v>-1.2245615478697403E-2</v>
      </c>
      <c r="U102">
        <f t="shared" si="5"/>
        <v>0.2815533980582523</v>
      </c>
    </row>
    <row r="103" spans="1:21" x14ac:dyDescent="0.25">
      <c r="A103" s="4">
        <v>43191</v>
      </c>
      <c r="B103" s="22">
        <v>2718.37</v>
      </c>
      <c r="C103">
        <v>50.99</v>
      </c>
      <c r="D103">
        <v>122.48</v>
      </c>
      <c r="E103">
        <v>0.25766241000000001</v>
      </c>
      <c r="F103">
        <v>1.9E-2</v>
      </c>
      <c r="G103">
        <v>3.9600000000000003E-2</v>
      </c>
      <c r="H103">
        <v>4.8300000000000003E-2</v>
      </c>
      <c r="I103">
        <v>2.9100000000000001E-2</v>
      </c>
      <c r="J103">
        <v>-2.8304929E-2</v>
      </c>
      <c r="K103">
        <v>-2.2101276E-2</v>
      </c>
      <c r="L103">
        <v>9.7574069999999992E-3</v>
      </c>
      <c r="M103">
        <v>-8.9139299999999998E-4</v>
      </c>
      <c r="N103">
        <v>-1.8602127999999999E-2</v>
      </c>
      <c r="O103">
        <v>3.9082459999999998E-3</v>
      </c>
      <c r="P103">
        <v>3.5050065999999998E-2</v>
      </c>
      <c r="Q103">
        <v>4.2500000000000003E-3</v>
      </c>
      <c r="R103">
        <v>2769.3599999999997</v>
      </c>
      <c r="S103">
        <f t="shared" si="3"/>
        <v>1.0644373626045764E-2</v>
      </c>
      <c r="T103">
        <f t="shared" si="4"/>
        <v>2.9346389636748516E-2</v>
      </c>
      <c r="U103">
        <f t="shared" si="5"/>
        <v>0.28787878787878807</v>
      </c>
    </row>
    <row r="104" spans="1:21" x14ac:dyDescent="0.25">
      <c r="A104" s="4">
        <v>43282</v>
      </c>
      <c r="B104" s="22">
        <v>2913.98</v>
      </c>
      <c r="C104">
        <v>52.338999999999999</v>
      </c>
      <c r="D104">
        <v>130.38999999999999</v>
      </c>
      <c r="E104">
        <v>0.23636543700000001</v>
      </c>
      <c r="F104">
        <v>2.1299999999999999E-2</v>
      </c>
      <c r="G104">
        <v>3.9800000000000002E-2</v>
      </c>
      <c r="H104">
        <v>4.8800000000000003E-2</v>
      </c>
      <c r="I104">
        <v>3.3399999999999999E-2</v>
      </c>
      <c r="J104">
        <v>-3.0853309999999998E-2</v>
      </c>
      <c r="K104">
        <v>-2.0834449000000001E-2</v>
      </c>
      <c r="L104">
        <v>1.785792E-3</v>
      </c>
      <c r="M104">
        <v>-4.9997585999999997E-2</v>
      </c>
      <c r="N104">
        <v>3.7670770000000002E-3</v>
      </c>
      <c r="O104">
        <v>1.3557770000000001E-3</v>
      </c>
      <c r="P104">
        <v>3.4942685000000001E-2</v>
      </c>
      <c r="Q104">
        <v>4.7499999999999999E-3</v>
      </c>
      <c r="R104">
        <v>2966.319</v>
      </c>
      <c r="S104">
        <f t="shared" si="3"/>
        <v>2.7780423605805241E-2</v>
      </c>
      <c r="T104">
        <f t="shared" si="4"/>
        <v>7.1958563403804465E-2</v>
      </c>
      <c r="U104">
        <f t="shared" si="5"/>
        <v>0.11764705882352922</v>
      </c>
    </row>
    <row r="105" spans="1:21" x14ac:dyDescent="0.25">
      <c r="A105" s="4">
        <v>43374</v>
      </c>
      <c r="B105" s="22">
        <v>2506.85</v>
      </c>
      <c r="C105">
        <v>53.747999999999998</v>
      </c>
      <c r="D105">
        <v>132.38999999999999</v>
      </c>
      <c r="E105">
        <v>0.26808876799999998</v>
      </c>
      <c r="F105">
        <v>2.3699999999999999E-2</v>
      </c>
      <c r="G105">
        <v>4.02E-2</v>
      </c>
      <c r="H105">
        <v>5.1299999999999998E-2</v>
      </c>
      <c r="I105">
        <v>2.8400000000000002E-2</v>
      </c>
      <c r="J105">
        <v>-2.5984426000000001E-2</v>
      </c>
      <c r="K105">
        <v>-1.9227909000000001E-2</v>
      </c>
      <c r="L105">
        <v>-4.7773920000000001E-3</v>
      </c>
      <c r="M105">
        <v>7.8568056999999997E-2</v>
      </c>
      <c r="N105">
        <v>1.0629784999999999E-2</v>
      </c>
      <c r="O105">
        <v>1.4208346E-2</v>
      </c>
      <c r="P105">
        <v>3.5010112000000003E-2</v>
      </c>
      <c r="Q105">
        <v>5.3249999999999999E-3</v>
      </c>
      <c r="R105">
        <v>2560.598</v>
      </c>
      <c r="S105">
        <f t="shared" si="3"/>
        <v>-6.6182934133855675E-2</v>
      </c>
      <c r="T105">
        <f t="shared" si="4"/>
        <v>-0.13971612708391967</v>
      </c>
      <c r="U105">
        <f t="shared" si="5"/>
        <v>0.1210526315789473</v>
      </c>
    </row>
    <row r="106" spans="1:21" x14ac:dyDescent="0.25">
      <c r="A106" s="4">
        <v>43466</v>
      </c>
      <c r="B106" s="22">
        <v>2834.4</v>
      </c>
      <c r="C106">
        <v>54.936999999999998</v>
      </c>
      <c r="D106">
        <v>134.38999999999999</v>
      </c>
      <c r="E106">
        <v>0.25308808900000002</v>
      </c>
      <c r="F106">
        <v>2.4E-2</v>
      </c>
      <c r="G106">
        <v>3.7699999999999997E-2</v>
      </c>
      <c r="H106">
        <v>4.8399999999999999E-2</v>
      </c>
      <c r="I106">
        <v>2.5700000000000001E-2</v>
      </c>
      <c r="J106">
        <v>-4.4317019999999999E-2</v>
      </c>
      <c r="K106">
        <v>-2.3231493999999998E-2</v>
      </c>
      <c r="L106">
        <v>1.1817714999999999E-2</v>
      </c>
      <c r="M106">
        <v>4.3474776E-2</v>
      </c>
      <c r="N106">
        <v>6.9569628999999994E-2</v>
      </c>
      <c r="O106">
        <v>4.650866E-3</v>
      </c>
      <c r="P106">
        <v>3.5062212000000002E-2</v>
      </c>
      <c r="Q106">
        <v>5.9249999999999997E-3</v>
      </c>
      <c r="R106">
        <v>2889.337</v>
      </c>
      <c r="S106">
        <f t="shared" si="3"/>
        <v>4.9891195427741487E-2</v>
      </c>
      <c r="T106">
        <f t="shared" si="4"/>
        <v>0.13066198615792746</v>
      </c>
      <c r="U106">
        <f t="shared" si="5"/>
        <v>0.11267605633802824</v>
      </c>
    </row>
    <row r="107" spans="1:21" x14ac:dyDescent="0.25">
      <c r="A107" s="4">
        <v>43556</v>
      </c>
      <c r="B107" s="22">
        <v>2941.76</v>
      </c>
      <c r="C107">
        <v>56.076999999999998</v>
      </c>
      <c r="D107">
        <v>135.27000000000001</v>
      </c>
      <c r="E107">
        <v>0.246701114</v>
      </c>
      <c r="F107">
        <v>2.1700000000000001E-2</v>
      </c>
      <c r="G107">
        <v>3.4200000000000001E-2</v>
      </c>
      <c r="H107">
        <v>4.4600000000000001E-2</v>
      </c>
      <c r="I107">
        <v>2.07E-2</v>
      </c>
      <c r="J107">
        <v>-3.8076705000000002E-2</v>
      </c>
      <c r="K107">
        <v>-1.2538346000000001E-2</v>
      </c>
      <c r="L107">
        <v>7.6356599999999998E-3</v>
      </c>
      <c r="M107">
        <v>5.0545415000000003E-2</v>
      </c>
      <c r="N107">
        <v>6.3021273000000003E-2</v>
      </c>
      <c r="O107">
        <v>3.270888E-3</v>
      </c>
      <c r="P107">
        <v>3.5278729000000002E-2</v>
      </c>
      <c r="Q107">
        <v>6.0000000000000001E-3</v>
      </c>
      <c r="R107">
        <v>2997.8370000000004</v>
      </c>
      <c r="S107">
        <f t="shared" si="3"/>
        <v>1.3411835679077218E-2</v>
      </c>
      <c r="T107">
        <f t="shared" si="4"/>
        <v>3.7877504939316964E-2</v>
      </c>
      <c r="U107">
        <f t="shared" si="5"/>
        <v>1.2658227848101333E-2</v>
      </c>
    </row>
    <row r="108" spans="1:21" x14ac:dyDescent="0.25">
      <c r="A108" s="4">
        <v>43647</v>
      </c>
      <c r="B108" s="22">
        <v>2976.74</v>
      </c>
      <c r="C108">
        <v>57.22</v>
      </c>
      <c r="D108">
        <v>132.9</v>
      </c>
      <c r="E108">
        <v>0.24379691000000001</v>
      </c>
      <c r="F108">
        <v>1.89E-2</v>
      </c>
      <c r="G108">
        <v>3.0300000000000001E-2</v>
      </c>
      <c r="H108">
        <v>3.9100000000000003E-2</v>
      </c>
      <c r="I108">
        <v>1.7000000000000001E-2</v>
      </c>
      <c r="J108">
        <v>-3.4259273999999999E-2</v>
      </c>
      <c r="K108">
        <v>-1.0838109E-2</v>
      </c>
      <c r="L108">
        <v>2.404907E-3</v>
      </c>
      <c r="M108">
        <v>6.1511286999999998E-2</v>
      </c>
      <c r="N108">
        <v>6.2246342000000003E-2</v>
      </c>
      <c r="O108">
        <v>5.5168429999999996E-3</v>
      </c>
      <c r="P108">
        <v>3.5173626999999999E-2</v>
      </c>
      <c r="Q108">
        <v>5.4250000000000001E-3</v>
      </c>
      <c r="R108">
        <v>3033.9599999999996</v>
      </c>
      <c r="S108">
        <f t="shared" si="3"/>
        <v>2.8521554442910292E-3</v>
      </c>
      <c r="T108">
        <f t="shared" si="4"/>
        <v>1.1890840857173846E-2</v>
      </c>
      <c r="U108">
        <f t="shared" si="5"/>
        <v>-9.5833333333333326E-2</v>
      </c>
    </row>
    <row r="109" spans="1:21" x14ac:dyDescent="0.25">
      <c r="A109" s="4">
        <v>43739</v>
      </c>
      <c r="B109" s="22">
        <v>3230.78</v>
      </c>
      <c r="C109">
        <v>58.241</v>
      </c>
      <c r="D109">
        <v>139.47</v>
      </c>
      <c r="E109">
        <v>0.22994389800000001</v>
      </c>
      <c r="F109">
        <v>1.54E-2</v>
      </c>
      <c r="G109">
        <v>3.0099999999999998E-2</v>
      </c>
      <c r="H109">
        <v>3.8800000000000001E-2</v>
      </c>
      <c r="I109">
        <v>1.8599999999999998E-2</v>
      </c>
      <c r="J109">
        <v>-3.9852986E-2</v>
      </c>
      <c r="K109">
        <v>-7.1991549999999996E-3</v>
      </c>
      <c r="L109">
        <v>8.3736100000000001E-4</v>
      </c>
      <c r="M109">
        <v>-3.6089266000000002E-2</v>
      </c>
      <c r="N109">
        <v>-6.9169679999999999E-3</v>
      </c>
      <c r="O109">
        <v>2.3190440000000001E-3</v>
      </c>
      <c r="P109">
        <v>3.4673971999999997E-2</v>
      </c>
      <c r="Q109">
        <v>4.725E-3</v>
      </c>
      <c r="R109">
        <v>3289.0210000000002</v>
      </c>
      <c r="S109">
        <f t="shared" si="3"/>
        <v>3.300958700167015E-2</v>
      </c>
      <c r="T109">
        <f t="shared" si="4"/>
        <v>8.5341682511741235E-2</v>
      </c>
      <c r="U109">
        <f t="shared" si="5"/>
        <v>-0.12903225806451613</v>
      </c>
    </row>
    <row r="110" spans="1:21" x14ac:dyDescent="0.25">
      <c r="A110" s="4">
        <v>43831</v>
      </c>
      <c r="B110" s="22">
        <v>2584.59</v>
      </c>
      <c r="C110">
        <v>59.581000000000003</v>
      </c>
      <c r="D110">
        <v>116.33</v>
      </c>
      <c r="E110">
        <v>0.30609713799999999</v>
      </c>
      <c r="F110">
        <v>2.8999999999999998E-3</v>
      </c>
      <c r="G110">
        <v>3.0200000000000001E-2</v>
      </c>
      <c r="H110">
        <v>4.2900000000000001E-2</v>
      </c>
      <c r="I110">
        <v>8.6999999999999994E-3</v>
      </c>
      <c r="J110">
        <v>-5.7624525000000003E-2</v>
      </c>
      <c r="K110">
        <v>-7.7002939999999999E-3</v>
      </c>
      <c r="L110">
        <v>4.4401379999999997E-3</v>
      </c>
      <c r="M110">
        <v>0.19607342</v>
      </c>
      <c r="N110">
        <v>4.3397703000000003E-2</v>
      </c>
      <c r="O110">
        <v>7.9048805E-2</v>
      </c>
      <c r="P110">
        <v>3.3625249000000003E-2</v>
      </c>
      <c r="Q110">
        <v>3.8500000000000001E-3</v>
      </c>
      <c r="R110">
        <v>2644.1710000000003</v>
      </c>
      <c r="S110">
        <f t="shared" si="3"/>
        <v>-9.6445931950893737E-2</v>
      </c>
      <c r="T110">
        <f t="shared" si="4"/>
        <v>-0.20001052377444462</v>
      </c>
      <c r="U110">
        <f t="shared" si="5"/>
        <v>-0.18518518518518512</v>
      </c>
    </row>
    <row r="111" spans="1:21" x14ac:dyDescent="0.25">
      <c r="A111" s="4">
        <v>43922</v>
      </c>
      <c r="B111" s="22">
        <v>3100.29</v>
      </c>
      <c r="C111">
        <v>59.683</v>
      </c>
      <c r="D111">
        <v>99.23</v>
      </c>
      <c r="E111">
        <v>0.25990048399999999</v>
      </c>
      <c r="F111">
        <v>1.6000000000000001E-3</v>
      </c>
      <c r="G111">
        <v>2.4400000000000002E-2</v>
      </c>
      <c r="H111">
        <v>3.6400000000000002E-2</v>
      </c>
      <c r="I111">
        <v>7.3000000000000001E-3</v>
      </c>
      <c r="J111">
        <v>-0.27863996299999999</v>
      </c>
      <c r="K111">
        <v>-1.6845022000000001E-2</v>
      </c>
      <c r="L111">
        <v>-1.2320090000000001E-3</v>
      </c>
      <c r="M111">
        <v>7.1682699999999996E-4</v>
      </c>
      <c r="N111">
        <v>5.8624995999999999E-2</v>
      </c>
      <c r="O111">
        <v>2.5588122000000001E-2</v>
      </c>
      <c r="P111">
        <v>3.0456771000000001E-2</v>
      </c>
      <c r="Q111">
        <v>7.2499999999999995E-4</v>
      </c>
      <c r="R111">
        <v>3159.973</v>
      </c>
      <c r="S111">
        <f t="shared" si="3"/>
        <v>7.7079084656070593E-2</v>
      </c>
      <c r="T111">
        <f t="shared" si="4"/>
        <v>0.19952874537160614</v>
      </c>
      <c r="U111">
        <f t="shared" si="5"/>
        <v>-0.81168831168831168</v>
      </c>
    </row>
    <row r="112" spans="1:21" x14ac:dyDescent="0.25">
      <c r="A112" s="4">
        <v>44013</v>
      </c>
      <c r="B112" s="22">
        <v>3363</v>
      </c>
      <c r="C112">
        <v>58.850999999999999</v>
      </c>
      <c r="D112">
        <v>98.22</v>
      </c>
      <c r="E112">
        <v>0.24148198300000001</v>
      </c>
      <c r="F112">
        <v>1.1000000000000001E-3</v>
      </c>
      <c r="G112">
        <v>2.3099999999999999E-2</v>
      </c>
      <c r="H112">
        <v>3.3599999999999998E-2</v>
      </c>
      <c r="I112">
        <v>6.7999999999999996E-3</v>
      </c>
      <c r="J112">
        <v>-0.15910088</v>
      </c>
      <c r="K112">
        <v>-5.6980779999999997E-3</v>
      </c>
      <c r="L112">
        <v>9.6316089999999993E-3</v>
      </c>
      <c r="M112">
        <v>7.4075699999999998E-4</v>
      </c>
      <c r="N112">
        <v>1.3361015E-2</v>
      </c>
      <c r="O112">
        <v>7.2587800000000003E-3</v>
      </c>
      <c r="P112">
        <v>3.1620378999999997E-2</v>
      </c>
      <c r="Q112">
        <v>4.0000000000000002E-4</v>
      </c>
      <c r="R112">
        <v>3421.8510000000001</v>
      </c>
      <c r="S112">
        <f t="shared" si="3"/>
        <v>3.4404039917911605E-2</v>
      </c>
      <c r="T112">
        <f t="shared" si="4"/>
        <v>8.4737234258730698E-2</v>
      </c>
      <c r="U112">
        <f t="shared" si="5"/>
        <v>-0.44827586206896541</v>
      </c>
    </row>
    <row r="113" spans="1:21" x14ac:dyDescent="0.25">
      <c r="A113" s="4">
        <v>44105</v>
      </c>
      <c r="B113" s="22">
        <v>3756.07</v>
      </c>
      <c r="C113">
        <v>58.279000000000003</v>
      </c>
      <c r="D113">
        <v>94.13</v>
      </c>
      <c r="E113">
        <v>0.21919475899999999</v>
      </c>
      <c r="F113">
        <v>8.9999999999999998E-4</v>
      </c>
      <c r="G113">
        <v>2.2599999999999999E-2</v>
      </c>
      <c r="H113">
        <v>3.1600000000000003E-2</v>
      </c>
      <c r="I113">
        <v>9.2999999999999992E-3</v>
      </c>
      <c r="J113">
        <v>-0.13735778800000001</v>
      </c>
      <c r="K113" s="20">
        <v>-9.7899999999999994E-5</v>
      </c>
      <c r="L113">
        <v>7.45351E-4</v>
      </c>
      <c r="M113">
        <v>-2.6052044999999999E-2</v>
      </c>
      <c r="N113">
        <v>3.0932899999999999E-2</v>
      </c>
      <c r="O113">
        <v>6.8313150000000001E-3</v>
      </c>
      <c r="P113">
        <v>3.2352876000000003E-2</v>
      </c>
      <c r="Q113">
        <v>2.7500000000000002E-4</v>
      </c>
      <c r="R113">
        <v>3814.3490000000002</v>
      </c>
      <c r="S113">
        <f t="shared" si="3"/>
        <v>4.7039917601774783E-2</v>
      </c>
      <c r="T113">
        <f t="shared" si="4"/>
        <v>0.11688076122509661</v>
      </c>
      <c r="U113">
        <f t="shared" si="5"/>
        <v>-0.3125</v>
      </c>
    </row>
    <row r="114" spans="1:21" x14ac:dyDescent="0.25">
      <c r="A114" s="4">
        <v>44197</v>
      </c>
      <c r="B114" s="22">
        <v>3972.89</v>
      </c>
      <c r="C114">
        <v>57.633000000000003</v>
      </c>
      <c r="D114">
        <v>128.19999999999999</v>
      </c>
      <c r="E114">
        <v>0.19808377699999999</v>
      </c>
      <c r="F114">
        <v>2.9999999999999997E-4</v>
      </c>
      <c r="G114">
        <v>3.04E-2</v>
      </c>
      <c r="H114">
        <v>3.7400000000000003E-2</v>
      </c>
      <c r="I114">
        <v>1.61E-2</v>
      </c>
      <c r="J114">
        <v>-0.245049826</v>
      </c>
      <c r="K114">
        <v>1.5718342999999999E-2</v>
      </c>
      <c r="L114">
        <v>1.6903799000000001E-2</v>
      </c>
      <c r="M114">
        <v>-0.116140933</v>
      </c>
      <c r="N114">
        <v>-0.10259439099999999</v>
      </c>
      <c r="O114">
        <v>6.052048E-3</v>
      </c>
      <c r="P114">
        <v>3.3108812000000001E-2</v>
      </c>
      <c r="Q114">
        <v>2.2499999999999999E-4</v>
      </c>
      <c r="R114">
        <v>4030.5229999999997</v>
      </c>
      <c r="S114">
        <f t="shared" si="3"/>
        <v>2.3843271510558074E-2</v>
      </c>
      <c r="T114">
        <f t="shared" si="4"/>
        <v>5.7725228763042091E-2</v>
      </c>
      <c r="U114">
        <f t="shared" si="5"/>
        <v>-0.18181818181818188</v>
      </c>
    </row>
    <row r="115" spans="1:21" x14ac:dyDescent="0.25">
      <c r="A115" s="4">
        <v>44287</v>
      </c>
      <c r="B115" s="22">
        <v>4297.5</v>
      </c>
      <c r="C115">
        <v>57.865000000000002</v>
      </c>
      <c r="D115">
        <v>158.76</v>
      </c>
      <c r="E115">
        <v>0.189351731</v>
      </c>
      <c r="F115">
        <v>4.0000000000000002E-4</v>
      </c>
      <c r="G115">
        <v>2.7900000000000001E-2</v>
      </c>
      <c r="H115">
        <v>3.44E-2</v>
      </c>
      <c r="I115">
        <v>1.52E-2</v>
      </c>
      <c r="J115">
        <v>-0.13386208399999999</v>
      </c>
      <c r="K115">
        <v>1.7254589000000001E-2</v>
      </c>
      <c r="L115">
        <v>2.5744025E-2</v>
      </c>
      <c r="M115">
        <v>5.2981208000000002E-2</v>
      </c>
      <c r="N115">
        <v>7.2184455999999994E-2</v>
      </c>
      <c r="O115">
        <v>3.1631440000000001E-3</v>
      </c>
      <c r="P115">
        <v>3.3575176999999998E-2</v>
      </c>
      <c r="Q115">
        <v>7.4999999999999993E-5</v>
      </c>
      <c r="R115">
        <v>4355.3649999999998</v>
      </c>
      <c r="S115">
        <f t="shared" si="3"/>
        <v>3.3630582139112554E-2</v>
      </c>
      <c r="T115">
        <f t="shared" si="4"/>
        <v>8.1706264205653856E-2</v>
      </c>
      <c r="U115">
        <f t="shared" si="5"/>
        <v>-0.66666666666666674</v>
      </c>
    </row>
    <row r="116" spans="1:21" x14ac:dyDescent="0.25">
      <c r="A116" s="4">
        <v>44378</v>
      </c>
      <c r="B116" s="22">
        <v>4307.54</v>
      </c>
      <c r="C116">
        <v>59.253999999999998</v>
      </c>
      <c r="D116">
        <v>175.37</v>
      </c>
      <c r="E116">
        <v>0.193036445</v>
      </c>
      <c r="F116">
        <v>4.0000000000000002E-4</v>
      </c>
      <c r="G116">
        <v>2.53E-2</v>
      </c>
      <c r="H116">
        <v>3.2300000000000002E-2</v>
      </c>
      <c r="I116">
        <v>1.37E-2</v>
      </c>
      <c r="J116">
        <v>-0.11316698</v>
      </c>
      <c r="K116">
        <v>1.5597883999999999E-2</v>
      </c>
      <c r="L116">
        <v>9.6210470000000006E-3</v>
      </c>
      <c r="M116">
        <v>1.220919E-3</v>
      </c>
      <c r="N116">
        <v>-4.81824E-4</v>
      </c>
      <c r="O116">
        <v>3.1195260000000001E-3</v>
      </c>
      <c r="P116">
        <v>3.3426401000000001E-2</v>
      </c>
      <c r="Q116">
        <v>1E-4</v>
      </c>
      <c r="R116">
        <v>4366.7939999999999</v>
      </c>
      <c r="S116">
        <f t="shared" si="3"/>
        <v>1.094720852395061E-3</v>
      </c>
      <c r="T116">
        <f t="shared" si="4"/>
        <v>2.3362420011634466E-3</v>
      </c>
      <c r="U116">
        <f t="shared" si="5"/>
        <v>0.33333333333333348</v>
      </c>
    </row>
    <row r="117" spans="1:21" x14ac:dyDescent="0.25">
      <c r="A117" s="4">
        <v>44470</v>
      </c>
      <c r="B117" s="22">
        <v>4766.18</v>
      </c>
      <c r="C117">
        <v>60.396999999999998</v>
      </c>
      <c r="D117">
        <v>197.84</v>
      </c>
      <c r="E117">
        <v>0.179785791</v>
      </c>
      <c r="F117">
        <v>5.9999999999999995E-4</v>
      </c>
      <c r="G117">
        <v>2.6499999999999999E-2</v>
      </c>
      <c r="H117">
        <v>3.3000000000000002E-2</v>
      </c>
      <c r="I117">
        <v>1.46E-2</v>
      </c>
      <c r="J117">
        <v>-9.8219002E-2</v>
      </c>
      <c r="K117">
        <v>1.2970023000000001E-2</v>
      </c>
      <c r="L117">
        <v>1.6375633000000001E-2</v>
      </c>
      <c r="M117">
        <v>1.4918822E-2</v>
      </c>
      <c r="N117">
        <v>1.2221162000000001E-2</v>
      </c>
      <c r="O117">
        <v>4.9962030000000003E-3</v>
      </c>
      <c r="P117">
        <v>3.3401790000000001E-2</v>
      </c>
      <c r="Q117">
        <v>1E-4</v>
      </c>
      <c r="R117">
        <v>4826.5770000000002</v>
      </c>
      <c r="S117">
        <f t="shared" si="3"/>
        <v>4.3433106838745801E-2</v>
      </c>
      <c r="T117">
        <f t="shared" si="4"/>
        <v>0.10647376460810576</v>
      </c>
      <c r="U117">
        <f t="shared" si="5"/>
        <v>0</v>
      </c>
    </row>
    <row r="118" spans="1:21" x14ac:dyDescent="0.25">
      <c r="A118" s="4">
        <v>44562</v>
      </c>
      <c r="B118" s="23">
        <v>4530.41</v>
      </c>
      <c r="C118" s="25">
        <v>61.969974324074741</v>
      </c>
      <c r="D118" s="26">
        <v>197.91000000000003</v>
      </c>
      <c r="E118" s="27">
        <v>0.20665323465505137</v>
      </c>
      <c r="F118" s="24">
        <v>4.4000000000000003E-3</v>
      </c>
      <c r="G118" s="24">
        <v>3.4300000000000004E-2</v>
      </c>
      <c r="H118" s="24">
        <v>4.2900000000000001E-2</v>
      </c>
      <c r="I118" s="24">
        <v>2.1299999999999999E-2</v>
      </c>
      <c r="J118" s="24">
        <v>-4.3082395400000001E-2</v>
      </c>
      <c r="K118" s="24">
        <v>-1.1220595227226483E-3</v>
      </c>
      <c r="L118" s="24">
        <v>3.12121146907125E-2</v>
      </c>
      <c r="M118" s="24">
        <v>-5.5753115062301073E-2</v>
      </c>
      <c r="N118" s="24">
        <v>-7.6870900819339449E-2</v>
      </c>
      <c r="O118" s="24">
        <v>1.1203197854091039E-2</v>
      </c>
      <c r="P118" s="24">
        <v>3.40243104E-2</v>
      </c>
      <c r="Q118">
        <v>1.4999999999999999E-4</v>
      </c>
      <c r="R118" s="25">
        <f>B118+C118</f>
        <v>4592.3799743240743</v>
      </c>
      <c r="S118">
        <f t="shared" si="3"/>
        <v>-2.1666563835595343E-2</v>
      </c>
      <c r="T118">
        <f t="shared" si="4"/>
        <v>-4.9467288268592591E-2</v>
      </c>
      <c r="U118">
        <f t="shared" si="5"/>
        <v>0.49999999999999978</v>
      </c>
    </row>
    <row r="119" spans="1:21" x14ac:dyDescent="0.25">
      <c r="A119" s="4">
        <v>44652</v>
      </c>
      <c r="B119" s="23">
        <v>3785.38</v>
      </c>
      <c r="C119" s="25">
        <v>64.019605343507109</v>
      </c>
      <c r="D119" s="26">
        <v>192.26000000000002</v>
      </c>
      <c r="E119" s="27">
        <v>0.23286086335755504</v>
      </c>
      <c r="F119" s="24">
        <v>1.49E-2</v>
      </c>
      <c r="G119" s="24">
        <v>4.24E-2</v>
      </c>
      <c r="H119" s="24">
        <v>5.2699999999999997E-2</v>
      </c>
      <c r="I119" s="24">
        <v>3.1400000000000004E-2</v>
      </c>
      <c r="J119" s="24">
        <v>-2.8864337600000001E-2</v>
      </c>
      <c r="K119" s="24">
        <v>-4.8152123651826178E-3</v>
      </c>
      <c r="L119" s="24">
        <v>3.0632617285324626E-2</v>
      </c>
      <c r="M119" s="24">
        <v>-3.7749357146790952E-2</v>
      </c>
      <c r="N119" s="24">
        <v>-7.2570256801251953E-2</v>
      </c>
      <c r="O119" s="24">
        <v>1.9889993736572908E-2</v>
      </c>
      <c r="P119" s="24">
        <v>3.4158304600000002E-2</v>
      </c>
      <c r="Q119">
        <v>1.1000000000000001E-3</v>
      </c>
      <c r="R119" s="25">
        <f t="shared" ref="R119:R124" si="6">B119+C119</f>
        <v>3849.3996053435071</v>
      </c>
      <c r="S119">
        <f t="shared" si="3"/>
        <v>-7.7122278401178454E-2</v>
      </c>
      <c r="T119">
        <f t="shared" si="4"/>
        <v>-0.16445089958745451</v>
      </c>
      <c r="U119">
        <f t="shared" si="5"/>
        <v>6.3333333333333348</v>
      </c>
    </row>
    <row r="120" spans="1:21" x14ac:dyDescent="0.25">
      <c r="A120" s="4">
        <v>44743</v>
      </c>
      <c r="B120" s="23">
        <v>3585.62</v>
      </c>
      <c r="C120" s="25">
        <v>65.318305343507092</v>
      </c>
      <c r="D120" s="26">
        <v>187.08</v>
      </c>
      <c r="E120" s="27">
        <v>0.24947836261218689</v>
      </c>
      <c r="F120" s="24">
        <v>3.1300000000000001E-2</v>
      </c>
      <c r="G120" s="24">
        <v>4.5899999999999996E-2</v>
      </c>
      <c r="H120" s="24">
        <v>5.6900000000000006E-2</v>
      </c>
      <c r="I120" s="24">
        <v>3.5200000000000002E-2</v>
      </c>
      <c r="J120" s="24">
        <v>-2.7857553100000002E-2</v>
      </c>
      <c r="K120" s="24">
        <v>-1.1291950096054909E-2</v>
      </c>
      <c r="L120" s="24">
        <v>1.6772917643963492E-3</v>
      </c>
      <c r="M120" s="24">
        <v>-4.3478643691722718E-2</v>
      </c>
      <c r="N120" s="24">
        <v>-5.0565857604105258E-2</v>
      </c>
      <c r="O120" s="24">
        <v>1.1470355855553355E-2</v>
      </c>
      <c r="P120" s="24">
        <v>3.4241467900000003E-2</v>
      </c>
      <c r="Q120">
        <v>3.725E-3</v>
      </c>
      <c r="R120" s="25">
        <f t="shared" si="6"/>
        <v>3650.9383053435072</v>
      </c>
      <c r="S120">
        <f t="shared" si="3"/>
        <v>-2.4603244631782636E-2</v>
      </c>
      <c r="T120">
        <f t="shared" si="4"/>
        <v>-5.27714522716346E-2</v>
      </c>
      <c r="U120">
        <f t="shared" si="5"/>
        <v>2.3863636363636362</v>
      </c>
    </row>
    <row r="121" spans="1:21" x14ac:dyDescent="0.25">
      <c r="A121" s="4">
        <v>44835</v>
      </c>
      <c r="B121" s="23">
        <v>3839.5</v>
      </c>
      <c r="C121" s="25">
        <v>66.922828348700449</v>
      </c>
      <c r="D121" s="26">
        <v>172.75</v>
      </c>
      <c r="E121" s="27">
        <v>0.21619872538445875</v>
      </c>
      <c r="F121" s="24">
        <v>4.2500000000000003E-2</v>
      </c>
      <c r="G121" s="24">
        <v>4.4299999999999999E-2</v>
      </c>
      <c r="H121" s="24">
        <v>5.5899999999999998E-2</v>
      </c>
      <c r="I121" s="24">
        <v>3.6200000000000003E-2</v>
      </c>
      <c r="J121" s="24">
        <v>-2.0874505000000002E-2</v>
      </c>
      <c r="K121" s="24">
        <v>-2.1255225259137159E-2</v>
      </c>
      <c r="L121" s="24">
        <v>-3.7060995660365137E-5</v>
      </c>
      <c r="M121" s="24">
        <v>7.2214295576931153E-3</v>
      </c>
      <c r="N121" s="24">
        <v>3.6339259528232137E-2</v>
      </c>
      <c r="O121" s="24">
        <v>1.5548094046454502E-2</v>
      </c>
      <c r="P121" s="24">
        <v>3.4075383700000003E-2</v>
      </c>
      <c r="Q121">
        <v>7.8250000000000004E-3</v>
      </c>
      <c r="R121" s="25">
        <f t="shared" si="6"/>
        <v>3906.4228283487005</v>
      </c>
      <c r="S121">
        <f t="shared" si="3"/>
        <v>2.5989627824207922E-2</v>
      </c>
      <c r="T121">
        <f t="shared" si="4"/>
        <v>7.080504905706686E-2</v>
      </c>
      <c r="U121">
        <f t="shared" si="5"/>
        <v>1.1006711409395975</v>
      </c>
    </row>
    <row r="122" spans="1:21" x14ac:dyDescent="0.25">
      <c r="A122" s="4">
        <v>44927</v>
      </c>
      <c r="B122" s="23">
        <v>4109.3100000000004</v>
      </c>
      <c r="C122" s="25">
        <v>68.211442277817881</v>
      </c>
      <c r="D122" s="26">
        <v>175.17000000000002</v>
      </c>
      <c r="E122" s="27">
        <v>0.22006043129576563</v>
      </c>
      <c r="F122" s="24">
        <v>4.6900000000000004E-2</v>
      </c>
      <c r="G122" s="24">
        <v>4.5999999999999999E-2</v>
      </c>
      <c r="H122" s="24">
        <v>5.7099999999999998E-2</v>
      </c>
      <c r="I122" s="24">
        <v>3.6600000000000001E-2</v>
      </c>
      <c r="J122" s="24">
        <v>-2.0239848800000002E-2</v>
      </c>
      <c r="K122" s="24">
        <v>-2.2332061742021982E-2</v>
      </c>
      <c r="L122" s="24">
        <v>1.6977934413083595E-2</v>
      </c>
      <c r="M122" s="24">
        <v>3.004948843670463E-2</v>
      </c>
      <c r="N122" s="24">
        <v>3.5021224984839394E-2</v>
      </c>
      <c r="O122" s="24">
        <v>6.9162891767956952E-3</v>
      </c>
      <c r="P122" s="24">
        <v>3.4243004299999998E-2</v>
      </c>
      <c r="Q122">
        <v>1.0625000000000001E-2</v>
      </c>
      <c r="R122" s="25">
        <f t="shared" si="6"/>
        <v>4177.5214422778181</v>
      </c>
      <c r="S122">
        <f t="shared" si="3"/>
        <v>2.4549401243535704E-2</v>
      </c>
      <c r="T122">
        <f t="shared" si="4"/>
        <v>7.027217085558024E-2</v>
      </c>
      <c r="U122">
        <f t="shared" si="5"/>
        <v>0.35782747603833864</v>
      </c>
    </row>
    <row r="123" spans="1:21" x14ac:dyDescent="0.25">
      <c r="A123" s="4">
        <v>45017</v>
      </c>
      <c r="B123" s="23">
        <v>4450.38</v>
      </c>
      <c r="C123" s="25">
        <v>68.714936090622146</v>
      </c>
      <c r="D123" s="26">
        <v>181.01</v>
      </c>
      <c r="E123" s="27">
        <v>0.21281123356467757</v>
      </c>
      <c r="F123" s="24">
        <v>5.16E-2</v>
      </c>
      <c r="G123" s="24">
        <v>4.6500000000000007E-2</v>
      </c>
      <c r="H123" s="24">
        <v>5.7500000000000002E-2</v>
      </c>
      <c r="I123" s="24">
        <v>3.7499999999999999E-2</v>
      </c>
      <c r="J123" s="24">
        <v>-1.8590928499999999E-2</v>
      </c>
      <c r="K123" s="24">
        <v>-1.5674230459846981E-2</v>
      </c>
      <c r="L123" s="24">
        <v>1.0843636941915369E-2</v>
      </c>
      <c r="M123" s="24">
        <v>-1.3774593527493884E-2</v>
      </c>
      <c r="N123" s="24">
        <v>-2.8514232703480413E-3</v>
      </c>
      <c r="O123" s="24">
        <v>3.5121560605299012E-3</v>
      </c>
      <c r="P123" s="24">
        <v>3.4544198399999997E-2</v>
      </c>
      <c r="Q123">
        <v>1.1725000000000001E-2</v>
      </c>
      <c r="R123" s="25">
        <f t="shared" si="6"/>
        <v>4519.0949360906225</v>
      </c>
      <c r="S123">
        <f t="shared" si="3"/>
        <v>2.9070295615628312E-2</v>
      </c>
      <c r="T123">
        <f t="shared" si="4"/>
        <v>8.2999335654890816E-2</v>
      </c>
      <c r="U123">
        <f t="shared" si="5"/>
        <v>0.10352941176470587</v>
      </c>
    </row>
    <row r="124" spans="1:21" x14ac:dyDescent="0.25">
      <c r="A124" s="4">
        <v>45108</v>
      </c>
      <c r="B124" s="23">
        <v>4288.05</v>
      </c>
      <c r="C124" s="25">
        <v>69.313136090622152</v>
      </c>
      <c r="D124" s="26">
        <v>184.25</v>
      </c>
      <c r="E124" s="27">
        <v>0.21852790569275535</v>
      </c>
      <c r="F124" s="24">
        <v>5.3200000000000004E-2</v>
      </c>
      <c r="G124" s="24">
        <v>5.1299999999999998E-2</v>
      </c>
      <c r="H124" s="24">
        <v>6.1600000000000002E-2</v>
      </c>
      <c r="I124" s="24">
        <v>4.3799999999999999E-2</v>
      </c>
      <c r="J124" s="24">
        <v>-1.2995464E-2</v>
      </c>
      <c r="K124" s="24">
        <v>-1.7989480433587394E-2</v>
      </c>
      <c r="L124" s="24">
        <v>8.7837461366266911E-3</v>
      </c>
      <c r="M124" s="24">
        <v>-3.0605910665287173E-2</v>
      </c>
      <c r="N124" s="24">
        <v>-3.0926522577928273E-2</v>
      </c>
      <c r="O124" s="24">
        <v>2.8967537134402753E-3</v>
      </c>
      <c r="P124" s="24">
        <v>3.4340834600000002E-2</v>
      </c>
      <c r="Q124">
        <v>1.29E-2</v>
      </c>
      <c r="R124" s="25">
        <f t="shared" si="6"/>
        <v>4357.363136090622</v>
      </c>
      <c r="S124">
        <f t="shared" si="3"/>
        <v>-2.1394281224374128E-2</v>
      </c>
      <c r="T124">
        <f t="shared" si="4"/>
        <v>-3.6475536920442697E-2</v>
      </c>
      <c r="U124">
        <f t="shared" si="5"/>
        <v>0.10021321961620466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9AE-EB05-4B0E-A7F1-1AF3D32F2CF5}">
  <dimension ref="A1:Z127"/>
  <sheetViews>
    <sheetView tabSelected="1" workbookViewId="0">
      <selection activeCell="J22" sqref="J22"/>
    </sheetView>
  </sheetViews>
  <sheetFormatPr defaultRowHeight="15" x14ac:dyDescent="0.25"/>
  <cols>
    <col min="2" max="2" width="20.42578125" bestFit="1" customWidth="1"/>
    <col min="3" max="3" width="11.7109375" customWidth="1"/>
    <col min="4" max="4" width="11.7109375" bestFit="1" customWidth="1"/>
    <col min="5" max="5" width="11.42578125" bestFit="1" customWidth="1"/>
    <col min="6" max="6" width="12.7109375" bestFit="1" customWidth="1"/>
    <col min="7" max="7" width="20.42578125" bestFit="1" customWidth="1"/>
    <col min="9" max="9" width="11.7109375" bestFit="1" customWidth="1"/>
    <col min="10" max="10" width="11.42578125" bestFit="1" customWidth="1"/>
    <col min="11" max="11" width="11" bestFit="1" customWidth="1"/>
    <col min="12" max="12" width="20.42578125" bestFit="1" customWidth="1"/>
    <col min="13" max="13" width="8.7109375" bestFit="1" customWidth="1"/>
    <col min="14" max="14" width="11.7109375" bestFit="1" customWidth="1"/>
    <col min="15" max="15" width="11.42578125" bestFit="1" customWidth="1"/>
    <col min="16" max="16" width="11" bestFit="1" customWidth="1"/>
    <col min="17" max="17" width="20.42578125" bestFit="1" customWidth="1"/>
    <col min="18" max="18" width="8.7109375" bestFit="1" customWidth="1"/>
    <col min="19" max="19" width="11.7109375" bestFit="1" customWidth="1"/>
    <col min="20" max="20" width="11.42578125" bestFit="1" customWidth="1"/>
    <col min="21" max="21" width="11" bestFit="1" customWidth="1"/>
    <col min="22" max="22" width="20.42578125" bestFit="1" customWidth="1"/>
    <col min="23" max="23" width="8.7109375" bestFit="1" customWidth="1"/>
    <col min="24" max="24" width="11.7109375" bestFit="1" customWidth="1"/>
    <col min="25" max="25" width="11.42578125" bestFit="1" customWidth="1"/>
    <col min="26" max="26" width="11" bestFit="1" customWidth="1"/>
  </cols>
  <sheetData>
    <row r="1" spans="1:26" x14ac:dyDescent="0.25">
      <c r="A1" t="s">
        <v>134</v>
      </c>
      <c r="B1" t="s">
        <v>230</v>
      </c>
      <c r="C1" t="s">
        <v>228</v>
      </c>
      <c r="D1" t="s">
        <v>218</v>
      </c>
      <c r="E1" t="s">
        <v>219</v>
      </c>
      <c r="F1" t="s">
        <v>229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238</v>
      </c>
      <c r="M1" t="s">
        <v>239</v>
      </c>
      <c r="N1" t="s">
        <v>240</v>
      </c>
      <c r="O1" t="s">
        <v>236</v>
      </c>
      <c r="P1" t="s">
        <v>237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</row>
    <row r="2" spans="1:26" x14ac:dyDescent="0.25">
      <c r="A2" s="4">
        <v>34060</v>
      </c>
      <c r="B2" s="23">
        <v>2878.7</v>
      </c>
      <c r="C2">
        <v>6.08E-2</v>
      </c>
      <c r="D2">
        <v>1.1312137712980785E-2</v>
      </c>
      <c r="E2">
        <v>-0.13185607722685388</v>
      </c>
      <c r="F2">
        <v>-2.0748291410158298E-2</v>
      </c>
      <c r="G2">
        <v>1674.5</v>
      </c>
      <c r="I2">
        <v>7.0173196139835081E-2</v>
      </c>
      <c r="N2">
        <v>9.0068282579851777E-2</v>
      </c>
      <c r="S2">
        <v>9.3444864300401553E-2</v>
      </c>
      <c r="X2">
        <v>9.8464106468337365E-2</v>
      </c>
    </row>
    <row r="3" spans="1:26" x14ac:dyDescent="0.25">
      <c r="A3" s="4">
        <v>34151</v>
      </c>
      <c r="B3" s="23">
        <v>2900</v>
      </c>
      <c r="C3">
        <v>6.0069999999999998E-2</v>
      </c>
      <c r="D3">
        <v>7.3991732379199426E-3</v>
      </c>
      <c r="E3">
        <v>1.1372251705837666E-2</v>
      </c>
      <c r="F3">
        <f>(LOG(B3/B2)-LOG(C3+1))</f>
        <v>-2.2132954041263163E-2</v>
      </c>
      <c r="G3">
        <v>1734.6</v>
      </c>
      <c r="I3">
        <v>3.589131083905639E-2</v>
      </c>
      <c r="N3">
        <v>7.9681274900398336E-3</v>
      </c>
      <c r="S3">
        <v>-2.9295355866455375E-2</v>
      </c>
      <c r="X3">
        <v>5.3710218566501045E-2</v>
      </c>
    </row>
    <row r="4" spans="1:26" x14ac:dyDescent="0.25">
      <c r="A4" s="4">
        <v>34243</v>
      </c>
      <c r="B4" s="23">
        <v>3037.5</v>
      </c>
      <c r="C4">
        <v>5.6730000000000003E-2</v>
      </c>
      <c r="D4">
        <v>4.7413793103448176E-2</v>
      </c>
      <c r="E4">
        <v>-3.1734132933533221E-2</v>
      </c>
      <c r="F4">
        <f>(LOG(B4/B3)-LOG(C4+1))</f>
        <v>-3.8457482792522424E-3</v>
      </c>
      <c r="G4">
        <v>1919.8</v>
      </c>
      <c r="I4">
        <v>0.10676813098120608</v>
      </c>
      <c r="N4">
        <v>0.12846144330625631</v>
      </c>
      <c r="S4">
        <v>7.2398231120712753E-2</v>
      </c>
      <c r="X4">
        <v>2.6325211842776808E-2</v>
      </c>
    </row>
    <row r="5" spans="1:26" x14ac:dyDescent="0.25">
      <c r="A5" s="4">
        <v>34335</v>
      </c>
      <c r="B5" s="23">
        <v>3418.3998999999999</v>
      </c>
      <c r="C5">
        <v>5.0590000000000003E-2</v>
      </c>
      <c r="D5">
        <v>0.12539914403292185</v>
      </c>
      <c r="E5">
        <v>9.264516129032252E-2</v>
      </c>
      <c r="F5">
        <f t="shared" ref="F4:F67" si="0">(LOG(B5/B4)-LOG(C5+1))</f>
        <v>2.9873317826507702E-2</v>
      </c>
      <c r="G5">
        <v>2113.6001000000001</v>
      </c>
      <c r="I5">
        <v>0.100948067507032</v>
      </c>
      <c r="N5">
        <v>0.183206174212172</v>
      </c>
      <c r="S5">
        <v>7.2632142390495869E-2</v>
      </c>
      <c r="X5">
        <v>-0.1337167690001948</v>
      </c>
    </row>
    <row r="6" spans="1:26" x14ac:dyDescent="0.25">
      <c r="A6" s="4">
        <v>34425</v>
      </c>
      <c r="B6" s="23">
        <v>3086.3998999999999</v>
      </c>
      <c r="C6">
        <v>6.6559999999999994E-2</v>
      </c>
      <c r="D6">
        <v>-9.7121463173457268E-2</v>
      </c>
      <c r="E6">
        <v>0.22626358053849782</v>
      </c>
      <c r="F6">
        <f t="shared" si="0"/>
        <v>-7.2355962856385403E-2</v>
      </c>
      <c r="G6">
        <v>1980.1</v>
      </c>
      <c r="I6">
        <v>-6.3162421311391936E-2</v>
      </c>
      <c r="N6">
        <v>-5.8927508908514281E-2</v>
      </c>
      <c r="S6">
        <v>-8.2126116514271041E-2</v>
      </c>
      <c r="X6">
        <v>9.7298979662690854E-2</v>
      </c>
    </row>
    <row r="7" spans="1:26" x14ac:dyDescent="0.25">
      <c r="A7" s="4">
        <v>34516</v>
      </c>
      <c r="B7" s="23">
        <v>2919.2</v>
      </c>
      <c r="C7">
        <v>7.3520000000000002E-2</v>
      </c>
      <c r="D7">
        <v>-5.4173116063151783E-2</v>
      </c>
      <c r="E7">
        <v>0.18971494607087824</v>
      </c>
      <c r="F7">
        <f t="shared" si="0"/>
        <v>-5.4998485756248966E-2</v>
      </c>
      <c r="G7">
        <v>1931.1</v>
      </c>
      <c r="I7">
        <v>-2.4746224938134387E-2</v>
      </c>
      <c r="N7">
        <v>-5.052252108318267E-2</v>
      </c>
      <c r="S7">
        <v>-9.1232172456082838E-2</v>
      </c>
      <c r="X7">
        <v>8.0159911092971825E-2</v>
      </c>
    </row>
    <row r="8" spans="1:26" x14ac:dyDescent="0.25">
      <c r="A8" s="4">
        <v>34608</v>
      </c>
      <c r="B8" s="23">
        <v>3026.3</v>
      </c>
      <c r="C8">
        <v>0.08</v>
      </c>
      <c r="D8">
        <v>3.6688133735270023E-2</v>
      </c>
      <c r="E8">
        <v>6.6051481301602877E-2</v>
      </c>
      <c r="F8">
        <f t="shared" si="0"/>
        <v>-1.7775627996904464E-2</v>
      </c>
      <c r="G8">
        <v>1967.7</v>
      </c>
      <c r="I8">
        <v>1.8952928382787171E-2</v>
      </c>
      <c r="N8">
        <v>-6.7099844964302324E-3</v>
      </c>
      <c r="S8">
        <v>-6.7389006342494229E-3</v>
      </c>
      <c r="X8">
        <v>-5.232139499099342E-2</v>
      </c>
    </row>
    <row r="9" spans="1:26" x14ac:dyDescent="0.25">
      <c r="A9" s="4">
        <v>34700</v>
      </c>
      <c r="B9" s="23">
        <v>3065.5</v>
      </c>
      <c r="C9">
        <v>8.0850000000000005E-2</v>
      </c>
      <c r="D9">
        <v>1.2953111059709865E-2</v>
      </c>
      <c r="E9">
        <v>0.16917236142748671</v>
      </c>
      <c r="F9">
        <f t="shared" si="0"/>
        <v>-2.8176084276176776E-2</v>
      </c>
      <c r="G9">
        <v>1857.4</v>
      </c>
      <c r="I9">
        <v>-5.6055292981653682E-2</v>
      </c>
      <c r="N9">
        <v>4.7138113582701591E-2</v>
      </c>
      <c r="S9">
        <v>1.0110416389517152E-3</v>
      </c>
      <c r="X9">
        <v>8.1400297758966733E-3</v>
      </c>
    </row>
    <row r="10" spans="1:26" x14ac:dyDescent="0.25">
      <c r="A10" s="4">
        <v>34790</v>
      </c>
      <c r="B10" s="23">
        <v>3137.8998999999999</v>
      </c>
      <c r="C10">
        <v>7.5770000000000004E-2</v>
      </c>
      <c r="D10">
        <v>2.3617648018267712E-2</v>
      </c>
      <c r="E10">
        <v>-0.11962592544486306</v>
      </c>
      <c r="F10">
        <f t="shared" si="0"/>
        <v>-2.1581664066464584E-2</v>
      </c>
      <c r="G10">
        <v>1867.1</v>
      </c>
      <c r="I10">
        <v>5.2223538279314585E-3</v>
      </c>
      <c r="N10">
        <v>-9.1090863338165962E-2</v>
      </c>
      <c r="S10">
        <v>-1.1519549211918334E-2</v>
      </c>
      <c r="X10">
        <v>-0.18167111032286298</v>
      </c>
    </row>
    <row r="11" spans="1:26" x14ac:dyDescent="0.25">
      <c r="A11" s="4">
        <v>34881</v>
      </c>
      <c r="B11" s="23">
        <v>3314.6001000000001</v>
      </c>
      <c r="C11">
        <v>7.6509999999999995E-2</v>
      </c>
      <c r="D11">
        <v>5.6311611469824108E-2</v>
      </c>
      <c r="E11">
        <v>-0.1453231041605193</v>
      </c>
      <c r="F11">
        <f t="shared" si="0"/>
        <v>-8.2260146765982672E-3</v>
      </c>
      <c r="G11">
        <v>1981</v>
      </c>
      <c r="I11">
        <v>6.1003695570671201E-2</v>
      </c>
      <c r="N11">
        <v>9.1059184048549957E-2</v>
      </c>
      <c r="S11">
        <v>2.9183911631208703E-2</v>
      </c>
      <c r="X11">
        <v>-0.10053003757099566</v>
      </c>
    </row>
    <row r="12" spans="1:26" x14ac:dyDescent="0.25">
      <c r="A12" s="4">
        <v>34973</v>
      </c>
      <c r="B12" s="23">
        <v>3508.2</v>
      </c>
      <c r="C12">
        <v>6.8319999999999992E-2</v>
      </c>
      <c r="D12">
        <v>5.8408222457966952E-2</v>
      </c>
      <c r="E12">
        <v>1.0012083549110873E-2</v>
      </c>
      <c r="F12">
        <f t="shared" si="0"/>
        <v>-4.0481537924913526E-3</v>
      </c>
      <c r="G12">
        <v>2091.3000000000002</v>
      </c>
      <c r="I12">
        <v>5.5678950025239926E-2</v>
      </c>
      <c r="N12">
        <v>5.3723241297437996E-2</v>
      </c>
      <c r="S12">
        <v>-3.4768024967146927E-2</v>
      </c>
      <c r="X12">
        <v>0.23712721321649299</v>
      </c>
    </row>
    <row r="13" spans="1:26" x14ac:dyDescent="0.25">
      <c r="A13" s="4">
        <v>35065</v>
      </c>
      <c r="B13" s="23">
        <v>3689.3</v>
      </c>
      <c r="C13">
        <v>6.2100000000000002E-2</v>
      </c>
      <c r="D13">
        <v>5.1621914372042665E-2</v>
      </c>
      <c r="E13">
        <v>-0.11980857972996062</v>
      </c>
      <c r="F13">
        <f t="shared" si="0"/>
        <v>-4.30578120362618E-3</v>
      </c>
      <c r="G13">
        <v>2154.8998999999999</v>
      </c>
      <c r="I13">
        <v>3.0411657820494264E-2</v>
      </c>
      <c r="N13">
        <v>2.69934628646189E-2</v>
      </c>
      <c r="S13">
        <v>4.7117281811588585E-2</v>
      </c>
      <c r="X13">
        <v>0.10918047179080248</v>
      </c>
    </row>
    <row r="14" spans="1:26" x14ac:dyDescent="0.25">
      <c r="A14" s="4">
        <v>35156</v>
      </c>
      <c r="B14" s="23">
        <v>3699.7</v>
      </c>
      <c r="C14">
        <v>6.8559999999999996E-2</v>
      </c>
      <c r="D14">
        <v>2.8189629469004274E-3</v>
      </c>
      <c r="E14">
        <v>0.11864077669902917</v>
      </c>
      <c r="F14">
        <f t="shared" si="0"/>
        <v>-2.7576375247889275E-2</v>
      </c>
      <c r="G14">
        <v>2164</v>
      </c>
      <c r="I14">
        <v>4.2229803806663746E-3</v>
      </c>
      <c r="N14">
        <v>9.9606850103590272E-2</v>
      </c>
      <c r="S14">
        <v>9.2529116784159537E-2</v>
      </c>
      <c r="X14">
        <v>8.1198456384520501E-2</v>
      </c>
    </row>
    <row r="15" spans="1:26" x14ac:dyDescent="0.25">
      <c r="A15" s="4">
        <v>35247</v>
      </c>
      <c r="B15" s="23">
        <v>3711</v>
      </c>
      <c r="C15">
        <v>6.318E-2</v>
      </c>
      <c r="D15">
        <v>3.0543017001378736E-3</v>
      </c>
      <c r="E15">
        <v>6.0059017531678638E-2</v>
      </c>
      <c r="F15">
        <f t="shared" si="0"/>
        <v>-2.5282353509666095E-2</v>
      </c>
      <c r="G15">
        <v>2171.8000000000002</v>
      </c>
      <c r="I15">
        <v>3.6044362292053655E-3</v>
      </c>
      <c r="N15">
        <v>3.0379624422048446E-2</v>
      </c>
      <c r="S15">
        <v>5.5329044899838031E-2</v>
      </c>
      <c r="X15">
        <v>5.2706142180444004E-2</v>
      </c>
    </row>
    <row r="16" spans="1:26" x14ac:dyDescent="0.25">
      <c r="A16" s="4">
        <v>35339</v>
      </c>
      <c r="B16" s="23">
        <v>3953.7</v>
      </c>
      <c r="C16">
        <v>6.2149999999999997E-2</v>
      </c>
      <c r="D16">
        <v>6.5400161681487434E-2</v>
      </c>
      <c r="E16">
        <v>-8.1873260193221498E-4</v>
      </c>
      <c r="F16">
        <f t="shared" si="0"/>
        <v>1.3269049134802188E-3</v>
      </c>
      <c r="G16">
        <v>2218.6001000000001</v>
      </c>
      <c r="I16">
        <v>2.1548991619854574E-2</v>
      </c>
      <c r="N16">
        <v>3.5316841063517845E-2</v>
      </c>
      <c r="S16">
        <v>8.1600199736195922E-3</v>
      </c>
      <c r="X16">
        <v>-4.0909594842045927E-2</v>
      </c>
    </row>
    <row r="17" spans="1:24" x14ac:dyDescent="0.25">
      <c r="A17" s="4">
        <v>35431</v>
      </c>
      <c r="B17" s="23">
        <v>4118.5</v>
      </c>
      <c r="C17">
        <v>6.8010000000000001E-2</v>
      </c>
      <c r="D17">
        <v>4.1682474644004319E-2</v>
      </c>
      <c r="E17">
        <v>-3.8348082595870192E-2</v>
      </c>
      <c r="F17">
        <f t="shared" si="0"/>
        <v>-1.083996148617565E-2</v>
      </c>
      <c r="G17">
        <v>2367.8000000000002</v>
      </c>
      <c r="I17">
        <v>6.7249568770865853E-2</v>
      </c>
      <c r="N17">
        <v>8.9311156765610411E-2</v>
      </c>
      <c r="S17">
        <v>8.6445615244245211E-2</v>
      </c>
      <c r="X17">
        <v>-0.10146502871744867</v>
      </c>
    </row>
    <row r="18" spans="1:24" x14ac:dyDescent="0.25">
      <c r="A18" s="4">
        <v>35521</v>
      </c>
      <c r="B18" s="23">
        <v>4312.8999000000003</v>
      </c>
      <c r="C18">
        <v>6.9989999999999997E-2</v>
      </c>
      <c r="D18">
        <v>4.7201626805875918E-2</v>
      </c>
      <c r="E18">
        <v>9.4069529652351713E-2</v>
      </c>
      <c r="F18">
        <f t="shared" si="0"/>
        <v>-9.3494106286704619E-3</v>
      </c>
      <c r="G18">
        <v>2360.5</v>
      </c>
      <c r="I18">
        <v>-3.0830306613734981E-3</v>
      </c>
      <c r="N18">
        <v>0.18706061180191069</v>
      </c>
      <c r="S18">
        <v>0.14741985984599748</v>
      </c>
      <c r="X18">
        <v>-6.5944384642379283E-2</v>
      </c>
    </row>
    <row r="19" spans="1:24" x14ac:dyDescent="0.25">
      <c r="A19" s="4">
        <v>35612</v>
      </c>
      <c r="B19" s="23">
        <v>4604.6000999999997</v>
      </c>
      <c r="C19">
        <v>6.9290000000000004E-2</v>
      </c>
      <c r="D19">
        <v>6.7634354323873769E-2</v>
      </c>
      <c r="E19">
        <v>-5.48286604361371E-2</v>
      </c>
      <c r="F19">
        <f t="shared" si="0"/>
        <v>-6.7296525826879283E-4</v>
      </c>
      <c r="G19">
        <v>2664.7</v>
      </c>
      <c r="I19">
        <v>0.12887100190637568</v>
      </c>
      <c r="N19">
        <v>0.1040288126449016</v>
      </c>
      <c r="S19">
        <v>9.1116565178904985E-2</v>
      </c>
      <c r="X19">
        <v>0.14485832495193929</v>
      </c>
    </row>
    <row r="20" spans="1:24" x14ac:dyDescent="0.25">
      <c r="A20" s="4">
        <v>35704</v>
      </c>
      <c r="B20" s="23">
        <v>5244.2002000000002</v>
      </c>
      <c r="C20">
        <v>6.9199999999999998E-2</v>
      </c>
      <c r="D20">
        <v>0.13890459238794706</v>
      </c>
      <c r="E20">
        <v>-4.7626895187870777E-2</v>
      </c>
      <c r="F20">
        <f t="shared" si="0"/>
        <v>2.7428394069287966E-2</v>
      </c>
      <c r="G20">
        <v>2703.1001000000001</v>
      </c>
      <c r="I20">
        <v>1.4410665365707231E-2</v>
      </c>
      <c r="N20">
        <v>0.10092533355169486</v>
      </c>
      <c r="S20">
        <v>5.6041290667208754E-2</v>
      </c>
      <c r="X20">
        <v>-0.12953010255374198</v>
      </c>
    </row>
    <row r="21" spans="1:24" x14ac:dyDescent="0.25">
      <c r="A21" s="4">
        <v>35796</v>
      </c>
      <c r="B21" s="23">
        <v>5135.5</v>
      </c>
      <c r="C21">
        <v>6.7879999999999996E-2</v>
      </c>
      <c r="D21">
        <v>-2.0727698381919124E-2</v>
      </c>
      <c r="E21">
        <v>-2.3014362346426731E-2</v>
      </c>
      <c r="F21">
        <f t="shared" si="0"/>
        <v>-3.7618982009112331E-2</v>
      </c>
      <c r="G21">
        <v>2567.3998999999999</v>
      </c>
      <c r="I21">
        <v>-5.0201692493740846E-2</v>
      </c>
      <c r="N21">
        <v>1.9635974911861753E-2</v>
      </c>
      <c r="S21">
        <v>-2.9063957209621849E-3</v>
      </c>
      <c r="X21">
        <v>-0.14650689122871408</v>
      </c>
    </row>
    <row r="22" spans="1:24" x14ac:dyDescent="0.25">
      <c r="A22" s="4">
        <v>35886</v>
      </c>
      <c r="B22" s="23">
        <v>5932.2002000000002</v>
      </c>
      <c r="C22">
        <v>6.695000000000001E-2</v>
      </c>
      <c r="D22">
        <v>0.15513585824165133</v>
      </c>
      <c r="E22">
        <v>-1.4700673042862267E-2</v>
      </c>
      <c r="F22">
        <f t="shared" si="0"/>
        <v>3.4488997872747104E-2</v>
      </c>
      <c r="G22">
        <v>2686</v>
      </c>
      <c r="I22">
        <v>4.6194634501621756E-2</v>
      </c>
      <c r="N22">
        <v>0.20064056909187644</v>
      </c>
      <c r="S22">
        <v>0.29252286991223819</v>
      </c>
      <c r="X22">
        <v>8.8126993705881951E-2</v>
      </c>
    </row>
    <row r="23" spans="1:24" x14ac:dyDescent="0.25">
      <c r="A23" s="4">
        <v>35977</v>
      </c>
      <c r="B23" s="23">
        <v>5832.5</v>
      </c>
      <c r="C23">
        <v>6.8940000000000001E-2</v>
      </c>
      <c r="D23">
        <v>-1.6806614180013724E-2</v>
      </c>
      <c r="E23">
        <v>-1.6537839295344137E-2</v>
      </c>
      <c r="F23">
        <f t="shared" si="0"/>
        <v>-3.631438049794241E-2</v>
      </c>
      <c r="G23">
        <v>2620.1001000000001</v>
      </c>
      <c r="I23">
        <v>-2.453458674609077E-2</v>
      </c>
      <c r="N23">
        <v>0.15582815455960208</v>
      </c>
      <c r="S23">
        <v>9.607364181247191E-2</v>
      </c>
      <c r="X23">
        <v>-4.1785441791604594E-2</v>
      </c>
    </row>
    <row r="24" spans="1:24" x14ac:dyDescent="0.25">
      <c r="A24" s="4">
        <v>36069</v>
      </c>
      <c r="B24" s="23">
        <v>5064.3999000000003</v>
      </c>
      <c r="C24">
        <v>5.6390000000000003E-2</v>
      </c>
      <c r="D24">
        <v>-0.13169311615945134</v>
      </c>
      <c r="E24">
        <v>-0.21897276549076961</v>
      </c>
      <c r="F24">
        <f t="shared" si="0"/>
        <v>-8.5151037360765403E-2</v>
      </c>
      <c r="G24">
        <v>2511.3000000000002</v>
      </c>
      <c r="I24">
        <v>-4.1525169210138158E-2</v>
      </c>
      <c r="N24">
        <v>-0.24127928798392684</v>
      </c>
      <c r="S24">
        <v>-0.23819225420398304</v>
      </c>
      <c r="X24">
        <v>-0.15011282416199168</v>
      </c>
    </row>
    <row r="25" spans="1:24" x14ac:dyDescent="0.25">
      <c r="A25" s="4">
        <v>36161</v>
      </c>
      <c r="B25" s="23">
        <v>5882.6000999999997</v>
      </c>
      <c r="C25">
        <v>4.8989999999999999E-2</v>
      </c>
      <c r="D25">
        <v>0.16155916123448288</v>
      </c>
      <c r="E25">
        <v>5.9911069506201731E-2</v>
      </c>
      <c r="F25">
        <f t="shared" si="0"/>
        <v>4.4269986356116564E-2</v>
      </c>
      <c r="G25">
        <v>2717.6001000000001</v>
      </c>
      <c r="I25">
        <v>8.2148727750567474E-2</v>
      </c>
      <c r="N25">
        <v>0.1179750014180323</v>
      </c>
      <c r="S25">
        <v>0.23306109725111734</v>
      </c>
      <c r="X25">
        <v>3.3118256663877688E-2</v>
      </c>
    </row>
    <row r="26" spans="1:24" x14ac:dyDescent="0.25">
      <c r="A26" s="4">
        <v>36251</v>
      </c>
      <c r="B26" s="23">
        <v>6295.2997999999998</v>
      </c>
      <c r="C26">
        <v>4.734E-2</v>
      </c>
      <c r="D26">
        <v>7.0156001255295308E-2</v>
      </c>
      <c r="E26">
        <v>0.10112607639655558</v>
      </c>
      <c r="F26">
        <f t="shared" si="0"/>
        <v>9.3594008579779599E-3</v>
      </c>
      <c r="G26">
        <v>2867</v>
      </c>
      <c r="I26">
        <v>5.4974939101599229E-2</v>
      </c>
      <c r="N26">
        <v>-2.3626685971571804E-2</v>
      </c>
      <c r="S26">
        <v>6.4880671761101905E-2</v>
      </c>
      <c r="X26">
        <v>0.14921113584543799</v>
      </c>
    </row>
    <row r="27" spans="1:24" x14ac:dyDescent="0.25">
      <c r="A27" s="4">
        <v>36342</v>
      </c>
      <c r="B27" s="23">
        <v>6318.5</v>
      </c>
      <c r="C27">
        <v>5.321E-2</v>
      </c>
      <c r="D27">
        <v>3.685320911960499E-3</v>
      </c>
      <c r="E27">
        <v>0.10527371165029065</v>
      </c>
      <c r="F27">
        <f t="shared" si="0"/>
        <v>-2.0917401428166286E-2</v>
      </c>
      <c r="G27">
        <v>2903.7</v>
      </c>
      <c r="I27">
        <v>1.280083711196367E-2</v>
      </c>
      <c r="N27">
        <v>0.10120793164866582</v>
      </c>
      <c r="S27">
        <v>9.3542733637370867E-2</v>
      </c>
      <c r="X27">
        <v>0.10728390860828263</v>
      </c>
    </row>
    <row r="28" spans="1:24" x14ac:dyDescent="0.25">
      <c r="A28" s="4">
        <v>36434</v>
      </c>
      <c r="B28" s="23">
        <v>6029.7997999999998</v>
      </c>
      <c r="C28">
        <v>6.1059999999999996E-2</v>
      </c>
      <c r="D28">
        <v>-4.5691255836037059E-2</v>
      </c>
      <c r="E28">
        <v>1.523947750362864E-2</v>
      </c>
      <c r="F28">
        <f t="shared" si="0"/>
        <v>-4.6051039534521075E-2</v>
      </c>
      <c r="G28">
        <v>2817</v>
      </c>
      <c r="I28">
        <v>-2.9858456452112714E-2</v>
      </c>
      <c r="N28">
        <v>-4.2519113064560576E-2</v>
      </c>
      <c r="S28">
        <v>1.4255833911356985E-2</v>
      </c>
      <c r="X28">
        <v>6.8745736234081534E-3</v>
      </c>
    </row>
    <row r="29" spans="1:24" x14ac:dyDescent="0.25">
      <c r="A29" s="4">
        <v>36526</v>
      </c>
      <c r="B29" s="23">
        <v>6930.2002000000002</v>
      </c>
      <c r="C29">
        <v>6.4299999999999996E-2</v>
      </c>
      <c r="D29">
        <v>0.14932509036203823</v>
      </c>
      <c r="E29">
        <v>0.1104360257326662</v>
      </c>
      <c r="F29">
        <f t="shared" si="0"/>
        <v>3.3378825528673772E-2</v>
      </c>
      <c r="G29">
        <v>3117.7</v>
      </c>
      <c r="I29">
        <v>0.10674476393326238</v>
      </c>
      <c r="N29">
        <v>0.35113973954208699</v>
      </c>
      <c r="S29">
        <v>0.2978442770728944</v>
      </c>
      <c r="X29">
        <v>7.5954255352012723E-2</v>
      </c>
    </row>
    <row r="30" spans="1:24" x14ac:dyDescent="0.25">
      <c r="A30" s="4">
        <v>36617</v>
      </c>
      <c r="B30" s="23">
        <v>6540.2002000000002</v>
      </c>
      <c r="C30">
        <v>6.3969999999999999E-2</v>
      </c>
      <c r="D30">
        <v>-5.6275430542396143E-2</v>
      </c>
      <c r="E30">
        <v>4.2645638879948544E-2</v>
      </c>
      <c r="F30">
        <f t="shared" si="0"/>
        <v>-5.2084120778067268E-2</v>
      </c>
      <c r="G30">
        <v>3133.2548999999999</v>
      </c>
      <c r="I30">
        <v>4.9892228245180803E-3</v>
      </c>
      <c r="N30">
        <v>9.2158247862816012E-2</v>
      </c>
      <c r="S30">
        <v>5.5074204945382732E-2</v>
      </c>
      <c r="X30">
        <v>7.7894457712297749E-2</v>
      </c>
    </row>
    <row r="31" spans="1:24" x14ac:dyDescent="0.25">
      <c r="A31" s="4">
        <v>36708</v>
      </c>
      <c r="B31" s="23">
        <v>6312.7002000000002</v>
      </c>
      <c r="C31">
        <v>6.0019999999999997E-2</v>
      </c>
      <c r="D31">
        <v>-3.4784867900526928E-2</v>
      </c>
      <c r="E31">
        <v>-1.8058342336780386E-2</v>
      </c>
      <c r="F31">
        <f t="shared" si="0"/>
        <v>-4.0689937508453886E-2</v>
      </c>
      <c r="G31">
        <v>3332.8429999999998</v>
      </c>
      <c r="I31">
        <v>6.369992431831828E-2</v>
      </c>
      <c r="N31">
        <v>-9.2267943976188205E-2</v>
      </c>
      <c r="S31">
        <v>3.4717503292301277E-2</v>
      </c>
      <c r="X31">
        <v>-0.14371151280108674</v>
      </c>
    </row>
    <row r="32" spans="1:24" x14ac:dyDescent="0.25">
      <c r="A32" s="4">
        <v>36800</v>
      </c>
      <c r="B32" s="23">
        <v>6294.2002000000002</v>
      </c>
      <c r="C32">
        <v>5.8479999999999997E-2</v>
      </c>
      <c r="D32">
        <v>-2.9306001257591863E-3</v>
      </c>
      <c r="E32">
        <v>-6.0201194592895302E-2</v>
      </c>
      <c r="F32">
        <f t="shared" si="0"/>
        <v>-2.5957268496353974E-2</v>
      </c>
      <c r="G32">
        <v>3350.1543000000001</v>
      </c>
      <c r="I32">
        <v>5.1941540600624059E-3</v>
      </c>
      <c r="N32">
        <v>-1.4509546679500884E-2</v>
      </c>
      <c r="S32">
        <v>-2.7908025169384509E-2</v>
      </c>
      <c r="X32">
        <v>-9.364030210215335E-2</v>
      </c>
    </row>
    <row r="33" spans="1:24" x14ac:dyDescent="0.25">
      <c r="A33" s="4">
        <v>36892</v>
      </c>
      <c r="B33" s="23">
        <v>6222.5</v>
      </c>
      <c r="C33">
        <v>5.2789999999999997E-2</v>
      </c>
      <c r="D33">
        <v>-1.1391471151489641E-2</v>
      </c>
      <c r="E33">
        <v>-0.14768355912359932</v>
      </c>
      <c r="F33">
        <f t="shared" si="0"/>
        <v>-2.7317398259401628E-2</v>
      </c>
      <c r="G33">
        <v>3280.8339999999998</v>
      </c>
      <c r="I33">
        <v>-2.0691673813352462E-2</v>
      </c>
      <c r="N33">
        <v>-5.3619264537559386E-2</v>
      </c>
      <c r="S33">
        <v>-5.4289108990199009E-2</v>
      </c>
      <c r="X33">
        <v>-0.1243315998173895</v>
      </c>
    </row>
    <row r="34" spans="1:24" x14ac:dyDescent="0.25">
      <c r="A34" s="4">
        <v>36982</v>
      </c>
      <c r="B34" s="23">
        <v>5633.7002000000002</v>
      </c>
      <c r="C34">
        <v>4.965E-2</v>
      </c>
      <c r="D34">
        <v>-9.4624314985938041E-2</v>
      </c>
      <c r="E34">
        <v>-0.17974882260596559</v>
      </c>
      <c r="F34">
        <f t="shared" si="0"/>
        <v>-6.4215683310430455E-2</v>
      </c>
      <c r="G34">
        <v>3249.0880999999999</v>
      </c>
      <c r="I34">
        <v>-9.6761677061381057E-3</v>
      </c>
      <c r="N34">
        <v>-9.3829080311506052E-2</v>
      </c>
      <c r="S34">
        <v>-0.12587195427378006</v>
      </c>
      <c r="X34">
        <v>-5.3403591403269446E-2</v>
      </c>
    </row>
    <row r="35" spans="1:24" x14ac:dyDescent="0.25">
      <c r="A35" s="4">
        <v>37073</v>
      </c>
      <c r="B35" s="23">
        <v>5642.5</v>
      </c>
      <c r="C35">
        <v>5.4960000000000002E-2</v>
      </c>
      <c r="D35">
        <v>1.561992950920521E-3</v>
      </c>
      <c r="E35">
        <v>1.483253588516753E-2</v>
      </c>
      <c r="F35">
        <f t="shared" si="0"/>
        <v>-2.2558157510258726E-2</v>
      </c>
      <c r="G35">
        <v>3627.9463000000001</v>
      </c>
      <c r="I35">
        <v>0.11660447126687634</v>
      </c>
      <c r="N35">
        <v>3.9182101418293369E-2</v>
      </c>
      <c r="S35">
        <v>1.376176717890476E-2</v>
      </c>
      <c r="X35">
        <v>-2.159296010761147E-3</v>
      </c>
    </row>
    <row r="36" spans="1:24" x14ac:dyDescent="0.25">
      <c r="A36" s="4">
        <v>37165</v>
      </c>
      <c r="B36" s="23">
        <v>4903.3999000000003</v>
      </c>
      <c r="C36">
        <v>4.5759999999999995E-2</v>
      </c>
      <c r="D36">
        <v>-0.13098805494018606</v>
      </c>
      <c r="E36">
        <v>-0.32791136256482789</v>
      </c>
      <c r="F36">
        <f t="shared" si="0"/>
        <v>-8.0406280067740199E-2</v>
      </c>
      <c r="G36">
        <v>3198.1842999999999</v>
      </c>
      <c r="I36">
        <v>-0.11845875447494914</v>
      </c>
      <c r="N36">
        <v>-0.28889406555703112</v>
      </c>
      <c r="S36">
        <v>-0.21900959179564039</v>
      </c>
      <c r="X36">
        <v>-0.24388424724721769</v>
      </c>
    </row>
    <row r="37" spans="1:24" x14ac:dyDescent="0.25">
      <c r="A37" s="4">
        <v>37257</v>
      </c>
      <c r="B37" s="23">
        <v>5217.3999000000003</v>
      </c>
      <c r="C37">
        <v>4.761E-2</v>
      </c>
      <c r="D37">
        <v>6.4037199984443349E-2</v>
      </c>
      <c r="E37">
        <v>6.1381971238162025E-2</v>
      </c>
      <c r="F37">
        <f t="shared" si="0"/>
        <v>6.7571763202386101E-3</v>
      </c>
      <c r="G37">
        <v>3617.3452000000002</v>
      </c>
      <c r="I37">
        <v>0.13106214673119387</v>
      </c>
      <c r="N37">
        <v>0.19775314689026935</v>
      </c>
      <c r="S37">
        <v>0.13388337715859699</v>
      </c>
      <c r="X37">
        <v>7.892605312280665E-2</v>
      </c>
    </row>
    <row r="38" spans="1:24" x14ac:dyDescent="0.25">
      <c r="A38" s="4">
        <v>37347</v>
      </c>
      <c r="B38" s="23">
        <v>5322.1869999999999</v>
      </c>
      <c r="C38">
        <v>5.0930000000000003E-2</v>
      </c>
      <c r="D38">
        <v>2.0084161078011142E-2</v>
      </c>
      <c r="E38">
        <v>0.22637144745538662</v>
      </c>
      <c r="F38">
        <f t="shared" si="0"/>
        <v>-1.2937785352300855E-2</v>
      </c>
      <c r="G38">
        <v>3641.4438</v>
      </c>
      <c r="I38">
        <v>6.6619575040833823E-3</v>
      </c>
      <c r="N38">
        <v>4.5966143176175978E-2</v>
      </c>
      <c r="S38">
        <v>1.3816852924783296E-2</v>
      </c>
      <c r="X38">
        <v>5.0136004851441873E-2</v>
      </c>
    </row>
    <row r="39" spans="1:24" x14ac:dyDescent="0.25">
      <c r="A39" s="4">
        <v>37438</v>
      </c>
      <c r="B39" s="23">
        <v>4728.2451000000001</v>
      </c>
      <c r="C39">
        <v>4.6950000000000006E-2</v>
      </c>
      <c r="D39">
        <v>-0.11159733771098235</v>
      </c>
      <c r="E39">
        <v>-0.24268391269199674</v>
      </c>
      <c r="F39">
        <f t="shared" si="0"/>
        <v>-7.1316089902100852E-2</v>
      </c>
      <c r="G39">
        <v>3454.9252999999999</v>
      </c>
      <c r="I39">
        <v>-5.1221029416958275E-2</v>
      </c>
      <c r="N39">
        <v>-0.18800729625423129</v>
      </c>
      <c r="S39">
        <v>-0.15430724596499512</v>
      </c>
      <c r="X39">
        <v>-3.6345133966237175E-2</v>
      </c>
    </row>
    <row r="40" spans="1:24" x14ac:dyDescent="0.25">
      <c r="A40" s="4">
        <v>37530</v>
      </c>
      <c r="B40" s="23">
        <v>3815.9735999999998</v>
      </c>
      <c r="C40">
        <v>3.4849999999999999E-2</v>
      </c>
      <c r="D40">
        <v>-0.19294082280125457</v>
      </c>
      <c r="E40">
        <v>-0.40104611443210936</v>
      </c>
      <c r="F40">
        <f t="shared" si="0"/>
        <v>-0.10797202369332214</v>
      </c>
      <c r="G40">
        <v>3228.0227</v>
      </c>
      <c r="I40">
        <v>-6.5675110254916347E-2</v>
      </c>
      <c r="N40">
        <v>-0.36817067266230974</v>
      </c>
      <c r="S40">
        <v>-0.28649570431364968</v>
      </c>
      <c r="X40">
        <v>-0.11357953520819108</v>
      </c>
    </row>
    <row r="41" spans="1:24" x14ac:dyDescent="0.25">
      <c r="A41" s="4">
        <v>37622</v>
      </c>
      <c r="B41" s="23">
        <v>4059.3877000000002</v>
      </c>
      <c r="C41">
        <v>3.7539999999999997E-2</v>
      </c>
      <c r="D41">
        <v>6.3788203356543338E-2</v>
      </c>
      <c r="E41">
        <v>-5.0555456543693866E-2</v>
      </c>
      <c r="F41">
        <f t="shared" si="0"/>
        <v>1.0850321053878651E-2</v>
      </c>
      <c r="G41">
        <v>3296.8674000000001</v>
      </c>
      <c r="I41">
        <v>2.1327204421455859E-2</v>
      </c>
      <c r="N41">
        <v>4.4636533370891573E-2</v>
      </c>
      <c r="S41">
        <v>0.10331597098797896</v>
      </c>
      <c r="X41">
        <v>-8.5282218734670234E-2</v>
      </c>
    </row>
    <row r="42" spans="1:24" x14ac:dyDescent="0.25">
      <c r="A42" s="4">
        <v>37712</v>
      </c>
      <c r="B42" s="23">
        <v>3775.0482999999999</v>
      </c>
      <c r="C42">
        <v>3.4200000000000001E-2</v>
      </c>
      <c r="D42">
        <v>-7.0044898643211728E-2</v>
      </c>
      <c r="E42">
        <v>-7.2957076711300251E-2</v>
      </c>
      <c r="F42">
        <f t="shared" si="0"/>
        <v>-4.614255230544919E-2</v>
      </c>
      <c r="G42">
        <v>3201.9470000000001</v>
      </c>
      <c r="I42">
        <v>-2.879108817054632E-2</v>
      </c>
      <c r="N42">
        <v>-0.16205315446680535</v>
      </c>
      <c r="S42">
        <v>-0.14523767030657875</v>
      </c>
      <c r="X42">
        <v>-6.5180174046574169E-2</v>
      </c>
    </row>
    <row r="43" spans="1:24" x14ac:dyDescent="0.25">
      <c r="A43" s="4">
        <v>37803</v>
      </c>
      <c r="B43" s="23">
        <v>4244.6089000000002</v>
      </c>
      <c r="C43">
        <v>3.4849999999999999E-2</v>
      </c>
      <c r="D43">
        <v>0.12438532243415268</v>
      </c>
      <c r="E43">
        <v>-0.12263768898488114</v>
      </c>
      <c r="F43">
        <f t="shared" si="0"/>
        <v>3.6037763751821411E-2</v>
      </c>
      <c r="G43">
        <v>3390.2048</v>
      </c>
      <c r="I43">
        <v>5.8794789545236092E-2</v>
      </c>
      <c r="N43">
        <v>0.32869335695836166</v>
      </c>
      <c r="S43">
        <v>0.20307372855699901</v>
      </c>
      <c r="X43">
        <v>0.13963414885013981</v>
      </c>
    </row>
    <row r="44" spans="1:24" x14ac:dyDescent="0.25">
      <c r="A44" s="4">
        <v>37895</v>
      </c>
      <c r="B44" s="23">
        <v>4353.085</v>
      </c>
      <c r="C44">
        <v>4.0149999999999998E-2</v>
      </c>
      <c r="D44">
        <v>2.5556206132442361E-2</v>
      </c>
      <c r="E44">
        <v>0.12139395338102932</v>
      </c>
      <c r="F44">
        <f t="shared" si="0"/>
        <v>-6.1365063213420709E-3</v>
      </c>
      <c r="G44">
        <v>3591.2393000000002</v>
      </c>
      <c r="I44">
        <v>5.9298629982471818E-2</v>
      </c>
      <c r="N44">
        <v>1.1240179991176102E-2</v>
      </c>
      <c r="S44">
        <v>1.6500761491775373E-2</v>
      </c>
      <c r="X44">
        <v>0.12878690494264533</v>
      </c>
    </row>
    <row r="45" spans="1:24" x14ac:dyDescent="0.25">
      <c r="A45" s="4">
        <v>37987</v>
      </c>
      <c r="B45" s="23">
        <v>4787.4092000000001</v>
      </c>
      <c r="C45">
        <v>4.2979999999999997E-2</v>
      </c>
      <c r="D45">
        <v>9.9773884498005394E-2</v>
      </c>
      <c r="E45">
        <v>0.24778761061946897</v>
      </c>
      <c r="F45">
        <f t="shared" si="0"/>
        <v>2.3027422052179392E-2</v>
      </c>
      <c r="G45">
        <v>3773.3125</v>
      </c>
      <c r="I45">
        <v>5.0699266963357026E-2</v>
      </c>
      <c r="N45">
        <v>0.21750928831545258</v>
      </c>
      <c r="S45">
        <v>0.13501324800010162</v>
      </c>
      <c r="X45">
        <v>4.5338313301415578E-2</v>
      </c>
    </row>
    <row r="46" spans="1:24" x14ac:dyDescent="0.25">
      <c r="A46" s="4">
        <v>38078</v>
      </c>
      <c r="B46" s="23">
        <v>4747.0063</v>
      </c>
      <c r="C46">
        <v>4.4160000000000005E-2</v>
      </c>
      <c r="D46">
        <v>-8.4394081040742863E-3</v>
      </c>
      <c r="E46">
        <v>-0.13585133872120503</v>
      </c>
      <c r="F46">
        <f t="shared" si="0"/>
        <v>-2.2447794058625573E-2</v>
      </c>
      <c r="G46">
        <v>3949.4911999999999</v>
      </c>
      <c r="I46">
        <v>4.6690725986782144E-2</v>
      </c>
      <c r="N46">
        <v>-2.7353222249624887E-2</v>
      </c>
      <c r="S46">
        <v>1.9109250679540279E-2</v>
      </c>
      <c r="X46">
        <v>0.10258705204493324</v>
      </c>
    </row>
    <row r="47" spans="1:24" x14ac:dyDescent="0.25">
      <c r="A47" s="4">
        <v>38169</v>
      </c>
      <c r="B47" s="23">
        <v>4866.5181000000002</v>
      </c>
      <c r="C47">
        <v>4.9569999999999996E-2</v>
      </c>
      <c r="D47">
        <v>2.5176246342879294E-2</v>
      </c>
      <c r="E47">
        <v>0.70327013614963718</v>
      </c>
      <c r="F47">
        <f t="shared" si="0"/>
        <v>-1.021287382300224E-2</v>
      </c>
      <c r="G47">
        <v>4121.7665999999999</v>
      </c>
      <c r="I47">
        <v>4.3619643968316746E-2</v>
      </c>
      <c r="N47">
        <v>5.0828428449192442E-2</v>
      </c>
      <c r="S47">
        <v>5.2725890211018589E-2</v>
      </c>
      <c r="X47">
        <v>1.2575218320960868E-2</v>
      </c>
    </row>
    <row r="48" spans="1:24" x14ac:dyDescent="0.25">
      <c r="A48" s="4">
        <v>38261</v>
      </c>
      <c r="B48" s="23">
        <v>5029.7119000000002</v>
      </c>
      <c r="C48">
        <v>4.6790000000000005E-2</v>
      </c>
      <c r="D48">
        <v>3.3533996308366731E-2</v>
      </c>
      <c r="E48">
        <v>-2.6968474525623787E-2</v>
      </c>
      <c r="F48">
        <f t="shared" si="0"/>
        <v>-5.534798604146943E-3</v>
      </c>
      <c r="G48">
        <v>4329.1073999999999</v>
      </c>
      <c r="I48">
        <v>5.0303867278656655E-2</v>
      </c>
      <c r="N48">
        <v>-3.9437638332679437E-2</v>
      </c>
      <c r="S48">
        <v>-2.4710180038636897E-2</v>
      </c>
      <c r="X48">
        <v>-8.3813718682074545E-2</v>
      </c>
    </row>
    <row r="49" spans="1:24" x14ac:dyDescent="0.25">
      <c r="A49" s="4">
        <v>38353</v>
      </c>
      <c r="B49" s="23">
        <v>5325.7012000000004</v>
      </c>
      <c r="C49">
        <v>4.437E-2</v>
      </c>
      <c r="D49">
        <v>5.8848161859926806E-2</v>
      </c>
      <c r="E49">
        <v>0.17662188099808063</v>
      </c>
      <c r="F49">
        <f t="shared" si="0"/>
        <v>5.9792990002237069E-3</v>
      </c>
      <c r="G49">
        <v>4823.6030000000001</v>
      </c>
      <c r="I49">
        <v>0.11422576395309569</v>
      </c>
      <c r="N49">
        <v>9.3292971648204936E-2</v>
      </c>
      <c r="S49">
        <v>5.24251837077232E-2</v>
      </c>
      <c r="X49">
        <v>6.2060515799503779E-2</v>
      </c>
    </row>
    <row r="50" spans="1:24" x14ac:dyDescent="0.25">
      <c r="A50" s="4">
        <v>38443</v>
      </c>
      <c r="B50" s="23">
        <v>5479.5391</v>
      </c>
      <c r="C50">
        <v>4.6769999999999999E-2</v>
      </c>
      <c r="D50">
        <v>2.8885942756232685E-2</v>
      </c>
      <c r="E50">
        <v>0.2314443248181135</v>
      </c>
      <c r="F50">
        <f t="shared" si="0"/>
        <v>-7.4840337671482644E-3</v>
      </c>
      <c r="G50">
        <v>4952.4252999999999</v>
      </c>
      <c r="I50">
        <v>2.6706654755791481E-2</v>
      </c>
      <c r="N50">
        <v>2.1778232040322809E-2</v>
      </c>
      <c r="S50">
        <v>6.6785132131195635E-2</v>
      </c>
      <c r="X50">
        <v>2.175421141097611E-2</v>
      </c>
    </row>
    <row r="51" spans="1:24" x14ac:dyDescent="0.25">
      <c r="A51" s="4">
        <v>38534</v>
      </c>
      <c r="B51" s="23">
        <v>5769.6953000000003</v>
      </c>
      <c r="C51">
        <v>4.0650000000000006E-2</v>
      </c>
      <c r="D51">
        <v>5.2952665307197222E-2</v>
      </c>
      <c r="E51">
        <v>-3.7461915485494712E-2</v>
      </c>
      <c r="F51">
        <f t="shared" si="0"/>
        <v>5.1041596813116881E-3</v>
      </c>
      <c r="G51">
        <v>5199.3954999999996</v>
      </c>
      <c r="I51">
        <v>4.9868536129156649E-2</v>
      </c>
      <c r="N51">
        <v>5.4615396997311771E-2</v>
      </c>
      <c r="S51">
        <v>6.4228954770022773E-2</v>
      </c>
      <c r="X51">
        <v>-6.8644984215349147E-3</v>
      </c>
    </row>
    <row r="52" spans="1:24" x14ac:dyDescent="0.25">
      <c r="A52" s="4">
        <v>38626</v>
      </c>
      <c r="B52" s="23">
        <v>6235.9155000000001</v>
      </c>
      <c r="C52">
        <v>4.1929999999999995E-2</v>
      </c>
      <c r="D52">
        <v>8.0804995022873971E-2</v>
      </c>
      <c r="E52">
        <v>0.14637637279458304</v>
      </c>
      <c r="F52">
        <f t="shared" si="0"/>
        <v>1.5908800413362897E-2</v>
      </c>
      <c r="G52">
        <v>5710.4032999999999</v>
      </c>
      <c r="I52">
        <v>9.8282156069873894E-2</v>
      </c>
      <c r="N52">
        <v>9.9828252955696195E-2</v>
      </c>
      <c r="S52">
        <v>8.8111043694311109E-2</v>
      </c>
      <c r="X52">
        <v>0.17644646192624713</v>
      </c>
    </row>
    <row r="53" spans="1:24" x14ac:dyDescent="0.25">
      <c r="A53" s="4">
        <v>38718</v>
      </c>
      <c r="B53" s="23">
        <v>6433.7318999999998</v>
      </c>
      <c r="C53">
        <v>4.1909999999999996E-2</v>
      </c>
      <c r="D53">
        <v>3.1722110410251636E-2</v>
      </c>
      <c r="E53">
        <v>5.6351893202718051E-2</v>
      </c>
      <c r="F53">
        <f t="shared" si="0"/>
        <v>-4.2674684767476934E-3</v>
      </c>
      <c r="G53">
        <v>5912.0829999999996</v>
      </c>
      <c r="I53">
        <v>3.531794330533522E-2</v>
      </c>
      <c r="N53">
        <v>7.2190925826686847E-2</v>
      </c>
      <c r="S53">
        <v>2.7532203125777643E-2</v>
      </c>
      <c r="X53">
        <v>0.18759787602986377</v>
      </c>
    </row>
    <row r="54" spans="1:24" x14ac:dyDescent="0.25">
      <c r="A54" s="4">
        <v>38808</v>
      </c>
      <c r="B54" s="23">
        <v>6905.0234</v>
      </c>
      <c r="C54">
        <v>4.462E-2</v>
      </c>
      <c r="D54">
        <v>7.3253207831056821E-2</v>
      </c>
      <c r="E54">
        <v>9.4667697063369305E-2</v>
      </c>
      <c r="F54">
        <f t="shared" si="0"/>
        <v>1.174385874966024E-2</v>
      </c>
      <c r="G54">
        <v>6439.5717999999997</v>
      </c>
      <c r="I54">
        <v>8.9222157402052638E-2</v>
      </c>
      <c r="N54">
        <v>0.10388189931260339</v>
      </c>
      <c r="S54">
        <v>0.10723129186115887</v>
      </c>
      <c r="X54">
        <v>6.4522946670344306E-2</v>
      </c>
    </row>
    <row r="55" spans="1:24" x14ac:dyDescent="0.25">
      <c r="A55" s="4">
        <v>38899</v>
      </c>
      <c r="B55" s="23">
        <v>6808.4867999999997</v>
      </c>
      <c r="C55">
        <v>4.7710000000000002E-2</v>
      </c>
      <c r="D55">
        <v>-1.3980633287933641E-2</v>
      </c>
      <c r="E55">
        <v>6.9288428396420354E-2</v>
      </c>
      <c r="F55">
        <f t="shared" si="0"/>
        <v>-2.6355643971407057E-2</v>
      </c>
      <c r="G55">
        <v>6422.165</v>
      </c>
      <c r="I55">
        <v>-2.7030989855567622E-3</v>
      </c>
      <c r="N55">
        <v>-4.8034531395985902E-2</v>
      </c>
      <c r="S55">
        <v>-2.4190388552576492E-2</v>
      </c>
      <c r="X55">
        <v>-9.0755149095270049E-2</v>
      </c>
    </row>
    <row r="56" spans="1:24" x14ac:dyDescent="0.25">
      <c r="A56" s="4">
        <v>38991</v>
      </c>
      <c r="B56" s="23">
        <v>7017.6005999999998</v>
      </c>
      <c r="C56">
        <v>4.9149999999999999E-2</v>
      </c>
      <c r="D56">
        <v>3.0713696911331301E-2</v>
      </c>
      <c r="E56">
        <v>-9.06637150957319E-2</v>
      </c>
      <c r="F56">
        <f t="shared" si="0"/>
        <v>-7.6995376454705011E-3</v>
      </c>
      <c r="G56">
        <v>6604.9525999999996</v>
      </c>
      <c r="I56">
        <v>2.8461990621542643E-2</v>
      </c>
      <c r="N56">
        <v>5.6484688386087001E-2</v>
      </c>
      <c r="S56">
        <v>5.7775639509131116E-2</v>
      </c>
      <c r="X56">
        <v>4.4761050358230303E-2</v>
      </c>
    </row>
    <row r="57" spans="1:24" x14ac:dyDescent="0.25">
      <c r="A57" s="4">
        <v>39083</v>
      </c>
      <c r="B57" s="23">
        <v>7363.0165999999999</v>
      </c>
      <c r="C57">
        <v>5.2060000000000002E-2</v>
      </c>
      <c r="D57">
        <v>4.9221382020515625E-2</v>
      </c>
      <c r="E57">
        <v>2.6714215550193154E-2</v>
      </c>
      <c r="F57">
        <f t="shared" si="0"/>
        <v>-1.1733762885747061E-3</v>
      </c>
      <c r="G57">
        <v>7327.4829</v>
      </c>
      <c r="I57">
        <v>0.10939220063441502</v>
      </c>
      <c r="N57">
        <v>9.8693741038654803E-2</v>
      </c>
      <c r="S57">
        <v>5.8337694748559876E-2</v>
      </c>
      <c r="X57">
        <v>6.8889038499058808E-2</v>
      </c>
    </row>
    <row r="58" spans="1:24" x14ac:dyDescent="0.25">
      <c r="A58" s="4">
        <v>39173</v>
      </c>
      <c r="B58" s="23">
        <v>7549.3936000000003</v>
      </c>
      <c r="C58">
        <v>5.4390000000000001E-2</v>
      </c>
      <c r="D58">
        <v>2.5312587234965767E-2</v>
      </c>
      <c r="E58">
        <v>-4.8585690515806967E-2</v>
      </c>
      <c r="F58">
        <f t="shared" si="0"/>
        <v>-1.2144989336040909E-2</v>
      </c>
      <c r="G58">
        <v>7832.6611000000003</v>
      </c>
      <c r="I58">
        <v>6.8942938099521234E-2</v>
      </c>
      <c r="N58">
        <v>4.8524145336371394E-2</v>
      </c>
      <c r="S58">
        <v>1.6868324665659129E-2</v>
      </c>
      <c r="X58">
        <v>9.5203985174059369E-3</v>
      </c>
    </row>
    <row r="59" spans="1:24" x14ac:dyDescent="0.25">
      <c r="A59" s="4">
        <v>39264</v>
      </c>
      <c r="B59" s="23">
        <v>7974.3002999999999</v>
      </c>
      <c r="C59">
        <v>5.7709999999999997E-2</v>
      </c>
      <c r="D59">
        <v>5.6283553688338595E-2</v>
      </c>
      <c r="E59">
        <v>6.2040923399790282E-2</v>
      </c>
      <c r="F59">
        <f t="shared" si="0"/>
        <v>-5.8609247395794567E-4</v>
      </c>
      <c r="G59">
        <v>8257.9735999999994</v>
      </c>
      <c r="I59">
        <v>5.4299872619281153E-2</v>
      </c>
      <c r="N59">
        <v>0.15762401370599854</v>
      </c>
      <c r="S59">
        <v>0.10059895031115929</v>
      </c>
      <c r="X59">
        <v>4.9735720246323334E-2</v>
      </c>
    </row>
    <row r="60" spans="1:24" x14ac:dyDescent="0.25">
      <c r="A60" s="4">
        <v>39356</v>
      </c>
      <c r="B60" s="23">
        <v>7872.7602999999999</v>
      </c>
      <c r="C60">
        <v>5.0700000000000002E-2</v>
      </c>
      <c r="D60">
        <v>-1.2733405587948554E-2</v>
      </c>
      <c r="E60">
        <v>-0.18004610761187279</v>
      </c>
      <c r="F60">
        <f t="shared" si="0"/>
        <v>-2.7044289974530643E-2</v>
      </c>
      <c r="G60">
        <v>8744.8945000000003</v>
      </c>
      <c r="I60">
        <v>5.8963726888155765E-2</v>
      </c>
      <c r="N60">
        <v>-1.8209588681596056E-2</v>
      </c>
      <c r="S60">
        <v>-5.5298171030851551E-2</v>
      </c>
      <c r="X60">
        <v>-6.9817906388652373E-2</v>
      </c>
    </row>
    <row r="61" spans="1:24" x14ac:dyDescent="0.25">
      <c r="A61" s="4">
        <v>39448</v>
      </c>
      <c r="B61" s="23">
        <v>7907.0228999999999</v>
      </c>
      <c r="C61">
        <v>4.3589999999999997E-2</v>
      </c>
      <c r="D61">
        <v>4.352044098179908E-3</v>
      </c>
      <c r="E61">
        <v>-0.23519518011798657</v>
      </c>
      <c r="F61">
        <f t="shared" si="0"/>
        <v>-1.6643941105373837E-2</v>
      </c>
      <c r="G61">
        <v>8505.6288999999997</v>
      </c>
      <c r="I61">
        <v>-2.7360604521872833E-2</v>
      </c>
      <c r="N61">
        <v>2.6179449652279363E-2</v>
      </c>
      <c r="S61">
        <v>-1.464050466299982E-2</v>
      </c>
      <c r="X61">
        <v>-8.7162419011581616E-2</v>
      </c>
    </row>
    <row r="62" spans="1:24" x14ac:dyDescent="0.25">
      <c r="A62" s="4">
        <v>39539</v>
      </c>
      <c r="B62" s="23">
        <v>7078.0078000000003</v>
      </c>
      <c r="C62">
        <v>3.8290000000000005E-2</v>
      </c>
      <c r="D62">
        <v>-0.10484541533324754</v>
      </c>
      <c r="E62">
        <v>-0.48060132606840411</v>
      </c>
      <c r="F62">
        <f t="shared" si="0"/>
        <v>-6.4420630936976905E-2</v>
      </c>
      <c r="G62">
        <v>7281.2138999999997</v>
      </c>
      <c r="I62">
        <v>-0.14395349413845226</v>
      </c>
      <c r="N62">
        <v>-0.18994531492355127</v>
      </c>
      <c r="S62">
        <v>-0.16124464395077343</v>
      </c>
      <c r="X62">
        <v>-0.17470065578308525</v>
      </c>
    </row>
    <row r="63" spans="1:24" x14ac:dyDescent="0.25">
      <c r="A63" s="4">
        <v>39630</v>
      </c>
      <c r="B63" s="23">
        <v>7052.1016</v>
      </c>
      <c r="C63">
        <v>5.2260000000000001E-2</v>
      </c>
      <c r="D63">
        <v>-3.6600976902003701E-3</v>
      </c>
      <c r="E63">
        <v>0.65343781597573303</v>
      </c>
      <c r="F63">
        <f t="shared" si="0"/>
        <v>-2.3715538014739732E-2</v>
      </c>
      <c r="G63">
        <v>7150.0370999999996</v>
      </c>
      <c r="I63">
        <v>-1.8015787175267639E-2</v>
      </c>
      <c r="N63">
        <v>-1.7850180862339582E-2</v>
      </c>
      <c r="S63">
        <v>-2.9505100971309428E-2</v>
      </c>
      <c r="X63">
        <v>7.7054501993880642E-2</v>
      </c>
    </row>
    <row r="64" spans="1:24" x14ac:dyDescent="0.25">
      <c r="A64" s="4">
        <v>39722</v>
      </c>
      <c r="B64" s="23">
        <v>6206.3657000000003</v>
      </c>
      <c r="C64">
        <v>4.0119999999999996E-2</v>
      </c>
      <c r="D64">
        <v>-0.11992678891637065</v>
      </c>
      <c r="E64">
        <v>-0.25091729093410797</v>
      </c>
      <c r="F64">
        <f t="shared" si="0"/>
        <v>-7.2564645787854154E-2</v>
      </c>
      <c r="G64">
        <v>6404.1377000000002</v>
      </c>
      <c r="I64">
        <v>-0.10432105310334672</v>
      </c>
      <c r="N64">
        <v>-9.1503667361666818E-2</v>
      </c>
      <c r="S64">
        <v>-8.8809267472682696E-2</v>
      </c>
      <c r="X64">
        <v>-0.15872902832519498</v>
      </c>
    </row>
    <row r="65" spans="1:24" x14ac:dyDescent="0.25">
      <c r="A65" s="4">
        <v>39814</v>
      </c>
      <c r="B65" s="23">
        <v>5669.7983000000004</v>
      </c>
      <c r="C65">
        <v>1.048E-2</v>
      </c>
      <c r="D65">
        <v>-8.6454364105550519E-2</v>
      </c>
      <c r="E65">
        <v>-0.61003112403694071</v>
      </c>
      <c r="F65">
        <f t="shared" si="0"/>
        <v>-4.3797474851550507E-2</v>
      </c>
      <c r="G65">
        <v>5235.3910999999998</v>
      </c>
      <c r="I65">
        <v>-0.18249866800959014</v>
      </c>
      <c r="N65">
        <v>-0.17506710661256519</v>
      </c>
      <c r="S65">
        <v>-0.19534631199807917</v>
      </c>
      <c r="X65">
        <v>-0.21198960635496478</v>
      </c>
    </row>
    <row r="66" spans="1:24" x14ac:dyDescent="0.25">
      <c r="A66" s="4">
        <v>39904</v>
      </c>
      <c r="B66" s="23">
        <v>5086.7866000000004</v>
      </c>
      <c r="C66">
        <v>1.1930000000000001E-2</v>
      </c>
      <c r="D66">
        <v>-0.10282759088625781</v>
      </c>
      <c r="E66">
        <v>4.1475860264294173E-2</v>
      </c>
      <c r="F66">
        <f t="shared" si="0"/>
        <v>-5.2274562143854786E-2</v>
      </c>
      <c r="G66">
        <v>5133.4301999999998</v>
      </c>
      <c r="I66">
        <v>-1.9475316753317595E-2</v>
      </c>
      <c r="N66">
        <v>-0.1508128913220701</v>
      </c>
      <c r="S66">
        <v>-0.12711932941211057</v>
      </c>
      <c r="X66">
        <v>-7.5716455644107894E-2</v>
      </c>
    </row>
    <row r="67" spans="1:24" x14ac:dyDescent="0.25">
      <c r="A67" s="4">
        <v>39995</v>
      </c>
      <c r="B67" s="23">
        <v>5579.8994000000002</v>
      </c>
      <c r="C67">
        <v>1.333E-2</v>
      </c>
      <c r="D67">
        <v>9.6939942398998946E-2</v>
      </c>
      <c r="E67">
        <v>0.39334170854271355</v>
      </c>
      <c r="F67">
        <f t="shared" si="0"/>
        <v>3.4431950261153005E-2</v>
      </c>
      <c r="G67">
        <v>5712.8222999999998</v>
      </c>
      <c r="I67">
        <v>0.11286646110431198</v>
      </c>
      <c r="N67">
        <v>0.17721484248768582</v>
      </c>
      <c r="S67">
        <v>0.15574995789146762</v>
      </c>
      <c r="X67">
        <v>0.2289354550540017</v>
      </c>
    </row>
    <row r="68" spans="1:24" x14ac:dyDescent="0.25">
      <c r="A68" s="4">
        <v>40087</v>
      </c>
      <c r="B68" s="23">
        <v>6802.3798999999999</v>
      </c>
      <c r="C68">
        <v>8.8199999999999997E-3</v>
      </c>
      <c r="D68">
        <v>0.21908647672035086</v>
      </c>
      <c r="E68">
        <v>-0.14831845640609498</v>
      </c>
      <c r="F68">
        <f t="shared" ref="F68:F127" si="1">(LOG(B68/B67)-LOG(C68+1))</f>
        <v>8.2220830082433083E-2</v>
      </c>
      <c r="G68">
        <v>6940.8725999999997</v>
      </c>
      <c r="I68">
        <v>0.21496385420565245</v>
      </c>
      <c r="N68">
        <v>0.18020065589853584</v>
      </c>
      <c r="S68">
        <v>0.21221720645505515</v>
      </c>
      <c r="X68">
        <v>2.3450306939334142E-2</v>
      </c>
    </row>
    <row r="69" spans="1:24" x14ac:dyDescent="0.25">
      <c r="A69" s="4">
        <v>40179</v>
      </c>
      <c r="B69" s="23">
        <v>7221.4795000000004</v>
      </c>
      <c r="C69">
        <v>1.315E-2</v>
      </c>
      <c r="D69">
        <v>6.1610731267743635E-2</v>
      </c>
      <c r="E69">
        <v>0.20199026042769419</v>
      </c>
      <c r="F69">
        <f t="shared" si="1"/>
        <v>2.0291551168723814E-2</v>
      </c>
      <c r="G69">
        <v>7176.1836000000003</v>
      </c>
      <c r="I69">
        <v>3.3902221458437465E-2</v>
      </c>
      <c r="N69">
        <v>4.9737802996292491E-2</v>
      </c>
      <c r="S69">
        <v>4.3129630387622298E-2</v>
      </c>
      <c r="X69">
        <v>4.1981801022959564E-2</v>
      </c>
    </row>
    <row r="70" spans="1:24" x14ac:dyDescent="0.25">
      <c r="A70" s="4">
        <v>40269</v>
      </c>
      <c r="B70" s="23">
        <v>7653.6309000000001</v>
      </c>
      <c r="C70">
        <v>1.157E-2</v>
      </c>
      <c r="D70">
        <v>5.9842501803127668E-2</v>
      </c>
      <c r="E70">
        <v>-0.10533732605249246</v>
      </c>
      <c r="F70">
        <f t="shared" si="1"/>
        <v>2.024539055612936E-2</v>
      </c>
      <c r="G70">
        <v>7273.6981999999998</v>
      </c>
      <c r="I70">
        <v>1.358864341207755E-2</v>
      </c>
      <c r="N70">
        <v>3.2920167491009789E-2</v>
      </c>
      <c r="S70">
        <v>9.7676162812276868E-3</v>
      </c>
      <c r="X70">
        <v>5.956982992058335E-2</v>
      </c>
    </row>
    <row r="71" spans="1:24" x14ac:dyDescent="0.25">
      <c r="A71" s="4">
        <v>40360</v>
      </c>
      <c r="B71" s="23">
        <v>6688.8823000000002</v>
      </c>
      <c r="C71">
        <v>7.4599999999999996E-3</v>
      </c>
      <c r="D71">
        <v>-0.12605110079191306</v>
      </c>
      <c r="E71">
        <v>-0.4079543217168734</v>
      </c>
      <c r="F71">
        <f t="shared" si="1"/>
        <v>-6.1741772328441871E-2</v>
      </c>
      <c r="G71">
        <v>6463.2255999999998</v>
      </c>
      <c r="I71">
        <v>-0.1114251069696568</v>
      </c>
      <c r="N71">
        <v>-3.0556314015692143E-2</v>
      </c>
      <c r="S71">
        <v>-0.10715349007372676</v>
      </c>
      <c r="X71">
        <v>-0.15323799350198231</v>
      </c>
    </row>
    <row r="72" spans="1:24" x14ac:dyDescent="0.25">
      <c r="A72" s="4">
        <v>40452</v>
      </c>
      <c r="B72" s="23">
        <v>7609.9989999999998</v>
      </c>
      <c r="C72">
        <v>6.5300000000000002E-3</v>
      </c>
      <c r="D72">
        <v>0.13770861239403165</v>
      </c>
      <c r="E72">
        <v>-0.29797140006651146</v>
      </c>
      <c r="F72">
        <f t="shared" si="1"/>
        <v>5.3204321959360097E-2</v>
      </c>
      <c r="G72">
        <v>6982.5722999999998</v>
      </c>
      <c r="I72">
        <v>8.0354103684698863E-2</v>
      </c>
      <c r="N72">
        <v>4.4170499805549213E-2</v>
      </c>
      <c r="S72">
        <v>8.2412565100836499E-2</v>
      </c>
      <c r="X72">
        <v>6.132409471631739E-3</v>
      </c>
    </row>
    <row r="73" spans="1:24" x14ac:dyDescent="0.25">
      <c r="A73" s="4">
        <v>40544</v>
      </c>
      <c r="B73" s="23">
        <v>8136.0225</v>
      </c>
      <c r="C73">
        <v>1.0970000000000001E-2</v>
      </c>
      <c r="D73">
        <v>6.9122676625844592E-2</v>
      </c>
      <c r="E73">
        <v>0.40549502605400289</v>
      </c>
      <c r="F73">
        <f t="shared" si="1"/>
        <v>2.4289272923823255E-2</v>
      </c>
      <c r="G73">
        <v>7288.4638999999997</v>
      </c>
      <c r="I73">
        <v>4.380786719530283E-2</v>
      </c>
      <c r="N73">
        <v>0.10999641998259757</v>
      </c>
      <c r="S73">
        <v>3.0377018926090127E-2</v>
      </c>
      <c r="X73">
        <v>9.3093780833614304E-2</v>
      </c>
    </row>
    <row r="74" spans="1:24" x14ac:dyDescent="0.25">
      <c r="A74" s="4">
        <v>40634</v>
      </c>
      <c r="B74" s="23">
        <v>8226.7099999999991</v>
      </c>
      <c r="C74">
        <v>1.3560000000000001E-2</v>
      </c>
      <c r="D74">
        <v>1.1146417060670544E-2</v>
      </c>
      <c r="E74">
        <v>0.38372093023255816</v>
      </c>
      <c r="F74">
        <f t="shared" si="1"/>
        <v>-1.035415544537106E-3</v>
      </c>
      <c r="G74">
        <v>7523.5962</v>
      </c>
      <c r="I74">
        <v>3.226088558934892E-2</v>
      </c>
      <c r="N74">
        <v>1.8385407667208975E-2</v>
      </c>
      <c r="S74">
        <v>4.8673796232205913E-2</v>
      </c>
      <c r="X74">
        <v>-3.6773889973788831E-2</v>
      </c>
    </row>
    <row r="75" spans="1:24" x14ac:dyDescent="0.25">
      <c r="A75" s="4">
        <v>40725</v>
      </c>
      <c r="B75" s="23">
        <v>8357.4208999999992</v>
      </c>
      <c r="C75">
        <v>8.2799999999999992E-3</v>
      </c>
      <c r="D75">
        <v>1.5888599452271945E-2</v>
      </c>
      <c r="E75">
        <v>-0.44269881865789795</v>
      </c>
      <c r="F75">
        <f t="shared" si="1"/>
        <v>3.2649338803306879E-3</v>
      </c>
      <c r="G75">
        <v>7221.3662000000004</v>
      </c>
      <c r="I75">
        <v>-4.017094910011243E-2</v>
      </c>
      <c r="N75">
        <v>4.7566446477055546E-2</v>
      </c>
      <c r="S75">
        <v>2.8806647865760704E-2</v>
      </c>
      <c r="X75">
        <v>7.1777313693952571E-3</v>
      </c>
    </row>
    <row r="76" spans="1:24" x14ac:dyDescent="0.25">
      <c r="A76" s="4">
        <v>40817</v>
      </c>
      <c r="B76" s="23">
        <v>7277.5565999999999</v>
      </c>
      <c r="C76">
        <v>5.79E-3</v>
      </c>
      <c r="D76">
        <v>-0.12921023278844301</v>
      </c>
      <c r="E76">
        <v>-0.46896853146853146</v>
      </c>
      <c r="F76">
        <f t="shared" si="1"/>
        <v>-6.2593996426634421E-2</v>
      </c>
      <c r="G76">
        <v>6385.1288999999997</v>
      </c>
      <c r="I76">
        <v>-0.11580042845632188</v>
      </c>
      <c r="N76">
        <v>-0.25408882427662804</v>
      </c>
      <c r="S76">
        <v>-0.24676241596119342</v>
      </c>
      <c r="X76">
        <v>-0.10598958694870264</v>
      </c>
    </row>
    <row r="77" spans="1:24" x14ac:dyDescent="0.25">
      <c r="A77" s="4">
        <v>40909</v>
      </c>
      <c r="B77" s="23">
        <v>7961.7808000000005</v>
      </c>
      <c r="C77">
        <v>3.2700000000000003E-3</v>
      </c>
      <c r="D77">
        <v>9.4018396229305967E-2</v>
      </c>
      <c r="E77">
        <v>-1.6049382716049276E-2</v>
      </c>
      <c r="F77">
        <f t="shared" si="1"/>
        <v>3.7606798772051024E-2</v>
      </c>
      <c r="G77">
        <v>6520.2065000000002</v>
      </c>
      <c r="I77">
        <v>2.1155031028426086E-2</v>
      </c>
      <c r="N77">
        <v>7.2033562218966729E-2</v>
      </c>
      <c r="S77">
        <v>6.5782595222316997E-2</v>
      </c>
      <c r="X77">
        <v>-2.663186144477081E-2</v>
      </c>
    </row>
    <row r="78" spans="1:24" x14ac:dyDescent="0.25">
      <c r="A78" s="4">
        <v>41000</v>
      </c>
      <c r="B78" s="23">
        <v>8332.2567999999992</v>
      </c>
      <c r="C78">
        <v>4.1900000000000001E-3</v>
      </c>
      <c r="D78">
        <v>4.6531801026222563E-2</v>
      </c>
      <c r="E78">
        <v>0.37473860309493934</v>
      </c>
      <c r="F78">
        <f t="shared" si="1"/>
        <v>1.7936537572303096E-2</v>
      </c>
      <c r="G78">
        <v>7067.6625999999997</v>
      </c>
      <c r="I78">
        <v>8.3963000251602304E-2</v>
      </c>
      <c r="N78">
        <v>0.17775818359781681</v>
      </c>
      <c r="S78">
        <v>8.5828904282907237E-2</v>
      </c>
      <c r="X78">
        <v>0.20456695227251553</v>
      </c>
    </row>
    <row r="79" spans="1:24" x14ac:dyDescent="0.25">
      <c r="A79" s="4">
        <v>41091</v>
      </c>
      <c r="B79" s="23">
        <v>8138.0137000000004</v>
      </c>
      <c r="C79">
        <v>2.8199999999999996E-3</v>
      </c>
      <c r="D79">
        <v>-2.3312183561120969E-2</v>
      </c>
      <c r="E79">
        <v>-8.3967143291755475E-2</v>
      </c>
      <c r="F79">
        <f t="shared" si="1"/>
        <v>-1.1467216632535597E-2</v>
      </c>
      <c r="G79">
        <v>6736.6367</v>
      </c>
      <c r="I79">
        <v>-4.6836686855991072E-2</v>
      </c>
      <c r="N79">
        <v>-7.6373006445054736E-2</v>
      </c>
      <c r="S79">
        <v>-3.6182300944181511E-2</v>
      </c>
      <c r="X79">
        <v>-0.10577924123950067</v>
      </c>
    </row>
    <row r="80" spans="1:24" x14ac:dyDescent="0.25">
      <c r="A80" s="4">
        <v>41183</v>
      </c>
      <c r="B80" s="23">
        <v>8470.4364999999998</v>
      </c>
      <c r="C80">
        <v>1.9E-3</v>
      </c>
      <c r="D80">
        <v>4.0848149469200346E-2</v>
      </c>
      <c r="E80">
        <v>-0.23480571238791093</v>
      </c>
      <c r="F80">
        <f t="shared" si="1"/>
        <v>1.6562997806016125E-2</v>
      </c>
      <c r="G80">
        <v>7331.9839000000002</v>
      </c>
      <c r="I80">
        <v>8.83745445260542E-2</v>
      </c>
      <c r="N80">
        <v>0.12466259654075551</v>
      </c>
      <c r="S80">
        <v>5.6039992566466745E-2</v>
      </c>
      <c r="X80">
        <v>-6.216576255058115E-3</v>
      </c>
    </row>
    <row r="81" spans="1:24" x14ac:dyDescent="0.25">
      <c r="A81" s="4">
        <v>41275</v>
      </c>
      <c r="B81" s="23">
        <v>8759.1239999999998</v>
      </c>
      <c r="C81">
        <v>3.2300000000000002E-3</v>
      </c>
      <c r="D81">
        <v>3.4081773707883789E-2</v>
      </c>
      <c r="E81">
        <v>7.118055555555558E-2</v>
      </c>
      <c r="F81">
        <f t="shared" si="1"/>
        <v>1.3154372934843596E-2</v>
      </c>
      <c r="G81">
        <v>7841.0483000000004</v>
      </c>
      <c r="I81">
        <v>6.9430648913454407E-2</v>
      </c>
      <c r="N81">
        <v>5.4910195255228667E-2</v>
      </c>
      <c r="S81">
        <v>8.9127249185748214E-2</v>
      </c>
      <c r="X81">
        <v>0.17366766479769824</v>
      </c>
    </row>
    <row r="82" spans="1:24" x14ac:dyDescent="0.25">
      <c r="A82" s="4">
        <v>41365</v>
      </c>
      <c r="B82" s="23">
        <v>9622.7842000000001</v>
      </c>
      <c r="C82">
        <v>2.0300000000000001E-3</v>
      </c>
      <c r="D82">
        <v>9.8601207152678727E-2</v>
      </c>
      <c r="E82">
        <v>-1.9043760129659582E-2</v>
      </c>
      <c r="F82">
        <f t="shared" si="1"/>
        <v>3.9959347726825453E-2</v>
      </c>
      <c r="G82">
        <v>8480.1679999999997</v>
      </c>
      <c r="I82">
        <v>8.1509471125180921E-2</v>
      </c>
      <c r="N82">
        <v>2.4029246740783883E-2</v>
      </c>
      <c r="S82">
        <v>2.6878262390884755E-2</v>
      </c>
      <c r="X82">
        <v>0.20270502603872997</v>
      </c>
    </row>
    <row r="83" spans="1:24" x14ac:dyDescent="0.25">
      <c r="A83" s="4">
        <v>41456</v>
      </c>
      <c r="B83" s="23">
        <v>9425.7440999999999</v>
      </c>
      <c r="C83">
        <v>3.98E-3</v>
      </c>
      <c r="D83">
        <v>-2.0476412637415287E-2</v>
      </c>
      <c r="E83">
        <v>0.46798843453118533</v>
      </c>
      <c r="F83">
        <f t="shared" si="1"/>
        <v>-1.0710162977842653E-2</v>
      </c>
      <c r="G83">
        <v>8269.5077999999994</v>
      </c>
      <c r="I83">
        <v>-2.4841512573807512E-2</v>
      </c>
      <c r="N83">
        <v>2.102675812730026E-2</v>
      </c>
      <c r="S83">
        <v>2.8403768813744845E-2</v>
      </c>
      <c r="X83">
        <v>0.10428847003234409</v>
      </c>
    </row>
    <row r="84" spans="1:24" x14ac:dyDescent="0.25">
      <c r="A84" s="4">
        <v>41548</v>
      </c>
      <c r="B84" s="23">
        <v>9888.0761999999995</v>
      </c>
      <c r="C84">
        <v>4.4200000000000003E-3</v>
      </c>
      <c r="D84">
        <v>4.9049931240972233E-2</v>
      </c>
      <c r="E84">
        <v>-0.10861001688238592</v>
      </c>
      <c r="F84">
        <f t="shared" si="1"/>
        <v>1.8880807845152236E-2</v>
      </c>
      <c r="G84">
        <v>9112.9169999999995</v>
      </c>
      <c r="I84">
        <v>0.10199025388185734</v>
      </c>
      <c r="N84">
        <v>7.9804325554405642E-2</v>
      </c>
      <c r="S84">
        <v>0.11077299724278267</v>
      </c>
      <c r="X84">
        <v>6.3579300578542997E-2</v>
      </c>
    </row>
    <row r="85" spans="1:24" x14ac:dyDescent="0.25">
      <c r="A85" s="4">
        <v>41640</v>
      </c>
      <c r="B85" s="23">
        <v>10392.752899999999</v>
      </c>
      <c r="C85">
        <v>5.6399999999999992E-3</v>
      </c>
      <c r="D85">
        <v>5.1038916953330071E-2</v>
      </c>
      <c r="E85">
        <v>0.19917929292929282</v>
      </c>
      <c r="F85">
        <f t="shared" si="1"/>
        <v>1.9176257630278658E-2</v>
      </c>
      <c r="G85">
        <v>9424.8467000000001</v>
      </c>
      <c r="I85">
        <v>3.4229402067417203E-2</v>
      </c>
      <c r="N85">
        <v>0.11143997898911007</v>
      </c>
      <c r="S85">
        <v>4.1897209306512639E-2</v>
      </c>
      <c r="X85">
        <v>0.12822252736805795</v>
      </c>
    </row>
    <row r="86" spans="1:24" x14ac:dyDescent="0.25">
      <c r="A86" s="4">
        <v>41730</v>
      </c>
      <c r="B86" s="23">
        <v>10262.330099999999</v>
      </c>
      <c r="C86">
        <v>7.0999999999999995E-3</v>
      </c>
      <c r="D86">
        <v>-1.2549398725721694E-2</v>
      </c>
      <c r="E86">
        <v>0.10107923137667796</v>
      </c>
      <c r="F86">
        <f t="shared" si="1"/>
        <v>-8.5572173710601104E-3</v>
      </c>
      <c r="G86">
        <v>9621.7998000000007</v>
      </c>
      <c r="I86">
        <v>2.0897220535162742E-2</v>
      </c>
      <c r="N86">
        <v>3.9258135557651563E-4</v>
      </c>
      <c r="S86">
        <v>2.3977473844221553E-2</v>
      </c>
      <c r="X86">
        <v>-8.2353759741569887E-2</v>
      </c>
    </row>
    <row r="87" spans="1:24" x14ac:dyDescent="0.25">
      <c r="A87" s="4">
        <v>41821</v>
      </c>
      <c r="B87" s="23">
        <v>10587.8555</v>
      </c>
      <c r="C87">
        <v>8.6700000000000006E-3</v>
      </c>
      <c r="D87">
        <v>3.1720417958490676E-2</v>
      </c>
      <c r="E87">
        <v>9.1800143437724024E-2</v>
      </c>
      <c r="F87">
        <f t="shared" si="1"/>
        <v>9.8129212285931796E-3</v>
      </c>
      <c r="G87">
        <v>9708.9727000000003</v>
      </c>
      <c r="I87">
        <v>9.0599369984811773E-3</v>
      </c>
      <c r="N87">
        <v>2.9004050289212602E-2</v>
      </c>
      <c r="S87">
        <v>3.0271129368434124E-2</v>
      </c>
      <c r="X87">
        <v>2.3460951869466173E-2</v>
      </c>
    </row>
    <row r="88" spans="1:24" x14ac:dyDescent="0.25">
      <c r="A88" s="4">
        <v>41913</v>
      </c>
      <c r="B88" s="23">
        <v>10491.992200000001</v>
      </c>
      <c r="C88">
        <v>8.26E-3</v>
      </c>
      <c r="D88">
        <v>-9.054080875962045E-3</v>
      </c>
      <c r="E88">
        <v>0.24151521786730878</v>
      </c>
      <c r="F88">
        <f t="shared" si="1"/>
        <v>-7.522584557395998E-3</v>
      </c>
      <c r="G88">
        <v>9650.9940999999999</v>
      </c>
      <c r="I88">
        <v>-5.9716513570998719E-3</v>
      </c>
      <c r="N88">
        <v>-3.6486111565784185E-2</v>
      </c>
      <c r="S88">
        <v>3.7968582931946493E-4</v>
      </c>
      <c r="X88">
        <v>7.3737459640140779E-2</v>
      </c>
    </row>
    <row r="89" spans="1:24" x14ac:dyDescent="0.25">
      <c r="A89" s="4">
        <v>42005</v>
      </c>
      <c r="B89" s="23">
        <v>10466.9395</v>
      </c>
      <c r="C89">
        <v>4.4600000000000004E-3</v>
      </c>
      <c r="D89">
        <v>-2.3877924728156197E-3</v>
      </c>
      <c r="E89">
        <v>0.17195767195767209</v>
      </c>
      <c r="F89">
        <f t="shared" si="1"/>
        <v>-2.9708919291936788E-3</v>
      </c>
      <c r="G89">
        <v>9951.3153999999995</v>
      </c>
      <c r="I89">
        <v>3.1118172582863757E-2</v>
      </c>
      <c r="N89">
        <v>3.4963005920500834E-2</v>
      </c>
      <c r="S89">
        <v>-2.8442878797675375E-2</v>
      </c>
      <c r="X89">
        <v>8.0460641841008318E-2</v>
      </c>
    </row>
    <row r="90" spans="1:24" x14ac:dyDescent="0.25">
      <c r="A90" s="4">
        <v>42095</v>
      </c>
      <c r="B90" s="23">
        <v>10910.916999999999</v>
      </c>
      <c r="C90">
        <v>4.2300000000000003E-3</v>
      </c>
      <c r="D90">
        <v>4.2417126801965299E-2</v>
      </c>
      <c r="E90">
        <v>-0.16463506395786298</v>
      </c>
      <c r="F90">
        <f t="shared" si="1"/>
        <v>1.620834698830962E-2</v>
      </c>
      <c r="G90">
        <v>10978.9434</v>
      </c>
      <c r="I90">
        <v>0.10326554417117562</v>
      </c>
      <c r="N90">
        <v>0.22034665511565699</v>
      </c>
      <c r="S90">
        <v>0.18035836464488098</v>
      </c>
      <c r="X90">
        <v>0.10913766651017776</v>
      </c>
    </row>
    <row r="91" spans="1:24" x14ac:dyDescent="0.25">
      <c r="A91" s="4">
        <v>42186</v>
      </c>
      <c r="B91" s="23">
        <v>10605.9287</v>
      </c>
      <c r="C91">
        <v>5.6200000000000009E-3</v>
      </c>
      <c r="D91">
        <v>-2.7952581804077448E-2</v>
      </c>
      <c r="E91">
        <v>0.15780940371104313</v>
      </c>
      <c r="F91">
        <f t="shared" si="1"/>
        <v>-1.4746451013935187E-2</v>
      </c>
      <c r="G91">
        <v>10260.249</v>
      </c>
      <c r="I91">
        <v>-6.5461162683469132E-2</v>
      </c>
      <c r="N91">
        <v>-8.5340606771762584E-2</v>
      </c>
      <c r="S91">
        <v>-2.6125250658747934E-2</v>
      </c>
      <c r="X91">
        <v>5.4505542787575356E-2</v>
      </c>
    </row>
    <row r="92" spans="1:24" x14ac:dyDescent="0.25">
      <c r="A92" s="4">
        <v>42278</v>
      </c>
      <c r="B92" s="23">
        <v>9953.9560999999994</v>
      </c>
      <c r="C92">
        <v>5.6299999999999996E-3</v>
      </c>
      <c r="D92">
        <v>-6.1472466810002291E-2</v>
      </c>
      <c r="E92">
        <v>-2.1471915357087368E-2</v>
      </c>
      <c r="F92">
        <f t="shared" si="1"/>
        <v>-2.9991202903974279E-2</v>
      </c>
      <c r="G92">
        <v>9585.7168000000001</v>
      </c>
      <c r="I92">
        <v>-6.5742283642433952E-2</v>
      </c>
      <c r="N92">
        <v>-0.1173625268236238</v>
      </c>
      <c r="S92">
        <v>-6.7936378410168197E-2</v>
      </c>
      <c r="X92">
        <v>-0.13430430677705607</v>
      </c>
    </row>
    <row r="93" spans="1:24" x14ac:dyDescent="0.25">
      <c r="A93" s="4">
        <v>42370</v>
      </c>
      <c r="B93" s="23">
        <v>10324.819299999999</v>
      </c>
      <c r="C93">
        <v>6.5100000000000002E-3</v>
      </c>
      <c r="D93">
        <v>3.7257869762957752E-2</v>
      </c>
      <c r="E93">
        <v>0.66592463030688509</v>
      </c>
      <c r="F93">
        <f t="shared" si="1"/>
        <v>1.3068644441160009E-2</v>
      </c>
      <c r="G93">
        <v>10206.723599999999</v>
      </c>
      <c r="I93">
        <v>6.4784597016260603E-2</v>
      </c>
      <c r="N93">
        <v>0.11206211675401478</v>
      </c>
      <c r="S93">
        <v>4.4765075761227235E-2</v>
      </c>
      <c r="X93">
        <v>9.6220362533545156E-2</v>
      </c>
    </row>
    <row r="94" spans="1:24" x14ac:dyDescent="0.25">
      <c r="A94" s="4">
        <v>42461</v>
      </c>
      <c r="B94" s="23">
        <v>10336.0371</v>
      </c>
      <c r="C94">
        <v>4.4099999999999999E-3</v>
      </c>
      <c r="D94">
        <v>1.0864887485246832E-3</v>
      </c>
      <c r="E94">
        <v>-0.31173045719194437</v>
      </c>
      <c r="F94">
        <f t="shared" si="1"/>
        <v>-1.4394280184356703E-3</v>
      </c>
      <c r="G94">
        <v>9926.1942999999992</v>
      </c>
      <c r="I94">
        <v>-2.748475524506222E-2</v>
      </c>
      <c r="N94">
        <v>-7.2372641789826941E-2</v>
      </c>
      <c r="S94">
        <v>-5.1204367080800894E-2</v>
      </c>
      <c r="X94">
        <v>-0.11204391766042254</v>
      </c>
    </row>
    <row r="95" spans="1:24" x14ac:dyDescent="0.25">
      <c r="A95" s="4">
        <v>42552</v>
      </c>
      <c r="B95" s="23">
        <v>11012.949199999999</v>
      </c>
      <c r="C95">
        <v>9.8999999999999999E-4</v>
      </c>
      <c r="D95">
        <v>6.549048667791646E-2</v>
      </c>
      <c r="E95">
        <v>-0.19331576757731239</v>
      </c>
      <c r="F95">
        <f t="shared" si="1"/>
        <v>2.7119837581020143E-2</v>
      </c>
      <c r="G95">
        <v>10317.554700000001</v>
      </c>
      <c r="I95">
        <v>3.94270339842131E-2</v>
      </c>
      <c r="N95">
        <v>-2.8640782632113782E-2</v>
      </c>
      <c r="S95">
        <v>-6.6076181569554304E-3</v>
      </c>
      <c r="X95">
        <v>-6.9218110194796734E-2</v>
      </c>
    </row>
    <row r="96" spans="1:24" x14ac:dyDescent="0.25">
      <c r="A96" s="4">
        <v>42644</v>
      </c>
      <c r="B96" s="23">
        <v>11791.083000000001</v>
      </c>
      <c r="C96">
        <v>1.0199999999999999E-3</v>
      </c>
      <c r="D96">
        <v>7.0656259814582789E-2</v>
      </c>
      <c r="E96">
        <v>0.30978167440261317</v>
      </c>
      <c r="F96">
        <f t="shared" si="1"/>
        <v>2.920730593036466E-2</v>
      </c>
      <c r="G96">
        <v>10848.205099999999</v>
      </c>
      <c r="I96">
        <v>5.1431799048276217E-2</v>
      </c>
      <c r="N96">
        <v>8.58390487245273E-2</v>
      </c>
      <c r="S96">
        <v>5.2086489139455461E-2</v>
      </c>
      <c r="X96">
        <v>6.4440604945783075E-2</v>
      </c>
    </row>
    <row r="97" spans="1:24" x14ac:dyDescent="0.25">
      <c r="A97" s="4">
        <v>42736</v>
      </c>
      <c r="B97" s="23">
        <v>12302.1865</v>
      </c>
      <c r="C97">
        <v>8.4000000000000003E-4</v>
      </c>
      <c r="D97">
        <v>4.3346612011805785E-2</v>
      </c>
      <c r="E97">
        <v>0.55965349783436125</v>
      </c>
      <c r="F97">
        <f t="shared" si="1"/>
        <v>1.8063955898932508E-2</v>
      </c>
      <c r="G97">
        <v>11410.5879</v>
      </c>
      <c r="I97">
        <v>5.1841092126844179E-2</v>
      </c>
      <c r="N97">
        <v>9.2287917456532087E-2</v>
      </c>
      <c r="S97">
        <v>9.7167090910248888E-2</v>
      </c>
      <c r="X97">
        <v>0.16375861539805969</v>
      </c>
    </row>
    <row r="98" spans="1:24" x14ac:dyDescent="0.25">
      <c r="A98" s="4">
        <v>42826</v>
      </c>
      <c r="B98" s="23">
        <v>12753.3086</v>
      </c>
      <c r="C98">
        <v>1.25E-3</v>
      </c>
      <c r="D98">
        <v>3.667007486839835E-2</v>
      </c>
      <c r="E98">
        <v>5.5289068417066378E-2</v>
      </c>
      <c r="F98">
        <f t="shared" si="1"/>
        <v>1.5098033022699808E-2</v>
      </c>
      <c r="G98">
        <v>11960.1504</v>
      </c>
      <c r="I98">
        <v>4.8162505281607704E-2</v>
      </c>
      <c r="N98">
        <v>7.2450673455261905E-2</v>
      </c>
      <c r="S98">
        <v>5.5810865980326474E-2</v>
      </c>
      <c r="X98">
        <v>-2.6098715786273541E-3</v>
      </c>
    </row>
    <row r="99" spans="1:24" x14ac:dyDescent="0.25">
      <c r="A99" s="4">
        <v>42917</v>
      </c>
      <c r="B99" s="23">
        <v>12877.703100000001</v>
      </c>
      <c r="C99">
        <v>3.5799999999999998E-3</v>
      </c>
      <c r="D99">
        <v>9.7539002545583564E-3</v>
      </c>
      <c r="E99">
        <v>0.10183413078149917</v>
      </c>
      <c r="F99">
        <f t="shared" si="1"/>
        <v>2.6635415184267644E-3</v>
      </c>
      <c r="G99">
        <v>11771.1621</v>
      </c>
      <c r="I99">
        <v>-1.5801498616606069E-2</v>
      </c>
      <c r="N99">
        <v>9.9489395246687984E-4</v>
      </c>
      <c r="S99">
        <v>2.2272995634082138E-2</v>
      </c>
      <c r="X99">
        <v>6.0862587472647611E-2</v>
      </c>
    </row>
    <row r="100" spans="1:24" x14ac:dyDescent="0.25">
      <c r="A100" s="4">
        <v>43009</v>
      </c>
      <c r="B100" s="23">
        <v>13112.286099999999</v>
      </c>
      <c r="C100">
        <v>4.6700000000000005E-3</v>
      </c>
      <c r="D100">
        <v>1.821621434959142E-2</v>
      </c>
      <c r="E100">
        <v>7.3098357096330613E-2</v>
      </c>
      <c r="F100">
        <f t="shared" si="1"/>
        <v>5.8165743983143985E-3</v>
      </c>
      <c r="G100">
        <v>11850.9756</v>
      </c>
      <c r="I100">
        <v>6.780426547689844E-3</v>
      </c>
      <c r="N100">
        <v>4.0871025670573324E-2</v>
      </c>
      <c r="S100">
        <v>4.2847384227894469E-2</v>
      </c>
      <c r="X100">
        <v>2.3830866457191346E-2</v>
      </c>
    </row>
    <row r="101" spans="1:24" x14ac:dyDescent="0.25">
      <c r="A101" s="4">
        <v>43101</v>
      </c>
      <c r="B101" s="23">
        <v>13772.642599999999</v>
      </c>
      <c r="C101">
        <v>4.3800000000000002E-3</v>
      </c>
      <c r="D101">
        <v>5.0361660427772348E-2</v>
      </c>
      <c r="E101">
        <v>0.26998044108720576</v>
      </c>
      <c r="F101">
        <f t="shared" si="1"/>
        <v>1.9440804939376759E-2</v>
      </c>
      <c r="G101">
        <v>12756.114299999999</v>
      </c>
      <c r="I101">
        <v>7.6376724630164539E-2</v>
      </c>
      <c r="N101">
        <v>6.9202717335672403E-3</v>
      </c>
      <c r="S101">
        <v>-1.1351929320213561E-4</v>
      </c>
      <c r="X101">
        <v>0.12004991121197484</v>
      </c>
    </row>
    <row r="102" spans="1:24" x14ac:dyDescent="0.25">
      <c r="A102" s="4">
        <v>43191</v>
      </c>
      <c r="B102" s="23">
        <v>12781.123</v>
      </c>
      <c r="C102">
        <v>8.2299999999999995E-3</v>
      </c>
      <c r="D102">
        <v>-7.1991964708355893E-2</v>
      </c>
      <c r="E102">
        <v>0.20345193839617615</v>
      </c>
      <c r="F102">
        <f t="shared" si="1"/>
        <v>-3.6007879140160466E-2</v>
      </c>
      <c r="G102">
        <v>12263.5576</v>
      </c>
      <c r="I102">
        <v>-3.861338087884636E-2</v>
      </c>
      <c r="N102">
        <v>-6.3549466111440411E-2</v>
      </c>
      <c r="S102">
        <v>-2.5137036601737495E-2</v>
      </c>
      <c r="X102">
        <v>-4.9346822208763075E-2</v>
      </c>
    </row>
    <row r="103" spans="1:24" x14ac:dyDescent="0.25">
      <c r="A103" s="4">
        <v>43282</v>
      </c>
      <c r="B103" s="23">
        <v>13996.290999999999</v>
      </c>
      <c r="C103">
        <v>7.2399999999999999E-3</v>
      </c>
      <c r="D103">
        <v>9.5075213656890645E-2</v>
      </c>
      <c r="E103">
        <v>0.11566126825824119</v>
      </c>
      <c r="F103">
        <f t="shared" si="1"/>
        <v>3.6310984734880918E-2</v>
      </c>
      <c r="G103">
        <v>13302.7803</v>
      </c>
      <c r="I103">
        <v>8.474071993595067E-2</v>
      </c>
      <c r="N103">
        <v>1.7299674486424221E-2</v>
      </c>
      <c r="S103">
        <v>5.4656339492386907E-2</v>
      </c>
      <c r="X103">
        <v>4.101024702316769E-2</v>
      </c>
    </row>
    <row r="104" spans="1:24" x14ac:dyDescent="0.25">
      <c r="A104" s="4">
        <v>43374</v>
      </c>
      <c r="B104" s="23">
        <v>13899.078100000001</v>
      </c>
      <c r="C104">
        <v>8.2399999999999991E-3</v>
      </c>
      <c r="D104">
        <v>-6.9456186642589124E-3</v>
      </c>
      <c r="E104">
        <v>0.11494343801914408</v>
      </c>
      <c r="F104">
        <f t="shared" si="1"/>
        <v>-6.5908914034095954E-3</v>
      </c>
      <c r="G104">
        <v>13505.385700000001</v>
      </c>
      <c r="I104">
        <v>1.5230304900998748E-2</v>
      </c>
      <c r="N104">
        <v>-4.8163091175036365E-3</v>
      </c>
      <c r="S104">
        <v>3.3576768706532922E-2</v>
      </c>
      <c r="X104">
        <v>9.0095918507850925E-2</v>
      </c>
    </row>
    <row r="105" spans="1:24" x14ac:dyDescent="0.25">
      <c r="A105" s="4">
        <v>43466</v>
      </c>
      <c r="B105" s="23">
        <v>12562.9316</v>
      </c>
      <c r="C105">
        <v>7.5199999999999998E-3</v>
      </c>
      <c r="D105">
        <v>-9.6132023317431425E-2</v>
      </c>
      <c r="E105">
        <v>-0.11742585497374769</v>
      </c>
      <c r="F105">
        <f t="shared" si="1"/>
        <v>-4.7148675997556261E-2</v>
      </c>
      <c r="G105">
        <v>12393.1055</v>
      </c>
      <c r="I105">
        <v>-8.2358269856743216E-2</v>
      </c>
      <c r="N105">
        <v>-0.13781396593972572</v>
      </c>
      <c r="S105">
        <v>-0.13556070316904978</v>
      </c>
      <c r="X105">
        <v>-0.16855349322895397</v>
      </c>
    </row>
    <row r="106" spans="1:24" x14ac:dyDescent="0.25">
      <c r="A106" s="4">
        <v>43556</v>
      </c>
      <c r="B106" s="23">
        <v>13757.4385</v>
      </c>
      <c r="C106">
        <v>6.4200000000000004E-3</v>
      </c>
      <c r="D106">
        <v>9.5081859714972961E-2</v>
      </c>
      <c r="E106">
        <v>-9.1566846209502506E-2</v>
      </c>
      <c r="F106">
        <f t="shared" si="1"/>
        <v>3.6667326163595415E-2</v>
      </c>
      <c r="G106">
        <v>13739.0391</v>
      </c>
      <c r="I106">
        <v>0.10860341663354678</v>
      </c>
      <c r="N106">
        <v>9.158856554054573E-2</v>
      </c>
      <c r="S106">
        <v>0.13390971237465776</v>
      </c>
      <c r="X106">
        <v>6.989701770707013E-2</v>
      </c>
    </row>
    <row r="107" spans="1:24" x14ac:dyDescent="0.25">
      <c r="A107" s="4">
        <v>43647</v>
      </c>
      <c r="B107" s="23">
        <v>14208.4766</v>
      </c>
      <c r="C107">
        <v>6.1999999999999998E-3</v>
      </c>
      <c r="D107">
        <v>3.2785034801354973E-2</v>
      </c>
      <c r="E107">
        <v>-0.22349557522123886</v>
      </c>
      <c r="F107">
        <f t="shared" si="1"/>
        <v>1.1325623326845422E-2</v>
      </c>
      <c r="G107">
        <v>14834.281300000001</v>
      </c>
      <c r="I107">
        <v>7.9717525514575449E-2</v>
      </c>
      <c r="N107">
        <v>7.572069852264951E-2</v>
      </c>
      <c r="S107">
        <v>6.1918891194907122E-2</v>
      </c>
      <c r="X107">
        <v>4.8319114628485593E-3</v>
      </c>
    </row>
    <row r="108" spans="1:24" x14ac:dyDescent="0.25">
      <c r="A108" s="4">
        <v>43739</v>
      </c>
      <c r="B108" s="23">
        <v>14341.234399999999</v>
      </c>
      <c r="C108">
        <v>3.6900000000000001E-3</v>
      </c>
      <c r="D108">
        <v>9.3435632641996058E-3</v>
      </c>
      <c r="E108">
        <v>-7.5901760784090277E-2</v>
      </c>
      <c r="F108">
        <f t="shared" si="1"/>
        <v>2.4394206127899025E-3</v>
      </c>
      <c r="G108">
        <v>15180.805700000001</v>
      </c>
      <c r="I108">
        <v>2.3359702636891466E-2</v>
      </c>
      <c r="N108">
        <v>2.3615430906465118E-3</v>
      </c>
      <c r="S108">
        <v>2.7296059432501796E-2</v>
      </c>
      <c r="X108">
        <v>3.1013770151976372E-2</v>
      </c>
    </row>
    <row r="109" spans="1:24" x14ac:dyDescent="0.25">
      <c r="A109" s="4">
        <v>43831</v>
      </c>
      <c r="B109" s="23">
        <v>14728.0615</v>
      </c>
      <c r="C109">
        <v>5.45E-3</v>
      </c>
      <c r="D109">
        <v>2.6973068650213206E-2</v>
      </c>
      <c r="E109">
        <v>-3.2435098970216458E-2</v>
      </c>
      <c r="F109">
        <f t="shared" si="1"/>
        <v>9.1985763553088604E-3</v>
      </c>
      <c r="G109">
        <v>15284.2646</v>
      </c>
      <c r="I109">
        <v>6.8151125865474338E-3</v>
      </c>
      <c r="N109">
        <v>6.6054426218254081E-2</v>
      </c>
      <c r="S109">
        <v>5.4580522887713645E-2</v>
      </c>
      <c r="X109">
        <v>8.9180324634007713E-2</v>
      </c>
    </row>
    <row r="110" spans="1:24" x14ac:dyDescent="0.25">
      <c r="A110" s="4">
        <v>43922</v>
      </c>
      <c r="B110" s="23">
        <v>11186.343800000001</v>
      </c>
      <c r="C110">
        <v>1.3900000000000002E-3</v>
      </c>
      <c r="D110">
        <v>-0.24047412485343023</v>
      </c>
      <c r="E110">
        <v>-0.8435408833089032</v>
      </c>
      <c r="F110">
        <f t="shared" si="1"/>
        <v>-0.12006067639062235</v>
      </c>
      <c r="G110">
        <v>11749.5537</v>
      </c>
      <c r="I110">
        <v>-0.23126470213032035</v>
      </c>
      <c r="N110">
        <v>-0.25006925423211623</v>
      </c>
      <c r="S110">
        <v>-0.26149983516730946</v>
      </c>
      <c r="X110">
        <v>-0.19247518911476702</v>
      </c>
    </row>
    <row r="111" spans="1:24" x14ac:dyDescent="0.25">
      <c r="A111" s="4">
        <v>44013</v>
      </c>
      <c r="B111" s="23">
        <v>12257.5479</v>
      </c>
      <c r="C111">
        <v>-8.4000000000000003E-4</v>
      </c>
      <c r="D111">
        <v>9.5759983704416296E-2</v>
      </c>
      <c r="E111">
        <v>-0.39511201629327908</v>
      </c>
      <c r="F111">
        <f t="shared" si="1"/>
        <v>4.0080396964017835E-2</v>
      </c>
      <c r="G111">
        <v>13686.325199999999</v>
      </c>
      <c r="I111">
        <v>0.16483787805489136</v>
      </c>
      <c r="N111">
        <v>0.23904269269719913</v>
      </c>
      <c r="S111">
        <v>0.13481596803588691</v>
      </c>
      <c r="X111">
        <v>0.17967623066106175</v>
      </c>
    </row>
    <row r="112" spans="1:24" x14ac:dyDescent="0.25">
      <c r="A112" s="4">
        <v>44105</v>
      </c>
      <c r="B112" s="23">
        <v>11765.4023</v>
      </c>
      <c r="C112">
        <v>-2.3000000000000001E-4</v>
      </c>
      <c r="D112">
        <v>-4.0150412139119629E-2</v>
      </c>
      <c r="E112">
        <v>-0.14478114478114468</v>
      </c>
      <c r="F112">
        <f t="shared" si="1"/>
        <v>-1.7696918032367673E-2</v>
      </c>
      <c r="G112">
        <v>13625.1777</v>
      </c>
      <c r="I112">
        <v>-4.4677807305060213E-3</v>
      </c>
      <c r="N112">
        <v>3.6536704453766777E-2</v>
      </c>
      <c r="S112">
        <v>-2.0312402714146804E-2</v>
      </c>
      <c r="X112">
        <v>4.7538118724090417E-2</v>
      </c>
    </row>
    <row r="113" spans="1:24" x14ac:dyDescent="0.25">
      <c r="A113" s="4">
        <v>44197</v>
      </c>
      <c r="B113" s="23">
        <v>13043.8984</v>
      </c>
      <c r="C113">
        <v>-1.6000000000000001E-3</v>
      </c>
      <c r="D113">
        <v>0.1086657359774259</v>
      </c>
      <c r="E113">
        <v>-4.6456692913385833E-2</v>
      </c>
      <c r="F113">
        <f t="shared" si="1"/>
        <v>4.5496053249387672E-2</v>
      </c>
      <c r="G113">
        <v>15491.848599999999</v>
      </c>
      <c r="I113">
        <v>0.13700158200505519</v>
      </c>
      <c r="N113">
        <v>7.5077974572067108E-2</v>
      </c>
      <c r="S113">
        <v>0.15755042931635233</v>
      </c>
      <c r="X113">
        <v>0.18523810615995728</v>
      </c>
    </row>
    <row r="114" spans="1:24" x14ac:dyDescent="0.25">
      <c r="A114" s="4">
        <v>44287</v>
      </c>
      <c r="B114" s="23">
        <v>13692.6865</v>
      </c>
      <c r="C114">
        <v>1.0399999999999999E-3</v>
      </c>
      <c r="D114">
        <v>4.9738818879484725E-2</v>
      </c>
      <c r="E114">
        <v>0.32369942196531798</v>
      </c>
      <c r="F114">
        <f t="shared" si="1"/>
        <v>2.0629825960873226E-2</v>
      </c>
      <c r="G114">
        <v>16148.2246</v>
      </c>
      <c r="I114">
        <v>4.2369120493470414E-2</v>
      </c>
      <c r="N114">
        <v>9.3999573708458461E-2</v>
      </c>
      <c r="S114">
        <v>9.5884182844691246E-2</v>
      </c>
      <c r="X114">
        <v>7.0721593898456003E-2</v>
      </c>
    </row>
    <row r="115" spans="1:24" x14ac:dyDescent="0.25">
      <c r="A115" s="4">
        <v>44378</v>
      </c>
      <c r="B115" s="23">
        <v>14463.6738</v>
      </c>
      <c r="C115">
        <v>6.3000000000000003E-4</v>
      </c>
      <c r="D115">
        <v>5.6306503475413772E-2</v>
      </c>
      <c r="E115">
        <v>0.55084217092950705</v>
      </c>
      <c r="F115">
        <f t="shared" si="1"/>
        <v>2.3516434291401357E-2</v>
      </c>
      <c r="G115">
        <v>17486.377</v>
      </c>
      <c r="I115">
        <v>8.2866843454728834E-2</v>
      </c>
      <c r="N115">
        <v>3.4827316476403469E-2</v>
      </c>
      <c r="S115">
        <v>9.0666730978316457E-2</v>
      </c>
      <c r="X115">
        <v>-1.2258089480278178E-2</v>
      </c>
    </row>
    <row r="116" spans="1:24" x14ac:dyDescent="0.25">
      <c r="A116" s="4">
        <v>44470</v>
      </c>
      <c r="B116" s="23">
        <v>14743.665000000001</v>
      </c>
      <c r="C116">
        <v>4.0999999999999995E-3</v>
      </c>
      <c r="D116">
        <v>1.9358235250023448E-2</v>
      </c>
      <c r="E116">
        <v>0.10820595333869676</v>
      </c>
      <c r="F116">
        <f t="shared" si="1"/>
        <v>6.5498687948067937E-3</v>
      </c>
      <c r="G116">
        <v>17782.1914</v>
      </c>
      <c r="I116">
        <v>1.6916849041971327E-2</v>
      </c>
      <c r="N116">
        <v>-1.740705065468906E-2</v>
      </c>
      <c r="S116">
        <v>4.3554774480449865E-3</v>
      </c>
      <c r="X116">
        <v>3.020219137192548E-2</v>
      </c>
    </row>
    <row r="117" spans="1:24" x14ac:dyDescent="0.25">
      <c r="A117" s="4">
        <v>44562</v>
      </c>
      <c r="B117" s="23">
        <v>15443.5771</v>
      </c>
      <c r="C117">
        <v>6.8700000000000002E-3</v>
      </c>
      <c r="D117">
        <v>4.7472056642632543E-2</v>
      </c>
      <c r="E117">
        <v>1.6577132486388382</v>
      </c>
      <c r="F117">
        <f t="shared" si="1"/>
        <v>1.7169045029178959E-2</v>
      </c>
      <c r="G117">
        <v>18154.488300000001</v>
      </c>
      <c r="I117">
        <v>2.093650279796222E-2</v>
      </c>
      <c r="N117">
        <v>4.0900508668991753E-2</v>
      </c>
      <c r="S117">
        <v>9.8603204990066251E-2</v>
      </c>
      <c r="X117">
        <v>-2.1039917812090247E-2</v>
      </c>
    </row>
    <row r="118" spans="1:24" x14ac:dyDescent="0.25">
      <c r="A118" s="4">
        <v>44652</v>
      </c>
      <c r="B118" s="23">
        <v>15890.646500000001</v>
      </c>
      <c r="C118">
        <v>1.3520000000000001E-2</v>
      </c>
      <c r="D118">
        <v>2.894856529061518E-2</v>
      </c>
      <c r="E118">
        <v>2.1883365200764819</v>
      </c>
      <c r="F118">
        <f t="shared" si="1"/>
        <v>6.5613428127394083E-3</v>
      </c>
      <c r="G118">
        <v>18557.359400000001</v>
      </c>
      <c r="I118">
        <v>2.2191267158986783E-2</v>
      </c>
      <c r="N118">
        <v>-9.2547895479144326E-2</v>
      </c>
      <c r="S118">
        <v>-6.6809487813607515E-2</v>
      </c>
      <c r="X118">
        <v>-2.4222598384623595E-2</v>
      </c>
    </row>
    <row r="119" spans="1:24" x14ac:dyDescent="0.25">
      <c r="A119" s="4">
        <v>44743</v>
      </c>
      <c r="B119" s="23">
        <v>15287.3271</v>
      </c>
      <c r="C119">
        <v>1.8420000000000002E-2</v>
      </c>
      <c r="D119">
        <v>-3.7966951187291209E-2</v>
      </c>
      <c r="E119">
        <v>0.26506746626686661</v>
      </c>
      <c r="F119">
        <f t="shared" si="1"/>
        <v>-2.4736927865011769E-2</v>
      </c>
      <c r="G119">
        <v>16348.445299999999</v>
      </c>
      <c r="I119">
        <v>-0.11903170340064662</v>
      </c>
      <c r="N119">
        <v>-0.11314663799233426</v>
      </c>
      <c r="S119">
        <v>-8.9179734601613103E-2</v>
      </c>
      <c r="X119">
        <v>-5.0151451524724444E-2</v>
      </c>
    </row>
    <row r="120" spans="1:24" x14ac:dyDescent="0.25">
      <c r="A120" s="4">
        <v>44835</v>
      </c>
      <c r="B120" s="23">
        <v>14859.233399999999</v>
      </c>
      <c r="C120">
        <v>4.2320000000000003E-2</v>
      </c>
      <c r="D120">
        <v>-2.8003175257498181E-2</v>
      </c>
      <c r="E120">
        <v>0.44878610368062843</v>
      </c>
      <c r="F120">
        <f t="shared" si="1"/>
        <v>-3.0336224870875828E-2</v>
      </c>
      <c r="G120">
        <v>16411.5488</v>
      </c>
      <c r="I120">
        <v>3.8599083180099747E-3</v>
      </c>
      <c r="N120">
        <v>-5.2363983878151221E-2</v>
      </c>
      <c r="S120">
        <v>-2.4951693359721916E-2</v>
      </c>
      <c r="X120">
        <v>-8.0437259748813439E-3</v>
      </c>
    </row>
    <row r="121" spans="1:24" x14ac:dyDescent="0.25">
      <c r="A121" s="4">
        <v>44927</v>
      </c>
      <c r="B121" s="23">
        <v>16148.9707</v>
      </c>
      <c r="C121">
        <v>3.576E-2</v>
      </c>
      <c r="D121">
        <v>8.6797028169703694E-2</v>
      </c>
      <c r="E121">
        <v>3.4379601280762895E-2</v>
      </c>
      <c r="F121">
        <f t="shared" si="1"/>
        <v>2.0889307182077356E-2</v>
      </c>
      <c r="G121">
        <v>17954.1895</v>
      </c>
      <c r="I121">
        <v>9.3997264901652722E-2</v>
      </c>
      <c r="N121">
        <v>0.14934584577820553</v>
      </c>
      <c r="S121">
        <v>0.12566655520939807</v>
      </c>
      <c r="X121">
        <v>7.7431194952073401E-3</v>
      </c>
    </row>
    <row r="122" spans="1:24" x14ac:dyDescent="0.25">
      <c r="A122" s="4">
        <v>45017</v>
      </c>
      <c r="B122" s="23">
        <v>16722.296900000001</v>
      </c>
      <c r="C122">
        <v>3.4439999999999998E-2</v>
      </c>
      <c r="D122">
        <v>3.5502337000339113E-2</v>
      </c>
      <c r="E122">
        <v>-9.0492114419991942E-2</v>
      </c>
      <c r="F122">
        <f t="shared" si="1"/>
        <v>4.4577776822984742E-4</v>
      </c>
      <c r="G122">
        <v>18575.650399999999</v>
      </c>
      <c r="I122">
        <v>3.4613698379422742E-2</v>
      </c>
      <c r="N122">
        <v>0.12247200790129575</v>
      </c>
      <c r="S122">
        <v>0.13392675804439236</v>
      </c>
      <c r="X122">
        <v>8.5880656999722138E-2</v>
      </c>
    </row>
    <row r="123" spans="1:24" x14ac:dyDescent="0.25">
      <c r="A123" s="4">
        <v>45108</v>
      </c>
      <c r="B123" s="23">
        <v>16651.330099999999</v>
      </c>
      <c r="C123">
        <v>5.2740000000000002E-2</v>
      </c>
      <c r="D123">
        <v>-4.2438428419484531E-3</v>
      </c>
      <c r="E123">
        <v>0.21615780190296396</v>
      </c>
      <c r="F123">
        <f t="shared" si="1"/>
        <v>-2.4168124233312695E-2</v>
      </c>
      <c r="G123">
        <v>18763.529299999998</v>
      </c>
      <c r="I123">
        <v>1.0114256887608031E-2</v>
      </c>
      <c r="N123">
        <v>3.3211716713610562E-2</v>
      </c>
      <c r="S123">
        <v>3.5393955261147747E-2</v>
      </c>
      <c r="X123">
        <v>0.18485817697126783</v>
      </c>
    </row>
    <row r="124" spans="1:24" x14ac:dyDescent="0.25">
      <c r="B124" s="23"/>
    </row>
    <row r="125" spans="1:24" x14ac:dyDescent="0.25">
      <c r="B125" s="23"/>
    </row>
    <row r="126" spans="1:24" x14ac:dyDescent="0.25">
      <c r="B126" s="23"/>
    </row>
    <row r="127" spans="1:24" x14ac:dyDescent="0.25">
      <c r="B127" s="2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90DC-B7EC-42B8-A143-C9223F87CC35}">
  <dimension ref="A1:M125"/>
  <sheetViews>
    <sheetView workbookViewId="0">
      <selection activeCell="N94" sqref="N94"/>
    </sheetView>
  </sheetViews>
  <sheetFormatPr defaultRowHeight="15" x14ac:dyDescent="0.25"/>
  <cols>
    <col min="4" max="4" width="10.5703125" bestFit="1" customWidth="1"/>
  </cols>
  <sheetData>
    <row r="1" spans="1:13" x14ac:dyDescent="0.25">
      <c r="A1" t="s">
        <v>134</v>
      </c>
      <c r="B1" t="s">
        <v>221</v>
      </c>
      <c r="C1" t="s">
        <v>227</v>
      </c>
      <c r="D1" t="s">
        <v>222</v>
      </c>
      <c r="E1" t="s">
        <v>227</v>
      </c>
      <c r="F1" t="s">
        <v>223</v>
      </c>
      <c r="G1" t="s">
        <v>227</v>
      </c>
      <c r="H1" t="s">
        <v>224</v>
      </c>
      <c r="I1" t="s">
        <v>227</v>
      </c>
      <c r="J1" t="s">
        <v>225</v>
      </c>
      <c r="K1" t="s">
        <v>227</v>
      </c>
      <c r="L1" t="s">
        <v>226</v>
      </c>
      <c r="M1" t="s">
        <v>227</v>
      </c>
    </row>
    <row r="2" spans="1:13" x14ac:dyDescent="0.25">
      <c r="A2" s="4">
        <v>33970</v>
      </c>
      <c r="B2">
        <v>4.5579999999999998</v>
      </c>
      <c r="D2">
        <v>6.68</v>
      </c>
      <c r="J2">
        <v>7.2489999999999997</v>
      </c>
      <c r="L2">
        <v>8.343</v>
      </c>
    </row>
    <row r="3" spans="1:13" x14ac:dyDescent="0.25">
      <c r="A3" s="4">
        <v>34060</v>
      </c>
      <c r="B3">
        <v>3.9569999999999999</v>
      </c>
      <c r="C3">
        <f>B3/B2-1</f>
        <v>-0.13185607722685388</v>
      </c>
      <c r="D3">
        <v>6.08</v>
      </c>
      <c r="E3">
        <f>D3/D2-1</f>
        <v>-8.9820359281437057E-2</v>
      </c>
      <c r="J3">
        <v>6.23</v>
      </c>
      <c r="K3">
        <f>J3/J2-1</f>
        <v>-0.14057111325700089</v>
      </c>
      <c r="L3">
        <v>7.4080000000000004</v>
      </c>
      <c r="M3">
        <f>L3/L2-1</f>
        <v>-0.11206999880139035</v>
      </c>
    </row>
    <row r="4" spans="1:13" x14ac:dyDescent="0.25">
      <c r="A4" s="4">
        <v>34151</v>
      </c>
      <c r="B4">
        <v>4.0019999999999998</v>
      </c>
      <c r="C4">
        <f t="shared" ref="C4:C67" si="0">B4/B3-1</f>
        <v>1.1372251705837666E-2</v>
      </c>
      <c r="D4">
        <v>6.0069999999999997</v>
      </c>
      <c r="E4">
        <f t="shared" ref="E4:E67" si="1">D4/D3-1</f>
        <v>-1.2006578947368451E-2</v>
      </c>
      <c r="J4">
        <v>6.1390000000000002</v>
      </c>
      <c r="K4">
        <f t="shared" ref="K4:K67" si="2">J4/J3-1</f>
        <v>-1.4606741573033766E-2</v>
      </c>
      <c r="L4">
        <v>5.8890000000000002</v>
      </c>
      <c r="M4">
        <f t="shared" ref="M4:M67" si="3">L4/L3-1</f>
        <v>-0.20504859611231108</v>
      </c>
    </row>
    <row r="5" spans="1:13" x14ac:dyDescent="0.25">
      <c r="A5" s="4">
        <v>34243</v>
      </c>
      <c r="B5">
        <v>3.875</v>
      </c>
      <c r="C5">
        <f t="shared" si="0"/>
        <v>-3.1734132933533221E-2</v>
      </c>
      <c r="D5">
        <v>5.673</v>
      </c>
      <c r="E5">
        <f t="shared" si="1"/>
        <v>-5.5601797902447125E-2</v>
      </c>
      <c r="J5">
        <v>5.7190000000000003</v>
      </c>
      <c r="K5">
        <f t="shared" si="2"/>
        <v>-6.8415051311288444E-2</v>
      </c>
      <c r="L5">
        <v>5.5839999999999996</v>
      </c>
      <c r="M5">
        <f t="shared" si="3"/>
        <v>-5.1791475632535389E-2</v>
      </c>
    </row>
    <row r="6" spans="1:13" x14ac:dyDescent="0.25">
      <c r="A6" s="4">
        <v>34335</v>
      </c>
      <c r="B6">
        <v>4.234</v>
      </c>
      <c r="C6">
        <f t="shared" si="0"/>
        <v>9.264516129032252E-2</v>
      </c>
      <c r="D6">
        <v>5.0590000000000002</v>
      </c>
      <c r="E6">
        <f t="shared" si="1"/>
        <v>-0.10823197602679357</v>
      </c>
      <c r="J6">
        <v>5.0490000000000004</v>
      </c>
      <c r="K6">
        <f t="shared" si="2"/>
        <v>-0.11715334848749781</v>
      </c>
      <c r="L6">
        <v>5.0750000000000002</v>
      </c>
      <c r="M6">
        <f t="shared" si="3"/>
        <v>-9.1153295128939771E-2</v>
      </c>
    </row>
    <row r="7" spans="1:13" x14ac:dyDescent="0.25">
      <c r="A7" s="4">
        <v>34425</v>
      </c>
      <c r="B7">
        <v>5.1920000000000002</v>
      </c>
      <c r="C7">
        <f t="shared" si="0"/>
        <v>0.22626358053849782</v>
      </c>
      <c r="D7">
        <v>6.6559999999999997</v>
      </c>
      <c r="E7">
        <f t="shared" si="1"/>
        <v>0.31567503459181645</v>
      </c>
      <c r="H7">
        <v>2.4500000000000002</v>
      </c>
      <c r="J7">
        <v>5.47</v>
      </c>
      <c r="K7">
        <f t="shared" si="2"/>
        <v>8.3382848088730421E-2</v>
      </c>
      <c r="L7">
        <v>5.7530000000000001</v>
      </c>
      <c r="M7">
        <f t="shared" si="3"/>
        <v>0.13359605911330052</v>
      </c>
    </row>
    <row r="8" spans="1:13" x14ac:dyDescent="0.25">
      <c r="A8" s="4">
        <v>34516</v>
      </c>
      <c r="B8">
        <v>6.1769999999999996</v>
      </c>
      <c r="C8">
        <f t="shared" si="0"/>
        <v>0.18971494607087824</v>
      </c>
      <c r="D8">
        <v>7.3520000000000003</v>
      </c>
      <c r="E8">
        <f t="shared" si="1"/>
        <v>0.10456730769230771</v>
      </c>
      <c r="H8">
        <v>2.5830000000000002</v>
      </c>
      <c r="I8">
        <f>H8/H7-1</f>
        <v>5.428571428571427E-2</v>
      </c>
      <c r="J8">
        <v>5.6710000000000003</v>
      </c>
      <c r="K8">
        <f t="shared" si="2"/>
        <v>3.6745886654478976E-2</v>
      </c>
      <c r="L8">
        <v>6.3520000000000003</v>
      </c>
      <c r="M8">
        <f t="shared" si="3"/>
        <v>0.10411958977924574</v>
      </c>
    </row>
    <row r="9" spans="1:13" x14ac:dyDescent="0.25">
      <c r="A9" s="4">
        <v>34608</v>
      </c>
      <c r="B9">
        <v>6.585</v>
      </c>
      <c r="C9">
        <f t="shared" si="0"/>
        <v>6.6051481301602877E-2</v>
      </c>
      <c r="D9">
        <v>8</v>
      </c>
      <c r="E9">
        <f t="shared" si="1"/>
        <v>8.8139281828073957E-2</v>
      </c>
      <c r="H9">
        <v>2.8130000000000002</v>
      </c>
      <c r="I9">
        <f t="shared" ref="I9:I72" si="4">H9/H8-1</f>
        <v>8.9043747580332955E-2</v>
      </c>
      <c r="J9">
        <v>6.4420000000000002</v>
      </c>
      <c r="K9">
        <f t="shared" si="2"/>
        <v>0.13595485804972673</v>
      </c>
      <c r="L9">
        <v>7.0110000000000001</v>
      </c>
      <c r="M9">
        <f t="shared" si="3"/>
        <v>0.1037468513853903</v>
      </c>
    </row>
    <row r="10" spans="1:13" x14ac:dyDescent="0.25">
      <c r="A10" s="4">
        <v>34700</v>
      </c>
      <c r="B10">
        <v>7.6989999999999998</v>
      </c>
      <c r="C10">
        <f t="shared" si="0"/>
        <v>0.16917236142748671</v>
      </c>
      <c r="D10">
        <v>8.0850000000000009</v>
      </c>
      <c r="E10">
        <f t="shared" si="1"/>
        <v>1.0625000000000107E-2</v>
      </c>
      <c r="H10">
        <v>2.8130000000000002</v>
      </c>
      <c r="I10">
        <f t="shared" si="4"/>
        <v>0</v>
      </c>
      <c r="J10">
        <v>6.4950000000000001</v>
      </c>
      <c r="K10">
        <f t="shared" si="2"/>
        <v>8.2272586153369076E-3</v>
      </c>
      <c r="L10">
        <v>7.4180000000000001</v>
      </c>
      <c r="M10">
        <f t="shared" si="3"/>
        <v>5.8051633147910398E-2</v>
      </c>
    </row>
    <row r="11" spans="1:13" x14ac:dyDescent="0.25">
      <c r="A11" s="4">
        <v>34790</v>
      </c>
      <c r="B11">
        <v>6.7779999999999996</v>
      </c>
      <c r="C11">
        <f t="shared" si="0"/>
        <v>-0.11962592544486306</v>
      </c>
      <c r="D11">
        <v>7.577</v>
      </c>
      <c r="E11">
        <f t="shared" si="1"/>
        <v>-6.283240568954862E-2</v>
      </c>
      <c r="H11">
        <v>2.028</v>
      </c>
      <c r="I11">
        <f t="shared" si="4"/>
        <v>-0.27906150017774622</v>
      </c>
      <c r="J11">
        <v>5.58</v>
      </c>
      <c r="K11">
        <f t="shared" si="2"/>
        <v>-0.14087759815242495</v>
      </c>
      <c r="L11">
        <v>7.23</v>
      </c>
      <c r="M11">
        <f t="shared" si="3"/>
        <v>-2.5343758425451557E-2</v>
      </c>
    </row>
    <row r="12" spans="1:13" x14ac:dyDescent="0.25">
      <c r="A12" s="4">
        <v>34881</v>
      </c>
      <c r="B12">
        <v>5.7930000000000001</v>
      </c>
      <c r="C12">
        <f t="shared" si="0"/>
        <v>-0.1453231041605193</v>
      </c>
      <c r="D12">
        <v>7.6509999999999998</v>
      </c>
      <c r="E12">
        <f t="shared" si="1"/>
        <v>9.7663983106770491E-3</v>
      </c>
      <c r="H12">
        <v>1.1779999999999999</v>
      </c>
      <c r="I12">
        <f t="shared" si="4"/>
        <v>-0.4191321499013807</v>
      </c>
      <c r="J12">
        <v>5.319</v>
      </c>
      <c r="K12">
        <f t="shared" si="2"/>
        <v>-4.6774193548387077E-2</v>
      </c>
      <c r="L12">
        <v>6.65</v>
      </c>
      <c r="M12">
        <f t="shared" si="3"/>
        <v>-8.0221300138312635E-2</v>
      </c>
    </row>
    <row r="13" spans="1:13" x14ac:dyDescent="0.25">
      <c r="A13" s="4">
        <v>34973</v>
      </c>
      <c r="B13">
        <v>5.851</v>
      </c>
      <c r="C13">
        <f t="shared" si="0"/>
        <v>1.0012083549110873E-2</v>
      </c>
      <c r="D13">
        <v>6.8319999999999999</v>
      </c>
      <c r="E13">
        <f t="shared" si="1"/>
        <v>-0.10704483074107962</v>
      </c>
      <c r="H13">
        <v>0.65500000000000003</v>
      </c>
      <c r="I13">
        <f t="shared" si="4"/>
        <v>-0.4439728353140916</v>
      </c>
      <c r="J13">
        <v>4.5259999999999998</v>
      </c>
      <c r="K13">
        <f t="shared" si="2"/>
        <v>-0.14908817446888512</v>
      </c>
      <c r="L13">
        <v>6.2160000000000002</v>
      </c>
      <c r="M13">
        <f t="shared" si="3"/>
        <v>-6.5263157894736912E-2</v>
      </c>
    </row>
    <row r="14" spans="1:13" x14ac:dyDescent="0.25">
      <c r="A14" s="4">
        <v>35065</v>
      </c>
      <c r="B14">
        <v>5.15</v>
      </c>
      <c r="C14">
        <f t="shared" si="0"/>
        <v>-0.11980857972996062</v>
      </c>
      <c r="D14">
        <v>6.21</v>
      </c>
      <c r="E14">
        <f t="shared" si="1"/>
        <v>-9.1042154566744693E-2</v>
      </c>
      <c r="H14">
        <v>0.79700000000000004</v>
      </c>
      <c r="I14">
        <f t="shared" si="4"/>
        <v>0.21679389312977104</v>
      </c>
      <c r="J14">
        <v>3.8159999999999998</v>
      </c>
      <c r="K14">
        <f t="shared" si="2"/>
        <v>-0.15687140963323021</v>
      </c>
      <c r="L14">
        <v>5.1319999999999997</v>
      </c>
      <c r="M14">
        <f t="shared" si="3"/>
        <v>-0.17438867438867445</v>
      </c>
    </row>
    <row r="15" spans="1:13" x14ac:dyDescent="0.25">
      <c r="A15" s="4">
        <v>35156</v>
      </c>
      <c r="B15">
        <v>5.7610000000000001</v>
      </c>
      <c r="C15">
        <f t="shared" si="0"/>
        <v>0.11864077669902917</v>
      </c>
      <c r="D15">
        <v>6.8559999999999999</v>
      </c>
      <c r="E15">
        <f t="shared" si="1"/>
        <v>0.10402576489533</v>
      </c>
      <c r="H15">
        <v>1.085</v>
      </c>
      <c r="I15">
        <f t="shared" si="4"/>
        <v>0.36135508155583418</v>
      </c>
      <c r="J15">
        <v>3.92</v>
      </c>
      <c r="K15">
        <f t="shared" si="2"/>
        <v>2.7253668763102645E-2</v>
      </c>
      <c r="L15">
        <v>4.75</v>
      </c>
      <c r="M15">
        <f t="shared" si="3"/>
        <v>-7.4434918160561137E-2</v>
      </c>
    </row>
    <row r="16" spans="1:13" x14ac:dyDescent="0.25">
      <c r="A16" s="4">
        <v>35247</v>
      </c>
      <c r="B16">
        <v>6.1070000000000002</v>
      </c>
      <c r="C16">
        <f t="shared" si="0"/>
        <v>6.0059017531678638E-2</v>
      </c>
      <c r="D16">
        <v>6.3179999999999996</v>
      </c>
      <c r="E16">
        <f t="shared" si="1"/>
        <v>-7.8471411901983701E-2</v>
      </c>
      <c r="H16">
        <v>1.145</v>
      </c>
      <c r="I16">
        <f t="shared" si="4"/>
        <v>5.5299539170506895E-2</v>
      </c>
      <c r="J16">
        <v>4.133</v>
      </c>
      <c r="K16">
        <f t="shared" si="2"/>
        <v>5.4336734693877675E-2</v>
      </c>
      <c r="L16">
        <v>4.4550000000000001</v>
      </c>
      <c r="M16">
        <f t="shared" si="3"/>
        <v>-6.2105263157894774E-2</v>
      </c>
    </row>
    <row r="17" spans="1:13" x14ac:dyDescent="0.25">
      <c r="A17" s="4">
        <v>35339</v>
      </c>
      <c r="B17">
        <v>6.1020000000000003</v>
      </c>
      <c r="C17">
        <f t="shared" si="0"/>
        <v>-8.1873260193221498E-4</v>
      </c>
      <c r="D17">
        <v>6.2149999999999999</v>
      </c>
      <c r="E17">
        <f t="shared" si="1"/>
        <v>-1.6302627413738446E-2</v>
      </c>
      <c r="H17">
        <v>0.85</v>
      </c>
      <c r="I17">
        <f t="shared" si="4"/>
        <v>-0.25764192139737996</v>
      </c>
      <c r="J17">
        <v>3.633</v>
      </c>
      <c r="K17">
        <f t="shared" si="2"/>
        <v>-0.12097749818533754</v>
      </c>
      <c r="L17">
        <v>4.0599999999999996</v>
      </c>
      <c r="M17">
        <f t="shared" si="3"/>
        <v>-8.8664421997755483E-2</v>
      </c>
    </row>
    <row r="18" spans="1:13" x14ac:dyDescent="0.25">
      <c r="A18" s="4">
        <v>35431</v>
      </c>
      <c r="B18">
        <v>5.8680000000000003</v>
      </c>
      <c r="C18">
        <f t="shared" si="0"/>
        <v>-3.8348082595870192E-2</v>
      </c>
      <c r="D18">
        <v>6.8010000000000002</v>
      </c>
      <c r="E18">
        <f t="shared" si="1"/>
        <v>9.4288012872083771E-2</v>
      </c>
      <c r="H18">
        <v>0.67100000000000004</v>
      </c>
      <c r="I18">
        <f t="shared" si="4"/>
        <v>-0.21058823529411763</v>
      </c>
      <c r="J18">
        <v>3.512</v>
      </c>
      <c r="K18">
        <f t="shared" si="2"/>
        <v>-3.3305807872281878E-2</v>
      </c>
      <c r="L18">
        <v>3.4790000000000001</v>
      </c>
      <c r="M18">
        <f t="shared" si="3"/>
        <v>-0.14310344827586197</v>
      </c>
    </row>
    <row r="19" spans="1:13" x14ac:dyDescent="0.25">
      <c r="A19" s="4">
        <v>35521</v>
      </c>
      <c r="B19">
        <v>6.42</v>
      </c>
      <c r="C19">
        <f t="shared" si="0"/>
        <v>9.4069529652351713E-2</v>
      </c>
      <c r="D19">
        <v>6.9989999999999997</v>
      </c>
      <c r="E19">
        <f t="shared" si="1"/>
        <v>2.9113365681517456E-2</v>
      </c>
      <c r="H19">
        <v>0.71199999999999997</v>
      </c>
      <c r="I19">
        <f t="shared" si="4"/>
        <v>6.1102831594634699E-2</v>
      </c>
      <c r="J19">
        <v>3.653</v>
      </c>
      <c r="K19">
        <f t="shared" si="2"/>
        <v>4.0148063781321186E-2</v>
      </c>
      <c r="L19">
        <v>3.7829999999999999</v>
      </c>
      <c r="M19">
        <f t="shared" si="3"/>
        <v>8.738143144581767E-2</v>
      </c>
    </row>
    <row r="20" spans="1:13" x14ac:dyDescent="0.25">
      <c r="A20" s="4">
        <v>35612</v>
      </c>
      <c r="B20">
        <v>6.0679999999999996</v>
      </c>
      <c r="C20">
        <f t="shared" si="0"/>
        <v>-5.48286604361371E-2</v>
      </c>
      <c r="D20">
        <v>6.9290000000000003</v>
      </c>
      <c r="E20">
        <f t="shared" si="1"/>
        <v>-1.0001428775539223E-2</v>
      </c>
      <c r="H20">
        <v>0.92300000000000004</v>
      </c>
      <c r="I20">
        <f t="shared" si="4"/>
        <v>0.2963483146067416</v>
      </c>
      <c r="J20">
        <v>3.5009999999999999</v>
      </c>
      <c r="K20">
        <f t="shared" si="2"/>
        <v>-4.1609635915685783E-2</v>
      </c>
      <c r="L20">
        <v>3.63</v>
      </c>
      <c r="M20">
        <f t="shared" si="3"/>
        <v>-4.044409199048371E-2</v>
      </c>
    </row>
    <row r="21" spans="1:13" x14ac:dyDescent="0.25">
      <c r="A21" s="4">
        <v>35704</v>
      </c>
      <c r="B21">
        <v>5.7789999999999999</v>
      </c>
      <c r="C21">
        <f t="shared" si="0"/>
        <v>-4.7626895187870777E-2</v>
      </c>
      <c r="D21">
        <v>6.92</v>
      </c>
      <c r="E21">
        <f t="shared" si="1"/>
        <v>-1.2988887285323436E-3</v>
      </c>
      <c r="H21">
        <v>0.6</v>
      </c>
      <c r="I21">
        <f t="shared" si="4"/>
        <v>-0.34994582881906833</v>
      </c>
      <c r="J21">
        <v>4.0389999999999997</v>
      </c>
      <c r="K21">
        <f t="shared" si="2"/>
        <v>0.1536703798914596</v>
      </c>
      <c r="L21">
        <v>3.972</v>
      </c>
      <c r="M21">
        <f t="shared" si="3"/>
        <v>9.4214876033057893E-2</v>
      </c>
    </row>
    <row r="22" spans="1:13" x14ac:dyDescent="0.25">
      <c r="A22" s="4">
        <v>35796</v>
      </c>
      <c r="B22">
        <v>5.6459999999999999</v>
      </c>
      <c r="C22">
        <f t="shared" si="0"/>
        <v>-2.3014362346426731E-2</v>
      </c>
      <c r="D22">
        <v>6.7880000000000003</v>
      </c>
      <c r="E22">
        <f t="shared" si="1"/>
        <v>-1.9075144508670427E-2</v>
      </c>
      <c r="H22">
        <v>0.61899999999999999</v>
      </c>
      <c r="I22">
        <f t="shared" si="4"/>
        <v>3.1666666666666732E-2</v>
      </c>
      <c r="J22">
        <v>4.1900000000000004</v>
      </c>
      <c r="K22">
        <f t="shared" si="2"/>
        <v>3.738549145828185E-2</v>
      </c>
      <c r="L22">
        <v>4.2469999999999999</v>
      </c>
      <c r="M22">
        <f t="shared" si="3"/>
        <v>6.9234642497482346E-2</v>
      </c>
    </row>
    <row r="23" spans="1:13" x14ac:dyDescent="0.25">
      <c r="A23" s="4">
        <v>35886</v>
      </c>
      <c r="B23">
        <v>5.5629999999999997</v>
      </c>
      <c r="C23">
        <f t="shared" si="0"/>
        <v>-1.4700673042862267E-2</v>
      </c>
      <c r="D23">
        <v>6.6950000000000003</v>
      </c>
      <c r="E23">
        <f t="shared" si="1"/>
        <v>-1.3700648202710664E-2</v>
      </c>
      <c r="H23">
        <v>0.61</v>
      </c>
      <c r="I23">
        <f t="shared" si="4"/>
        <v>-1.4539579967689842E-2</v>
      </c>
      <c r="J23">
        <v>4.0599999999999996</v>
      </c>
      <c r="K23">
        <f t="shared" si="2"/>
        <v>-3.1026252983293756E-2</v>
      </c>
      <c r="L23">
        <v>4.0880000000000001</v>
      </c>
      <c r="M23">
        <f t="shared" si="3"/>
        <v>-3.7438191664704412E-2</v>
      </c>
    </row>
    <row r="24" spans="1:13" x14ac:dyDescent="0.25">
      <c r="A24" s="4">
        <v>35977</v>
      </c>
      <c r="B24">
        <v>5.4710000000000001</v>
      </c>
      <c r="C24">
        <f t="shared" si="0"/>
        <v>-1.6537839295344137E-2</v>
      </c>
      <c r="D24">
        <v>6.8940000000000001</v>
      </c>
      <c r="E24">
        <f t="shared" si="1"/>
        <v>2.972367438386847E-2</v>
      </c>
      <c r="H24">
        <v>0.56499999999999995</v>
      </c>
      <c r="I24">
        <f t="shared" si="4"/>
        <v>-7.377049180327877E-2</v>
      </c>
      <c r="J24">
        <v>3.9729999999999999</v>
      </c>
      <c r="K24">
        <f t="shared" si="2"/>
        <v>-2.1428571428571352E-2</v>
      </c>
      <c r="L24">
        <v>4.0250000000000004</v>
      </c>
      <c r="M24">
        <f t="shared" si="3"/>
        <v>-1.5410958904109484E-2</v>
      </c>
    </row>
    <row r="25" spans="1:13" x14ac:dyDescent="0.25">
      <c r="A25" s="4">
        <v>36069</v>
      </c>
      <c r="B25">
        <v>4.2729999999999997</v>
      </c>
      <c r="C25">
        <f t="shared" si="0"/>
        <v>-0.21897276549076961</v>
      </c>
      <c r="D25">
        <v>5.6390000000000002</v>
      </c>
      <c r="E25">
        <f t="shared" si="1"/>
        <v>-0.18204235567159843</v>
      </c>
      <c r="H25">
        <v>0.35199999999999998</v>
      </c>
      <c r="I25">
        <f t="shared" si="4"/>
        <v>-0.37699115044247788</v>
      </c>
      <c r="J25">
        <v>3.37</v>
      </c>
      <c r="K25">
        <f t="shared" si="2"/>
        <v>-0.15177447772464125</v>
      </c>
      <c r="L25">
        <v>3.49</v>
      </c>
      <c r="M25">
        <f t="shared" si="3"/>
        <v>-0.13291925465838517</v>
      </c>
    </row>
    <row r="26" spans="1:13" x14ac:dyDescent="0.25">
      <c r="A26" s="4">
        <v>36161</v>
      </c>
      <c r="B26">
        <v>4.5289999999999999</v>
      </c>
      <c r="C26">
        <f t="shared" si="0"/>
        <v>5.9911069506201731E-2</v>
      </c>
      <c r="D26">
        <v>4.899</v>
      </c>
      <c r="E26">
        <f t="shared" si="1"/>
        <v>-0.1312289413016493</v>
      </c>
      <c r="H26">
        <v>0.76</v>
      </c>
      <c r="I26">
        <f t="shared" si="4"/>
        <v>1.1590909090909092</v>
      </c>
      <c r="J26">
        <v>3.12</v>
      </c>
      <c r="K26">
        <f t="shared" si="2"/>
        <v>-7.4183976261127604E-2</v>
      </c>
      <c r="L26">
        <v>3.1259999999999999</v>
      </c>
      <c r="M26">
        <f t="shared" si="3"/>
        <v>-0.10429799426934105</v>
      </c>
    </row>
    <row r="27" spans="1:13" x14ac:dyDescent="0.25">
      <c r="A27" s="4">
        <v>36251</v>
      </c>
      <c r="B27">
        <v>4.9870000000000001</v>
      </c>
      <c r="C27">
        <f t="shared" si="0"/>
        <v>0.10112607639655558</v>
      </c>
      <c r="D27">
        <v>4.734</v>
      </c>
      <c r="E27">
        <f t="shared" si="1"/>
        <v>-3.368034292712796E-2</v>
      </c>
      <c r="H27">
        <v>0.27100000000000002</v>
      </c>
      <c r="I27">
        <f t="shared" si="4"/>
        <v>-0.64342105263157889</v>
      </c>
      <c r="J27">
        <v>2.8780000000000001</v>
      </c>
      <c r="K27">
        <f t="shared" si="2"/>
        <v>-7.7564102564102511E-2</v>
      </c>
      <c r="L27">
        <v>2.903</v>
      </c>
      <c r="M27">
        <f t="shared" si="3"/>
        <v>-7.1337172104926405E-2</v>
      </c>
    </row>
    <row r="28" spans="1:13" x14ac:dyDescent="0.25">
      <c r="A28" s="4">
        <v>36342</v>
      </c>
      <c r="B28">
        <v>5.5119999999999996</v>
      </c>
      <c r="C28">
        <f t="shared" si="0"/>
        <v>0.10527371165029065</v>
      </c>
      <c r="D28">
        <v>5.3209999999999997</v>
      </c>
      <c r="E28">
        <f t="shared" si="1"/>
        <v>0.12399662019433877</v>
      </c>
      <c r="H28">
        <v>0.51700000000000002</v>
      </c>
      <c r="I28">
        <f t="shared" si="4"/>
        <v>0.90774907749077482</v>
      </c>
      <c r="J28">
        <v>3.169</v>
      </c>
      <c r="K28">
        <f t="shared" si="2"/>
        <v>0.10111188325225839</v>
      </c>
      <c r="L28">
        <v>3.2480000000000002</v>
      </c>
      <c r="M28">
        <f t="shared" si="3"/>
        <v>0.11884257664485021</v>
      </c>
    </row>
    <row r="29" spans="1:13" x14ac:dyDescent="0.25">
      <c r="A29" s="4">
        <v>36434</v>
      </c>
      <c r="B29">
        <v>5.5960000000000001</v>
      </c>
      <c r="C29">
        <f t="shared" si="0"/>
        <v>1.523947750362864E-2</v>
      </c>
      <c r="D29">
        <v>6.1059999999999999</v>
      </c>
      <c r="E29">
        <f t="shared" si="1"/>
        <v>0.14752866002631082</v>
      </c>
      <c r="H29">
        <v>0.26600000000000001</v>
      </c>
      <c r="I29">
        <f t="shared" si="4"/>
        <v>-0.48549323017408119</v>
      </c>
      <c r="J29">
        <v>3.6619999999999999</v>
      </c>
      <c r="K29">
        <f t="shared" si="2"/>
        <v>0.15556958030924584</v>
      </c>
      <c r="L29">
        <v>3.601</v>
      </c>
      <c r="M29">
        <f t="shared" si="3"/>
        <v>0.10868226600985209</v>
      </c>
    </row>
    <row r="30" spans="1:13" x14ac:dyDescent="0.25">
      <c r="A30" s="4">
        <v>36526</v>
      </c>
      <c r="B30">
        <v>6.2140000000000004</v>
      </c>
      <c r="C30">
        <f t="shared" si="0"/>
        <v>0.1104360257326662</v>
      </c>
      <c r="D30">
        <v>6.43</v>
      </c>
      <c r="E30">
        <f t="shared" si="1"/>
        <v>5.3062561415001541E-2</v>
      </c>
      <c r="F30">
        <v>6.25</v>
      </c>
      <c r="H30">
        <v>0.27100000000000002</v>
      </c>
      <c r="I30">
        <f t="shared" si="4"/>
        <v>1.8796992481203034E-2</v>
      </c>
      <c r="J30">
        <v>4.2080000000000002</v>
      </c>
      <c r="K30">
        <f t="shared" si="2"/>
        <v>0.14909885308574555</v>
      </c>
      <c r="L30">
        <v>4.2880000000000003</v>
      </c>
      <c r="M30">
        <f t="shared" si="3"/>
        <v>0.19078033879477929</v>
      </c>
    </row>
    <row r="31" spans="1:13" x14ac:dyDescent="0.25">
      <c r="A31" s="4">
        <v>36617</v>
      </c>
      <c r="B31">
        <v>6.4790000000000001</v>
      </c>
      <c r="C31">
        <f t="shared" si="0"/>
        <v>4.2645638879948544E-2</v>
      </c>
      <c r="D31">
        <v>6.3970000000000002</v>
      </c>
      <c r="E31">
        <f t="shared" si="1"/>
        <v>-5.132192846034167E-3</v>
      </c>
      <c r="F31">
        <v>6.2679999999999998</v>
      </c>
      <c r="G31">
        <f>F31/F30-1</f>
        <v>2.8799999999999937E-3</v>
      </c>
      <c r="H31">
        <v>0.46200000000000002</v>
      </c>
      <c r="I31">
        <f t="shared" si="4"/>
        <v>0.70479704797047971</v>
      </c>
      <c r="J31">
        <v>4.423</v>
      </c>
      <c r="K31">
        <f t="shared" si="2"/>
        <v>5.1093155893536135E-2</v>
      </c>
      <c r="L31">
        <v>4.4470000000000001</v>
      </c>
      <c r="M31">
        <f t="shared" si="3"/>
        <v>3.7080223880596952E-2</v>
      </c>
    </row>
    <row r="32" spans="1:13" x14ac:dyDescent="0.25">
      <c r="A32" s="4">
        <v>36708</v>
      </c>
      <c r="B32">
        <v>6.3620000000000001</v>
      </c>
      <c r="C32">
        <f t="shared" si="0"/>
        <v>-1.8058342336780386E-2</v>
      </c>
      <c r="D32">
        <v>6.0019999999999998</v>
      </c>
      <c r="E32">
        <f t="shared" si="1"/>
        <v>-6.1747694231671146E-2</v>
      </c>
      <c r="F32">
        <v>5.8680000000000003</v>
      </c>
      <c r="G32">
        <f t="shared" ref="G32:G95" si="5">F32/F31-1</f>
        <v>-6.3816209317166472E-2</v>
      </c>
      <c r="H32">
        <v>0.51300000000000001</v>
      </c>
      <c r="I32">
        <f t="shared" si="4"/>
        <v>0.11038961038961026</v>
      </c>
      <c r="J32">
        <v>4.95</v>
      </c>
      <c r="K32">
        <f t="shared" si="2"/>
        <v>0.11914989825910016</v>
      </c>
      <c r="L32">
        <v>5.0039999999999996</v>
      </c>
      <c r="M32">
        <f t="shared" si="3"/>
        <v>0.12525297953676628</v>
      </c>
    </row>
    <row r="33" spans="1:13" x14ac:dyDescent="0.25">
      <c r="A33" s="4">
        <v>36800</v>
      </c>
      <c r="B33">
        <v>5.9790000000000001</v>
      </c>
      <c r="C33">
        <f t="shared" si="0"/>
        <v>-6.0201194592895302E-2</v>
      </c>
      <c r="D33">
        <v>5.8479999999999999</v>
      </c>
      <c r="E33">
        <f t="shared" si="1"/>
        <v>-2.5658113962012674E-2</v>
      </c>
      <c r="F33">
        <v>6.2549999999999999</v>
      </c>
      <c r="G33">
        <f t="shared" si="5"/>
        <v>6.5950920245398725E-2</v>
      </c>
      <c r="H33">
        <v>0.60699999999999998</v>
      </c>
      <c r="I33">
        <f t="shared" si="4"/>
        <v>0.18323586744639364</v>
      </c>
      <c r="J33">
        <v>5.0430000000000001</v>
      </c>
      <c r="K33">
        <f t="shared" si="2"/>
        <v>1.8787878787878798E-2</v>
      </c>
      <c r="L33">
        <v>5.1120000000000001</v>
      </c>
      <c r="M33">
        <f t="shared" si="3"/>
        <v>2.1582733812949728E-2</v>
      </c>
    </row>
    <row r="34" spans="1:13" x14ac:dyDescent="0.25">
      <c r="A34" s="4">
        <v>36892</v>
      </c>
      <c r="B34">
        <v>5.0960000000000001</v>
      </c>
      <c r="C34">
        <f t="shared" si="0"/>
        <v>-0.14768355912359932</v>
      </c>
      <c r="D34">
        <v>5.2789999999999999</v>
      </c>
      <c r="E34">
        <f t="shared" si="1"/>
        <v>-9.7298221614227076E-2</v>
      </c>
      <c r="F34">
        <v>5.2809999999999997</v>
      </c>
      <c r="G34">
        <f t="shared" si="5"/>
        <v>-0.15571542765787372</v>
      </c>
      <c r="H34">
        <v>0.47399999999999998</v>
      </c>
      <c r="I34">
        <f t="shared" si="4"/>
        <v>-0.21911037891268537</v>
      </c>
      <c r="J34">
        <v>4.4459999999999997</v>
      </c>
      <c r="K34">
        <f t="shared" si="2"/>
        <v>-0.11838191552647237</v>
      </c>
      <c r="L34">
        <v>4.5460000000000003</v>
      </c>
      <c r="M34">
        <f t="shared" si="3"/>
        <v>-0.11071987480438183</v>
      </c>
    </row>
    <row r="35" spans="1:13" x14ac:dyDescent="0.25">
      <c r="A35" s="4">
        <v>36982</v>
      </c>
      <c r="B35">
        <v>4.18</v>
      </c>
      <c r="C35">
        <f t="shared" si="0"/>
        <v>-0.17974882260596559</v>
      </c>
      <c r="D35">
        <v>4.9649999999999999</v>
      </c>
      <c r="E35">
        <f t="shared" si="1"/>
        <v>-5.9480962303466556E-2</v>
      </c>
      <c r="F35">
        <v>4.7300000000000004</v>
      </c>
      <c r="G35">
        <f t="shared" si="5"/>
        <v>-0.10433629994319249</v>
      </c>
      <c r="H35">
        <v>0.16300000000000001</v>
      </c>
      <c r="I35">
        <f t="shared" si="4"/>
        <v>-0.65611814345991559</v>
      </c>
      <c r="J35">
        <v>4.1379999999999999</v>
      </c>
      <c r="K35">
        <f t="shared" si="2"/>
        <v>-6.927575348627979E-2</v>
      </c>
      <c r="L35">
        <v>4.2389999999999999</v>
      </c>
      <c r="M35">
        <f t="shared" si="3"/>
        <v>-6.753189617245936E-2</v>
      </c>
    </row>
    <row r="36" spans="1:13" x14ac:dyDescent="0.25">
      <c r="A36" s="4">
        <v>37073</v>
      </c>
      <c r="B36">
        <v>4.242</v>
      </c>
      <c r="C36">
        <f t="shared" si="0"/>
        <v>1.483253588516753E-2</v>
      </c>
      <c r="D36">
        <v>5.4960000000000004</v>
      </c>
      <c r="E36">
        <f t="shared" si="1"/>
        <v>0.10694864048338371</v>
      </c>
      <c r="F36">
        <v>5.38</v>
      </c>
      <c r="G36">
        <f t="shared" si="5"/>
        <v>0.13742071881606743</v>
      </c>
      <c r="H36">
        <v>0.08</v>
      </c>
      <c r="I36">
        <f t="shared" si="4"/>
        <v>-0.50920245398773001</v>
      </c>
      <c r="J36">
        <v>4.2809999999999997</v>
      </c>
      <c r="K36">
        <f t="shared" si="2"/>
        <v>3.455775737071054E-2</v>
      </c>
      <c r="L36">
        <v>4.34</v>
      </c>
      <c r="M36">
        <f t="shared" si="3"/>
        <v>2.3826374144845452E-2</v>
      </c>
    </row>
    <row r="37" spans="1:13" x14ac:dyDescent="0.25">
      <c r="A37" s="4">
        <v>37165</v>
      </c>
      <c r="B37">
        <v>2.851</v>
      </c>
      <c r="C37">
        <f t="shared" si="0"/>
        <v>-0.32791136256482789</v>
      </c>
      <c r="D37">
        <v>4.5759999999999996</v>
      </c>
      <c r="E37">
        <f t="shared" si="1"/>
        <v>-0.16739446870451247</v>
      </c>
      <c r="F37">
        <v>4.2300000000000004</v>
      </c>
      <c r="G37">
        <f t="shared" si="5"/>
        <v>-0.21375464684014855</v>
      </c>
      <c r="H37">
        <v>0.11600000000000001</v>
      </c>
      <c r="I37">
        <f t="shared" si="4"/>
        <v>0.44999999999999996</v>
      </c>
      <c r="J37">
        <v>3.4809999999999999</v>
      </c>
      <c r="K37">
        <f t="shared" si="2"/>
        <v>-0.18687222611539356</v>
      </c>
      <c r="L37">
        <v>3.54</v>
      </c>
      <c r="M37">
        <f t="shared" si="3"/>
        <v>-0.18433179723502302</v>
      </c>
    </row>
    <row r="38" spans="1:13" x14ac:dyDescent="0.25">
      <c r="A38" s="4">
        <v>37257</v>
      </c>
      <c r="B38">
        <v>3.0259999999999998</v>
      </c>
      <c r="C38">
        <f t="shared" si="0"/>
        <v>6.1381971238162025E-2</v>
      </c>
      <c r="D38">
        <v>4.7610000000000001</v>
      </c>
      <c r="E38">
        <f t="shared" si="1"/>
        <v>4.0428321678321888E-2</v>
      </c>
      <c r="F38">
        <v>4.5549999999999997</v>
      </c>
      <c r="G38">
        <f t="shared" si="5"/>
        <v>7.6832151300236129E-2</v>
      </c>
      <c r="H38">
        <v>0.11600000000000001</v>
      </c>
      <c r="I38">
        <f t="shared" si="4"/>
        <v>0</v>
      </c>
      <c r="J38">
        <v>3.649</v>
      </c>
      <c r="K38">
        <f t="shared" si="2"/>
        <v>4.8261993679977078E-2</v>
      </c>
      <c r="L38">
        <v>3.7010000000000001</v>
      </c>
      <c r="M38">
        <f t="shared" si="3"/>
        <v>4.5480225988700607E-2</v>
      </c>
    </row>
    <row r="39" spans="1:13" x14ac:dyDescent="0.25">
      <c r="A39" s="4">
        <v>37347</v>
      </c>
      <c r="B39">
        <v>3.7109999999999999</v>
      </c>
      <c r="C39">
        <f t="shared" si="0"/>
        <v>0.22637144745538662</v>
      </c>
      <c r="D39">
        <v>5.093</v>
      </c>
      <c r="E39">
        <f t="shared" si="1"/>
        <v>6.9733249317370349E-2</v>
      </c>
      <c r="F39">
        <v>5.36</v>
      </c>
      <c r="G39">
        <f t="shared" si="5"/>
        <v>0.17672886937431409</v>
      </c>
      <c r="H39">
        <v>4.4999999999999998E-2</v>
      </c>
      <c r="I39">
        <f t="shared" si="4"/>
        <v>-0.61206896551724144</v>
      </c>
      <c r="J39">
        <v>4.3339999999999996</v>
      </c>
      <c r="K39">
        <f t="shared" si="2"/>
        <v>0.18772266374349122</v>
      </c>
      <c r="L39">
        <v>4.2859999999999996</v>
      </c>
      <c r="M39">
        <f t="shared" si="3"/>
        <v>0.1580653877330449</v>
      </c>
    </row>
    <row r="40" spans="1:13" x14ac:dyDescent="0.25">
      <c r="A40" s="4">
        <v>37438</v>
      </c>
      <c r="B40">
        <v>2.8104</v>
      </c>
      <c r="C40">
        <f t="shared" si="0"/>
        <v>-0.24268391269199674</v>
      </c>
      <c r="D40">
        <v>4.6950000000000003</v>
      </c>
      <c r="E40">
        <f t="shared" si="1"/>
        <v>-7.8146475554682793E-2</v>
      </c>
      <c r="F40">
        <v>5.5030000000000001</v>
      </c>
      <c r="G40">
        <f t="shared" si="5"/>
        <v>2.6679104477611792E-2</v>
      </c>
      <c r="H40">
        <v>5.8999999999999997E-2</v>
      </c>
      <c r="I40">
        <f t="shared" si="4"/>
        <v>0.31111111111111112</v>
      </c>
      <c r="J40">
        <v>3.9249999999999998</v>
      </c>
      <c r="K40">
        <f t="shared" si="2"/>
        <v>-9.4370096908167889E-2</v>
      </c>
      <c r="L40">
        <v>3.9809999999999999</v>
      </c>
      <c r="M40">
        <f t="shared" si="3"/>
        <v>-7.1161922538497402E-2</v>
      </c>
    </row>
    <row r="41" spans="1:13" x14ac:dyDescent="0.25">
      <c r="A41" s="4">
        <v>37530</v>
      </c>
      <c r="B41">
        <v>1.6833</v>
      </c>
      <c r="C41">
        <f t="shared" si="0"/>
        <v>-0.40104611443210936</v>
      </c>
      <c r="D41">
        <v>3.4849999999999999</v>
      </c>
      <c r="E41">
        <f t="shared" si="1"/>
        <v>-0.25772097976570829</v>
      </c>
      <c r="F41">
        <v>4.8479999999999999</v>
      </c>
      <c r="G41">
        <f t="shared" si="5"/>
        <v>-0.11902598582591317</v>
      </c>
      <c r="H41">
        <v>0.05</v>
      </c>
      <c r="I41">
        <f t="shared" si="4"/>
        <v>-0.15254237288135586</v>
      </c>
      <c r="J41">
        <v>3.0710000000000002</v>
      </c>
      <c r="K41">
        <f t="shared" si="2"/>
        <v>-0.21757961783439483</v>
      </c>
      <c r="L41">
        <v>3.0529999999999999</v>
      </c>
      <c r="M41">
        <f t="shared" si="3"/>
        <v>-0.23310725948254207</v>
      </c>
    </row>
    <row r="42" spans="1:13" x14ac:dyDescent="0.25">
      <c r="A42" s="4">
        <v>37622</v>
      </c>
      <c r="B42">
        <v>1.5982000000000001</v>
      </c>
      <c r="C42">
        <f t="shared" si="0"/>
        <v>-5.0555456543693866E-2</v>
      </c>
      <c r="D42">
        <v>3.754</v>
      </c>
      <c r="E42">
        <f t="shared" si="1"/>
        <v>7.71879483500717E-2</v>
      </c>
      <c r="F42">
        <v>4.5999999999999996</v>
      </c>
      <c r="G42">
        <f t="shared" si="5"/>
        <v>-5.1155115511551164E-2</v>
      </c>
      <c r="H42">
        <v>0.05</v>
      </c>
      <c r="I42">
        <f t="shared" si="4"/>
        <v>0</v>
      </c>
      <c r="J42">
        <v>2.7210000000000001</v>
      </c>
      <c r="K42">
        <f t="shared" si="2"/>
        <v>-0.11396939107782489</v>
      </c>
      <c r="L42">
        <v>2.7629999999999999</v>
      </c>
      <c r="M42">
        <f t="shared" si="3"/>
        <v>-9.4988535866361024E-2</v>
      </c>
    </row>
    <row r="43" spans="1:13" x14ac:dyDescent="0.25">
      <c r="A43" s="4">
        <v>37712</v>
      </c>
      <c r="B43">
        <v>1.4816</v>
      </c>
      <c r="C43">
        <f t="shared" si="0"/>
        <v>-7.2957076711300251E-2</v>
      </c>
      <c r="D43">
        <v>3.42</v>
      </c>
      <c r="E43">
        <f t="shared" si="1"/>
        <v>-8.8971763452317498E-2</v>
      </c>
      <c r="F43">
        <v>4.548</v>
      </c>
      <c r="G43">
        <f t="shared" si="5"/>
        <v>-1.1304347826086913E-2</v>
      </c>
      <c r="H43">
        <v>0.06</v>
      </c>
      <c r="I43">
        <f t="shared" si="4"/>
        <v>0.19999999999999996</v>
      </c>
      <c r="J43">
        <v>2.407</v>
      </c>
      <c r="K43">
        <f t="shared" si="2"/>
        <v>-0.11539875045938996</v>
      </c>
      <c r="L43">
        <v>2.4340000000000002</v>
      </c>
      <c r="M43">
        <f t="shared" si="3"/>
        <v>-0.11907347086500175</v>
      </c>
    </row>
    <row r="44" spans="1:13" x14ac:dyDescent="0.25">
      <c r="A44" s="4">
        <v>37803</v>
      </c>
      <c r="B44">
        <v>1.2999000000000001</v>
      </c>
      <c r="C44">
        <f t="shared" si="0"/>
        <v>-0.12263768898488114</v>
      </c>
      <c r="D44">
        <v>3.4849999999999999</v>
      </c>
      <c r="E44">
        <f t="shared" si="1"/>
        <v>1.9005847953216248E-2</v>
      </c>
      <c r="F44">
        <v>4.3949999999999996</v>
      </c>
      <c r="G44">
        <f t="shared" si="5"/>
        <v>-3.3641160949868132E-2</v>
      </c>
      <c r="H44">
        <v>7.3999999999999996E-2</v>
      </c>
      <c r="I44">
        <f t="shared" si="4"/>
        <v>0.23333333333333339</v>
      </c>
      <c r="J44">
        <v>2.125</v>
      </c>
      <c r="K44">
        <f t="shared" si="2"/>
        <v>-0.11715828832571662</v>
      </c>
      <c r="L44">
        <v>2.0739999999999998</v>
      </c>
      <c r="M44">
        <f t="shared" si="3"/>
        <v>-0.14790468364831566</v>
      </c>
    </row>
    <row r="45" spans="1:13" x14ac:dyDescent="0.25">
      <c r="A45" s="4">
        <v>37895</v>
      </c>
      <c r="B45">
        <v>1.4577</v>
      </c>
      <c r="C45">
        <f t="shared" si="0"/>
        <v>0.12139395338102932</v>
      </c>
      <c r="D45">
        <v>4.0149999999999997</v>
      </c>
      <c r="E45">
        <f t="shared" si="1"/>
        <v>0.15208034433285511</v>
      </c>
      <c r="F45">
        <v>4.9349999999999996</v>
      </c>
      <c r="G45">
        <f t="shared" si="5"/>
        <v>0.12286689419795227</v>
      </c>
      <c r="H45">
        <v>0.185</v>
      </c>
      <c r="I45">
        <f t="shared" si="4"/>
        <v>1.5</v>
      </c>
      <c r="J45">
        <v>2.2970000000000002</v>
      </c>
      <c r="K45">
        <f t="shared" si="2"/>
        <v>8.0941176470588294E-2</v>
      </c>
      <c r="L45">
        <v>2.2650000000000001</v>
      </c>
      <c r="M45">
        <f t="shared" si="3"/>
        <v>9.2092574734812027E-2</v>
      </c>
    </row>
    <row r="46" spans="1:13" x14ac:dyDescent="0.25">
      <c r="A46" s="4">
        <v>37987</v>
      </c>
      <c r="B46">
        <v>1.8189</v>
      </c>
      <c r="C46">
        <f t="shared" si="0"/>
        <v>0.24778761061946897</v>
      </c>
      <c r="D46">
        <v>4.298</v>
      </c>
      <c r="E46">
        <f t="shared" si="1"/>
        <v>7.0485678704856891E-2</v>
      </c>
      <c r="F46">
        <v>5.2960000000000003</v>
      </c>
      <c r="G46">
        <f t="shared" si="5"/>
        <v>7.315096251266473E-2</v>
      </c>
      <c r="H46">
        <v>0.115</v>
      </c>
      <c r="I46">
        <f t="shared" si="4"/>
        <v>-0.3783783783783784</v>
      </c>
      <c r="J46">
        <v>2.605</v>
      </c>
      <c r="K46">
        <f t="shared" si="2"/>
        <v>0.13408794079233766</v>
      </c>
      <c r="L46">
        <v>2.4169999999999998</v>
      </c>
      <c r="M46">
        <f t="shared" si="3"/>
        <v>6.710816777041928E-2</v>
      </c>
    </row>
    <row r="47" spans="1:13" x14ac:dyDescent="0.25">
      <c r="A47" s="4">
        <v>38078</v>
      </c>
      <c r="B47">
        <v>1.5718000000000001</v>
      </c>
      <c r="C47">
        <f t="shared" si="0"/>
        <v>-0.13585133872120503</v>
      </c>
      <c r="D47">
        <v>4.4160000000000004</v>
      </c>
      <c r="E47">
        <f t="shared" si="1"/>
        <v>2.7454630060493423E-2</v>
      </c>
      <c r="F47">
        <v>5.1509999999999998</v>
      </c>
      <c r="G47">
        <f t="shared" si="5"/>
        <v>-2.7379154078549961E-2</v>
      </c>
      <c r="H47">
        <v>0.12</v>
      </c>
      <c r="I47">
        <f t="shared" si="4"/>
        <v>4.3478260869565188E-2</v>
      </c>
      <c r="J47">
        <v>2.1339999999999999</v>
      </c>
      <c r="K47">
        <f t="shared" si="2"/>
        <v>-0.18080614203454903</v>
      </c>
      <c r="L47">
        <v>2.2799999999999998</v>
      </c>
      <c r="M47">
        <f t="shared" si="3"/>
        <v>-5.6681836988001666E-2</v>
      </c>
    </row>
    <row r="48" spans="1:13" x14ac:dyDescent="0.25">
      <c r="A48" s="4">
        <v>38169</v>
      </c>
      <c r="B48">
        <v>2.6772</v>
      </c>
      <c r="C48">
        <f t="shared" si="0"/>
        <v>0.70327013614963718</v>
      </c>
      <c r="D48">
        <v>4.9569999999999999</v>
      </c>
      <c r="E48">
        <f t="shared" si="1"/>
        <v>0.12250905797101441</v>
      </c>
      <c r="F48">
        <v>5.3620000000000001</v>
      </c>
      <c r="G48">
        <f t="shared" si="5"/>
        <v>4.0962919821393884E-2</v>
      </c>
      <c r="H48">
        <v>0.16900000000000001</v>
      </c>
      <c r="I48">
        <f t="shared" si="4"/>
        <v>0.40833333333333344</v>
      </c>
      <c r="J48">
        <v>2.7229999999999999</v>
      </c>
      <c r="K48">
        <f t="shared" si="2"/>
        <v>0.27600749765698218</v>
      </c>
      <c r="L48">
        <v>2.754</v>
      </c>
      <c r="M48">
        <f t="shared" si="3"/>
        <v>0.20789473684210535</v>
      </c>
    </row>
    <row r="49" spans="1:13" x14ac:dyDescent="0.25">
      <c r="A49" s="4">
        <v>38261</v>
      </c>
      <c r="B49">
        <v>2.605</v>
      </c>
      <c r="C49">
        <f t="shared" si="0"/>
        <v>-2.6968474525623787E-2</v>
      </c>
      <c r="D49">
        <v>4.6790000000000003</v>
      </c>
      <c r="E49">
        <f t="shared" si="1"/>
        <v>-5.6082307847488355E-2</v>
      </c>
      <c r="F49">
        <v>5.1420000000000003</v>
      </c>
      <c r="G49">
        <f t="shared" si="5"/>
        <v>-4.1029466616933963E-2</v>
      </c>
      <c r="H49">
        <v>0.13</v>
      </c>
      <c r="I49">
        <f t="shared" si="4"/>
        <v>-0.23076923076923084</v>
      </c>
      <c r="J49">
        <v>2.5830000000000002</v>
      </c>
      <c r="K49">
        <f t="shared" si="2"/>
        <v>-5.1413881748071821E-2</v>
      </c>
      <c r="L49">
        <v>2.5390000000000001</v>
      </c>
      <c r="M49">
        <f t="shared" si="3"/>
        <v>-7.8068264342774141E-2</v>
      </c>
    </row>
    <row r="50" spans="1:13" x14ac:dyDescent="0.25">
      <c r="A50" s="4">
        <v>38353</v>
      </c>
      <c r="B50">
        <v>3.0651000000000002</v>
      </c>
      <c r="C50">
        <f t="shared" si="0"/>
        <v>0.17662188099808063</v>
      </c>
      <c r="D50">
        <v>4.4370000000000003</v>
      </c>
      <c r="E50">
        <f t="shared" si="1"/>
        <v>-5.1720453088266671E-2</v>
      </c>
      <c r="F50">
        <v>5.05</v>
      </c>
      <c r="G50">
        <f t="shared" si="5"/>
        <v>-1.7891870867366877E-2</v>
      </c>
      <c r="H50">
        <v>0.105</v>
      </c>
      <c r="I50">
        <f t="shared" si="4"/>
        <v>-0.1923076923076924</v>
      </c>
      <c r="J50">
        <v>2.4809999999999999</v>
      </c>
      <c r="K50">
        <f t="shared" si="2"/>
        <v>-3.9488966318234731E-2</v>
      </c>
      <c r="L50">
        <v>2.3780000000000001</v>
      </c>
      <c r="M50">
        <f t="shared" si="3"/>
        <v>-6.3410791650255982E-2</v>
      </c>
    </row>
    <row r="51" spans="1:13" x14ac:dyDescent="0.25">
      <c r="A51" s="4">
        <v>38443</v>
      </c>
      <c r="B51">
        <v>3.7745000000000002</v>
      </c>
      <c r="C51">
        <f t="shared" si="0"/>
        <v>0.2314443248181135</v>
      </c>
      <c r="D51">
        <v>4.6769999999999996</v>
      </c>
      <c r="E51">
        <f t="shared" si="1"/>
        <v>5.4090601757944334E-2</v>
      </c>
      <c r="F51">
        <v>5.59</v>
      </c>
      <c r="G51">
        <f t="shared" si="5"/>
        <v>0.10693069306930703</v>
      </c>
      <c r="H51">
        <v>0.1</v>
      </c>
      <c r="I51">
        <f t="shared" si="4"/>
        <v>-4.7619047619047561E-2</v>
      </c>
      <c r="J51">
        <v>2.492</v>
      </c>
      <c r="K51">
        <f t="shared" si="2"/>
        <v>4.4336960902862099E-3</v>
      </c>
      <c r="L51">
        <v>2.4910000000000001</v>
      </c>
      <c r="M51">
        <f t="shared" si="3"/>
        <v>4.7518923465096785E-2</v>
      </c>
    </row>
    <row r="52" spans="1:13" x14ac:dyDescent="0.25">
      <c r="A52" s="4">
        <v>38534</v>
      </c>
      <c r="B52">
        <v>3.6331000000000002</v>
      </c>
      <c r="C52">
        <f t="shared" si="0"/>
        <v>-3.7461915485494712E-2</v>
      </c>
      <c r="D52">
        <v>4.0650000000000004</v>
      </c>
      <c r="E52">
        <f t="shared" si="1"/>
        <v>-0.13085311096856944</v>
      </c>
      <c r="F52">
        <v>5.1349999999999998</v>
      </c>
      <c r="G52">
        <f t="shared" si="5"/>
        <v>-8.1395348837209336E-2</v>
      </c>
      <c r="H52">
        <v>7.0000000000000007E-2</v>
      </c>
      <c r="I52">
        <f t="shared" si="4"/>
        <v>-0.29999999999999993</v>
      </c>
      <c r="J52">
        <v>2.0230000000000001</v>
      </c>
      <c r="K52">
        <f t="shared" si="2"/>
        <v>-0.1882022471910112</v>
      </c>
      <c r="L52">
        <v>2.0099999999999998</v>
      </c>
      <c r="M52">
        <f t="shared" si="3"/>
        <v>-0.19309514251304705</v>
      </c>
    </row>
    <row r="53" spans="1:13" x14ac:dyDescent="0.25">
      <c r="A53" s="4">
        <v>38626</v>
      </c>
      <c r="B53">
        <v>4.1649000000000003</v>
      </c>
      <c r="C53">
        <f t="shared" si="0"/>
        <v>0.14637637279458304</v>
      </c>
      <c r="D53">
        <v>4.1929999999999996</v>
      </c>
      <c r="E53">
        <f t="shared" si="1"/>
        <v>3.1488314883148627E-2</v>
      </c>
      <c r="F53">
        <v>5.2839999999999998</v>
      </c>
      <c r="G53">
        <f t="shared" si="5"/>
        <v>2.9016553067185979E-2</v>
      </c>
      <c r="H53">
        <v>0.22500000000000001</v>
      </c>
      <c r="I53">
        <f t="shared" si="4"/>
        <v>2.214285714285714</v>
      </c>
      <c r="J53">
        <v>2.3940000000000001</v>
      </c>
      <c r="K53">
        <f t="shared" si="2"/>
        <v>0.18339100346020754</v>
      </c>
      <c r="L53">
        <v>2.3359999999999999</v>
      </c>
      <c r="M53">
        <f t="shared" si="3"/>
        <v>0.16218905472636824</v>
      </c>
    </row>
    <row r="54" spans="1:13" x14ac:dyDescent="0.25">
      <c r="A54" s="4">
        <v>38718</v>
      </c>
      <c r="B54">
        <v>4.3996000000000004</v>
      </c>
      <c r="C54">
        <f t="shared" si="0"/>
        <v>5.6351893202718051E-2</v>
      </c>
      <c r="D54">
        <v>4.1909999999999998</v>
      </c>
      <c r="E54">
        <f t="shared" si="1"/>
        <v>-4.7698545194363451E-4</v>
      </c>
      <c r="F54">
        <v>5.22</v>
      </c>
      <c r="G54">
        <f t="shared" si="5"/>
        <v>-1.2112036336109022E-2</v>
      </c>
      <c r="H54">
        <v>0.28199999999999997</v>
      </c>
      <c r="I54">
        <f t="shared" si="4"/>
        <v>0.25333333333333319</v>
      </c>
      <c r="J54">
        <v>2.8620000000000001</v>
      </c>
      <c r="K54">
        <f t="shared" si="2"/>
        <v>0.19548872180451116</v>
      </c>
      <c r="L54">
        <v>2.8220000000000001</v>
      </c>
      <c r="M54">
        <f t="shared" si="3"/>
        <v>0.20804794520547953</v>
      </c>
    </row>
    <row r="55" spans="1:13" x14ac:dyDescent="0.25">
      <c r="A55" s="4">
        <v>38808</v>
      </c>
      <c r="B55">
        <v>4.8160999999999996</v>
      </c>
      <c r="C55">
        <f t="shared" si="0"/>
        <v>9.4667697063369305E-2</v>
      </c>
      <c r="D55">
        <v>4.4619999999999997</v>
      </c>
      <c r="E55">
        <f t="shared" si="1"/>
        <v>6.4662371748985814E-2</v>
      </c>
      <c r="F55">
        <v>5.3230000000000004</v>
      </c>
      <c r="G55">
        <f t="shared" si="5"/>
        <v>1.9731800766283669E-2</v>
      </c>
      <c r="H55">
        <v>0.68</v>
      </c>
      <c r="I55">
        <f t="shared" si="4"/>
        <v>1.4113475177304968</v>
      </c>
      <c r="J55">
        <v>3.29</v>
      </c>
      <c r="K55">
        <f t="shared" si="2"/>
        <v>0.14954577218728149</v>
      </c>
      <c r="L55">
        <v>3.323</v>
      </c>
      <c r="M55">
        <f t="shared" si="3"/>
        <v>0.17753366406803672</v>
      </c>
    </row>
    <row r="56" spans="1:13" x14ac:dyDescent="0.25">
      <c r="A56" s="4">
        <v>38899</v>
      </c>
      <c r="B56">
        <v>5.1497999999999999</v>
      </c>
      <c r="C56">
        <f t="shared" si="0"/>
        <v>6.9288428396420354E-2</v>
      </c>
      <c r="D56">
        <v>4.7709999999999999</v>
      </c>
      <c r="E56">
        <f t="shared" si="1"/>
        <v>6.9251456745853979E-2</v>
      </c>
      <c r="F56">
        <v>5.79</v>
      </c>
      <c r="G56">
        <f t="shared" si="5"/>
        <v>8.7732481683261199E-2</v>
      </c>
      <c r="H56">
        <v>0.84</v>
      </c>
      <c r="I56">
        <f t="shared" si="4"/>
        <v>0.23529411764705865</v>
      </c>
      <c r="J56">
        <v>3.5739999999999998</v>
      </c>
      <c r="K56">
        <f t="shared" si="2"/>
        <v>8.6322188449847959E-2</v>
      </c>
      <c r="L56">
        <v>3.5750000000000002</v>
      </c>
      <c r="M56">
        <f t="shared" si="3"/>
        <v>7.5835088775203285E-2</v>
      </c>
    </row>
    <row r="57" spans="1:13" x14ac:dyDescent="0.25">
      <c r="A57" s="4">
        <v>38991</v>
      </c>
      <c r="B57">
        <v>4.6829000000000001</v>
      </c>
      <c r="C57">
        <f t="shared" si="0"/>
        <v>-9.06637150957319E-2</v>
      </c>
      <c r="D57">
        <v>4.915</v>
      </c>
      <c r="E57">
        <f t="shared" si="1"/>
        <v>3.0182351708237354E-2</v>
      </c>
      <c r="F57">
        <v>5.8540000000000001</v>
      </c>
      <c r="G57">
        <f t="shared" si="5"/>
        <v>1.1053540587219413E-2</v>
      </c>
      <c r="H57">
        <v>0.65</v>
      </c>
      <c r="I57">
        <f t="shared" si="4"/>
        <v>-0.22619047619047616</v>
      </c>
      <c r="J57">
        <v>3.585</v>
      </c>
      <c r="K57">
        <f t="shared" si="2"/>
        <v>3.0777839955231645E-3</v>
      </c>
      <c r="L57">
        <v>3.597</v>
      </c>
      <c r="M57">
        <f t="shared" si="3"/>
        <v>6.1538461538461764E-3</v>
      </c>
    </row>
    <row r="58" spans="1:13" x14ac:dyDescent="0.25">
      <c r="A58" s="4">
        <v>39083</v>
      </c>
      <c r="B58">
        <v>4.8079999999999998</v>
      </c>
      <c r="C58">
        <f t="shared" si="0"/>
        <v>2.6714215550193154E-2</v>
      </c>
      <c r="D58">
        <v>5.2060000000000004</v>
      </c>
      <c r="E58">
        <f t="shared" si="1"/>
        <v>5.920651068158711E-2</v>
      </c>
      <c r="F58">
        <v>6.2130000000000001</v>
      </c>
      <c r="G58">
        <f t="shared" si="5"/>
        <v>6.1325589340621711E-2</v>
      </c>
      <c r="H58">
        <v>0.80500000000000005</v>
      </c>
      <c r="I58">
        <f t="shared" si="4"/>
        <v>0.2384615384615385</v>
      </c>
      <c r="J58">
        <v>3.903</v>
      </c>
      <c r="K58">
        <f t="shared" si="2"/>
        <v>8.8702928870292963E-2</v>
      </c>
      <c r="L58">
        <v>3.9129999999999998</v>
      </c>
      <c r="M58">
        <f t="shared" si="3"/>
        <v>8.7850986933555753E-2</v>
      </c>
    </row>
    <row r="59" spans="1:13" x14ac:dyDescent="0.25">
      <c r="A59" s="4">
        <v>39173</v>
      </c>
      <c r="B59">
        <v>4.5743999999999998</v>
      </c>
      <c r="C59">
        <f t="shared" si="0"/>
        <v>-4.8585690515806967E-2</v>
      </c>
      <c r="D59">
        <v>5.4390000000000001</v>
      </c>
      <c r="E59">
        <f t="shared" si="1"/>
        <v>4.4756050710718309E-2</v>
      </c>
      <c r="F59">
        <v>6.2939999999999996</v>
      </c>
      <c r="G59">
        <f t="shared" si="5"/>
        <v>1.3037180106228785E-2</v>
      </c>
      <c r="H59">
        <v>0.82</v>
      </c>
      <c r="I59">
        <f t="shared" si="4"/>
        <v>1.8633540372670732E-2</v>
      </c>
      <c r="J59">
        <v>4.016</v>
      </c>
      <c r="K59">
        <f t="shared" si="2"/>
        <v>2.895208813733019E-2</v>
      </c>
      <c r="L59">
        <v>4.0419999999999998</v>
      </c>
      <c r="M59">
        <f t="shared" si="3"/>
        <v>3.2967032967033072E-2</v>
      </c>
    </row>
    <row r="60" spans="1:13" x14ac:dyDescent="0.25">
      <c r="A60" s="4">
        <v>39264</v>
      </c>
      <c r="B60">
        <v>4.8582000000000001</v>
      </c>
      <c r="C60">
        <f t="shared" si="0"/>
        <v>6.2040923399790282E-2</v>
      </c>
      <c r="D60">
        <v>5.7709999999999999</v>
      </c>
      <c r="E60">
        <f t="shared" si="1"/>
        <v>6.1040632469203882E-2</v>
      </c>
      <c r="F60">
        <v>6.4569999999999999</v>
      </c>
      <c r="G60">
        <f t="shared" si="5"/>
        <v>2.5897680330473571E-2</v>
      </c>
      <c r="H60">
        <v>1.0249999999999999</v>
      </c>
      <c r="I60">
        <f t="shared" si="4"/>
        <v>0.25</v>
      </c>
      <c r="J60">
        <v>4.4619999999999997</v>
      </c>
      <c r="K60">
        <f t="shared" si="2"/>
        <v>0.11105577689243029</v>
      </c>
      <c r="L60">
        <v>4.5</v>
      </c>
      <c r="M60">
        <f t="shared" si="3"/>
        <v>0.11331024245423071</v>
      </c>
    </row>
    <row r="61" spans="1:13" x14ac:dyDescent="0.25">
      <c r="A61" s="4">
        <v>39356</v>
      </c>
      <c r="B61">
        <v>3.9834999999999998</v>
      </c>
      <c r="C61">
        <f t="shared" si="0"/>
        <v>-0.18004610761187279</v>
      </c>
      <c r="D61">
        <v>5.07</v>
      </c>
      <c r="E61">
        <f t="shared" si="1"/>
        <v>-0.1214694160457459</v>
      </c>
      <c r="F61">
        <v>6.4329999999999998</v>
      </c>
      <c r="G61">
        <f t="shared" si="5"/>
        <v>-3.7168963915130693E-3</v>
      </c>
      <c r="H61">
        <v>0.87</v>
      </c>
      <c r="I61">
        <f t="shared" si="4"/>
        <v>-0.15121951219512186</v>
      </c>
      <c r="J61">
        <v>4.0279999999999996</v>
      </c>
      <c r="K61">
        <f t="shared" si="2"/>
        <v>-9.7265800089645915E-2</v>
      </c>
      <c r="L61">
        <v>4.0880000000000001</v>
      </c>
      <c r="M61">
        <f t="shared" si="3"/>
        <v>-9.1555555555555501E-2</v>
      </c>
    </row>
    <row r="62" spans="1:13" x14ac:dyDescent="0.25">
      <c r="A62" s="4">
        <v>39448</v>
      </c>
      <c r="B62">
        <v>3.0466000000000002</v>
      </c>
      <c r="C62">
        <f t="shared" si="0"/>
        <v>-0.23519518011798657</v>
      </c>
      <c r="D62">
        <v>4.359</v>
      </c>
      <c r="E62">
        <f t="shared" si="1"/>
        <v>-0.14023668639053255</v>
      </c>
      <c r="F62">
        <v>6.8520000000000003</v>
      </c>
      <c r="G62">
        <f t="shared" si="5"/>
        <v>6.5132908440851844E-2</v>
      </c>
      <c r="H62">
        <v>0.71499999999999997</v>
      </c>
      <c r="I62">
        <f t="shared" si="4"/>
        <v>-0.17816091954022995</v>
      </c>
      <c r="J62">
        <v>3.964</v>
      </c>
      <c r="K62">
        <f t="shared" si="2"/>
        <v>-1.5888778550148808E-2</v>
      </c>
      <c r="L62">
        <v>4.0739999999999998</v>
      </c>
      <c r="M62">
        <f t="shared" si="3"/>
        <v>-3.424657534246589E-3</v>
      </c>
    </row>
    <row r="63" spans="1:13" x14ac:dyDescent="0.25">
      <c r="A63" s="4">
        <v>39539</v>
      </c>
      <c r="B63">
        <v>1.5824</v>
      </c>
      <c r="C63">
        <f t="shared" si="0"/>
        <v>-0.48060132606840411</v>
      </c>
      <c r="D63">
        <v>3.8290000000000002</v>
      </c>
      <c r="E63">
        <f t="shared" si="1"/>
        <v>-0.12158752007341134</v>
      </c>
      <c r="F63">
        <v>6.2009999999999996</v>
      </c>
      <c r="G63">
        <f t="shared" si="5"/>
        <v>-9.500875656742569E-2</v>
      </c>
      <c r="H63">
        <v>0.57499999999999996</v>
      </c>
      <c r="I63">
        <f t="shared" si="4"/>
        <v>-0.19580419580419584</v>
      </c>
      <c r="J63">
        <v>3.431</v>
      </c>
      <c r="K63">
        <f t="shared" si="2"/>
        <v>-0.13446014127144301</v>
      </c>
      <c r="L63">
        <v>3.6539999999999999</v>
      </c>
      <c r="M63">
        <f t="shared" si="3"/>
        <v>-0.10309278350515461</v>
      </c>
    </row>
    <row r="64" spans="1:13" x14ac:dyDescent="0.25">
      <c r="A64" s="4">
        <v>39630</v>
      </c>
      <c r="B64">
        <v>2.6164000000000001</v>
      </c>
      <c r="C64">
        <f t="shared" si="0"/>
        <v>0.65343781597573303</v>
      </c>
      <c r="D64">
        <v>5.226</v>
      </c>
      <c r="E64">
        <f t="shared" si="1"/>
        <v>0.36484721859493341</v>
      </c>
      <c r="F64">
        <v>6.806</v>
      </c>
      <c r="G64">
        <f t="shared" si="5"/>
        <v>9.7564908885663604E-2</v>
      </c>
      <c r="H64">
        <v>0.80500000000000005</v>
      </c>
      <c r="I64">
        <f t="shared" si="4"/>
        <v>0.40000000000000013</v>
      </c>
      <c r="J64">
        <v>4.5970000000000004</v>
      </c>
      <c r="K64">
        <f t="shared" si="2"/>
        <v>0.33984261148353268</v>
      </c>
      <c r="L64">
        <v>4.7160000000000002</v>
      </c>
      <c r="M64">
        <f t="shared" si="3"/>
        <v>0.29064039408866993</v>
      </c>
    </row>
    <row r="65" spans="1:13" x14ac:dyDescent="0.25">
      <c r="A65" s="4">
        <v>39722</v>
      </c>
      <c r="B65">
        <v>1.9599</v>
      </c>
      <c r="C65">
        <f t="shared" si="0"/>
        <v>-0.25091729093410797</v>
      </c>
      <c r="D65">
        <v>4.0119999999999996</v>
      </c>
      <c r="E65">
        <f t="shared" si="1"/>
        <v>-0.23230003827018764</v>
      </c>
      <c r="F65">
        <v>5.1059999999999999</v>
      </c>
      <c r="G65">
        <f t="shared" si="5"/>
        <v>-0.24977960622979722</v>
      </c>
      <c r="H65">
        <v>0.76400000000000001</v>
      </c>
      <c r="I65">
        <f t="shared" si="4"/>
        <v>-5.0931677018633548E-2</v>
      </c>
      <c r="J65">
        <v>3.476</v>
      </c>
      <c r="K65">
        <f t="shared" si="2"/>
        <v>-0.24385468783989561</v>
      </c>
      <c r="L65">
        <v>3.661</v>
      </c>
      <c r="M65">
        <f t="shared" si="3"/>
        <v>-0.2237065309584394</v>
      </c>
    </row>
    <row r="66" spans="1:13" x14ac:dyDescent="0.25">
      <c r="A66" s="4">
        <v>39814</v>
      </c>
      <c r="B66">
        <v>0.76429999999999998</v>
      </c>
      <c r="C66">
        <f t="shared" si="0"/>
        <v>-0.61003112403694071</v>
      </c>
      <c r="D66">
        <v>1.048</v>
      </c>
      <c r="E66">
        <f t="shared" si="1"/>
        <v>-0.73878364905284144</v>
      </c>
      <c r="F66">
        <v>2.7429999999999999</v>
      </c>
      <c r="G66">
        <f t="shared" si="5"/>
        <v>-0.46278887583235406</v>
      </c>
      <c r="H66">
        <v>0.38500000000000001</v>
      </c>
      <c r="I66">
        <f t="shared" si="4"/>
        <v>-0.49607329842931935</v>
      </c>
      <c r="J66">
        <v>1.7549999999999999</v>
      </c>
      <c r="K66">
        <f t="shared" si="2"/>
        <v>-0.49510932105868821</v>
      </c>
      <c r="L66">
        <v>1.9079999999999999</v>
      </c>
      <c r="M66">
        <f t="shared" si="3"/>
        <v>-0.47883092051352094</v>
      </c>
    </row>
    <row r="67" spans="1:13" x14ac:dyDescent="0.25">
      <c r="A67" s="4">
        <v>39904</v>
      </c>
      <c r="B67">
        <v>0.79600000000000004</v>
      </c>
      <c r="C67">
        <f t="shared" si="0"/>
        <v>4.1475860264294173E-2</v>
      </c>
      <c r="D67">
        <v>1.1930000000000001</v>
      </c>
      <c r="E67">
        <f t="shared" si="1"/>
        <v>0.13835877862595414</v>
      </c>
      <c r="F67">
        <v>2.8370000000000002</v>
      </c>
      <c r="G67">
        <f t="shared" si="5"/>
        <v>3.4269048487058029E-2</v>
      </c>
      <c r="H67">
        <v>0.42</v>
      </c>
      <c r="I67">
        <f t="shared" si="4"/>
        <v>9.0909090909090828E-2</v>
      </c>
      <c r="J67">
        <v>1.2350000000000001</v>
      </c>
      <c r="K67">
        <f t="shared" si="2"/>
        <v>-0.29629629629629617</v>
      </c>
      <c r="L67">
        <v>1.3109999999999999</v>
      </c>
      <c r="M67">
        <f t="shared" si="3"/>
        <v>-0.31289308176100628</v>
      </c>
    </row>
    <row r="68" spans="1:13" x14ac:dyDescent="0.25">
      <c r="A68" s="4">
        <v>39995</v>
      </c>
      <c r="B68">
        <v>1.1091</v>
      </c>
      <c r="C68">
        <f t="shared" ref="C68:C125" si="6">B68/B67-1</f>
        <v>0.39334170854271355</v>
      </c>
      <c r="D68">
        <v>1.333</v>
      </c>
      <c r="E68">
        <f t="shared" ref="E68:E125" si="7">D68/D67-1</f>
        <v>0.11735121542330251</v>
      </c>
      <c r="F68">
        <v>4.0110000000000001</v>
      </c>
      <c r="G68">
        <f t="shared" si="5"/>
        <v>0.41381741275995765</v>
      </c>
      <c r="H68">
        <v>0.32</v>
      </c>
      <c r="I68">
        <f t="shared" si="4"/>
        <v>-0.23809523809523803</v>
      </c>
      <c r="J68">
        <v>1.365</v>
      </c>
      <c r="K68">
        <f t="shared" ref="K68:K125" si="8">J68/J67-1</f>
        <v>0.10526315789473673</v>
      </c>
      <c r="L68">
        <v>1.5760000000000001</v>
      </c>
      <c r="M68">
        <f t="shared" ref="M68:M125" si="9">L68/L67-1</f>
        <v>0.20213577421815421</v>
      </c>
    </row>
    <row r="69" spans="1:13" x14ac:dyDescent="0.25">
      <c r="A69" s="4">
        <v>40087</v>
      </c>
      <c r="B69">
        <v>0.9446</v>
      </c>
      <c r="C69">
        <f t="shared" si="6"/>
        <v>-0.14831845640609498</v>
      </c>
      <c r="D69">
        <v>0.88200000000000001</v>
      </c>
      <c r="E69">
        <f t="shared" si="7"/>
        <v>-0.3383345836459114</v>
      </c>
      <c r="F69">
        <v>4.4089999999999998</v>
      </c>
      <c r="G69">
        <f t="shared" si="5"/>
        <v>9.9227125405135785E-2</v>
      </c>
      <c r="H69">
        <v>0.25</v>
      </c>
      <c r="I69">
        <f t="shared" si="4"/>
        <v>-0.21875</v>
      </c>
      <c r="J69">
        <v>1.2649999999999999</v>
      </c>
      <c r="K69">
        <f t="shared" si="8"/>
        <v>-7.3260073260073333E-2</v>
      </c>
      <c r="L69">
        <v>1.304</v>
      </c>
      <c r="M69">
        <f t="shared" si="9"/>
        <v>-0.17258883248730961</v>
      </c>
    </row>
    <row r="70" spans="1:13" x14ac:dyDescent="0.25">
      <c r="A70" s="4">
        <v>40179</v>
      </c>
      <c r="B70">
        <v>1.1354</v>
      </c>
      <c r="C70">
        <f t="shared" si="6"/>
        <v>0.20199026042769419</v>
      </c>
      <c r="D70">
        <v>1.3149999999999999</v>
      </c>
      <c r="E70">
        <f t="shared" si="7"/>
        <v>0.49092970521541934</v>
      </c>
      <c r="F70">
        <v>4.4020000000000001</v>
      </c>
      <c r="G70">
        <f t="shared" si="5"/>
        <v>-1.5876616012701072E-3</v>
      </c>
      <c r="H70">
        <v>0.152</v>
      </c>
      <c r="I70">
        <f t="shared" si="4"/>
        <v>-0.39200000000000002</v>
      </c>
      <c r="J70">
        <v>1.331</v>
      </c>
      <c r="K70">
        <f t="shared" si="8"/>
        <v>5.2173913043478404E-2</v>
      </c>
      <c r="L70">
        <v>1.234</v>
      </c>
      <c r="M70">
        <f t="shared" si="9"/>
        <v>-5.3680981595092048E-2</v>
      </c>
    </row>
    <row r="71" spans="1:13" x14ac:dyDescent="0.25">
      <c r="A71" s="4">
        <v>40269</v>
      </c>
      <c r="B71">
        <v>1.0158</v>
      </c>
      <c r="C71">
        <f t="shared" si="6"/>
        <v>-0.10533732605249246</v>
      </c>
      <c r="D71">
        <v>1.157</v>
      </c>
      <c r="E71">
        <f t="shared" si="7"/>
        <v>-0.12015209125475279</v>
      </c>
      <c r="F71">
        <v>4.9889999999999999</v>
      </c>
      <c r="G71">
        <f t="shared" si="5"/>
        <v>0.13334847796456151</v>
      </c>
      <c r="H71">
        <v>0.18099999999999999</v>
      </c>
      <c r="I71">
        <f t="shared" si="4"/>
        <v>0.19078947368421062</v>
      </c>
      <c r="J71">
        <v>0.95799999999999996</v>
      </c>
      <c r="K71">
        <f t="shared" si="8"/>
        <v>-0.28024042073628852</v>
      </c>
      <c r="L71">
        <v>1.1120000000000001</v>
      </c>
      <c r="M71">
        <f t="shared" si="9"/>
        <v>-9.8865478119935069E-2</v>
      </c>
    </row>
    <row r="72" spans="1:13" x14ac:dyDescent="0.25">
      <c r="A72" s="4">
        <v>40360</v>
      </c>
      <c r="B72">
        <v>0.60140000000000005</v>
      </c>
      <c r="C72">
        <f t="shared" si="6"/>
        <v>-0.4079543217168734</v>
      </c>
      <c r="D72">
        <v>0.746</v>
      </c>
      <c r="E72">
        <f t="shared" si="7"/>
        <v>-0.3552290406222991</v>
      </c>
      <c r="F72">
        <v>4.4379999999999997</v>
      </c>
      <c r="G72">
        <f t="shared" si="5"/>
        <v>-0.11044297454399687</v>
      </c>
      <c r="H72">
        <v>0.155</v>
      </c>
      <c r="I72">
        <f t="shared" si="4"/>
        <v>-0.14364640883977897</v>
      </c>
      <c r="J72">
        <v>0.6</v>
      </c>
      <c r="K72">
        <f t="shared" si="8"/>
        <v>-0.37369519832985387</v>
      </c>
      <c r="L72">
        <v>0.91100000000000003</v>
      </c>
      <c r="M72">
        <f t="shared" si="9"/>
        <v>-0.18075539568345333</v>
      </c>
    </row>
    <row r="73" spans="1:13" x14ac:dyDescent="0.25">
      <c r="A73" s="4">
        <v>40452</v>
      </c>
      <c r="B73">
        <v>0.42220000000000002</v>
      </c>
      <c r="C73">
        <f t="shared" si="6"/>
        <v>-0.29797140006651146</v>
      </c>
      <c r="D73">
        <v>0.65300000000000002</v>
      </c>
      <c r="E73">
        <f t="shared" si="7"/>
        <v>-0.12466487935656834</v>
      </c>
      <c r="F73">
        <v>4.766</v>
      </c>
      <c r="G73">
        <f t="shared" si="5"/>
        <v>7.3907165389815344E-2</v>
      </c>
      <c r="H73">
        <v>0.14099999999999999</v>
      </c>
      <c r="I73">
        <f t="shared" ref="I73:I125" si="10">H73/H72-1</f>
        <v>-9.032258064516141E-2</v>
      </c>
      <c r="J73">
        <v>0.83399999999999996</v>
      </c>
      <c r="K73">
        <f t="shared" si="8"/>
        <v>0.3899999999999999</v>
      </c>
      <c r="L73">
        <v>0.96699999999999997</v>
      </c>
      <c r="M73">
        <f t="shared" si="9"/>
        <v>6.1470911086717761E-2</v>
      </c>
    </row>
    <row r="74" spans="1:13" x14ac:dyDescent="0.25">
      <c r="A74" s="4">
        <v>40544</v>
      </c>
      <c r="B74">
        <v>0.59340000000000004</v>
      </c>
      <c r="C74">
        <f t="shared" si="6"/>
        <v>0.40549502605400289</v>
      </c>
      <c r="D74">
        <v>1.097</v>
      </c>
      <c r="E74">
        <f t="shared" si="7"/>
        <v>0.67993874425727396</v>
      </c>
      <c r="F74">
        <v>5.165</v>
      </c>
      <c r="G74">
        <f t="shared" si="5"/>
        <v>8.3718002517834567E-2</v>
      </c>
      <c r="H74">
        <v>0.18</v>
      </c>
      <c r="I74">
        <f t="shared" si="10"/>
        <v>0.27659574468085113</v>
      </c>
      <c r="J74">
        <v>0.86399999999999999</v>
      </c>
      <c r="K74">
        <f t="shared" si="8"/>
        <v>3.5971223021582732E-2</v>
      </c>
      <c r="L74">
        <v>0.96</v>
      </c>
      <c r="M74">
        <f t="shared" si="9"/>
        <v>-7.2388831437435464E-3</v>
      </c>
    </row>
    <row r="75" spans="1:13" x14ac:dyDescent="0.25">
      <c r="A75" s="4">
        <v>40634</v>
      </c>
      <c r="B75">
        <v>0.82110000000000005</v>
      </c>
      <c r="C75">
        <f t="shared" si="6"/>
        <v>0.38372093023255816</v>
      </c>
      <c r="D75">
        <v>1.3560000000000001</v>
      </c>
      <c r="E75">
        <f t="shared" si="7"/>
        <v>0.23609845031905197</v>
      </c>
      <c r="F75">
        <v>4.9160000000000004</v>
      </c>
      <c r="G75">
        <f t="shared" si="5"/>
        <v>-4.8209099709583647E-2</v>
      </c>
      <c r="H75">
        <v>0.21</v>
      </c>
      <c r="I75">
        <f t="shared" si="10"/>
        <v>0.16666666666666674</v>
      </c>
      <c r="J75">
        <v>1.7869999999999999</v>
      </c>
      <c r="K75">
        <f t="shared" si="8"/>
        <v>1.0682870370370368</v>
      </c>
      <c r="L75">
        <v>1.8120000000000001</v>
      </c>
      <c r="M75">
        <f t="shared" si="9"/>
        <v>0.88750000000000018</v>
      </c>
    </row>
    <row r="76" spans="1:13" x14ac:dyDescent="0.25">
      <c r="A76" s="4">
        <v>40725</v>
      </c>
      <c r="B76">
        <v>0.45760000000000001</v>
      </c>
      <c r="C76">
        <f t="shared" si="6"/>
        <v>-0.44269881865789795</v>
      </c>
      <c r="D76">
        <v>0.82799999999999996</v>
      </c>
      <c r="E76">
        <f t="shared" si="7"/>
        <v>-0.38938053097345138</v>
      </c>
      <c r="F76">
        <v>4.7370000000000001</v>
      </c>
      <c r="G76">
        <f t="shared" si="5"/>
        <v>-3.641171684296185E-2</v>
      </c>
      <c r="H76">
        <v>0.17</v>
      </c>
      <c r="I76">
        <f t="shared" si="10"/>
        <v>-0.19047619047619035</v>
      </c>
      <c r="J76">
        <v>1.603</v>
      </c>
      <c r="K76">
        <f t="shared" si="8"/>
        <v>-0.10296586457750412</v>
      </c>
      <c r="L76">
        <v>1.804</v>
      </c>
      <c r="M76">
        <f t="shared" si="9"/>
        <v>-4.4150110375276164E-3</v>
      </c>
    </row>
    <row r="77" spans="1:13" x14ac:dyDescent="0.25">
      <c r="A77" s="4">
        <v>40817</v>
      </c>
      <c r="B77">
        <v>0.24299999999999999</v>
      </c>
      <c r="C77">
        <f t="shared" si="6"/>
        <v>-0.46896853146853146</v>
      </c>
      <c r="D77">
        <v>0.57899999999999996</v>
      </c>
      <c r="E77">
        <f t="shared" si="7"/>
        <v>-0.30072463768115942</v>
      </c>
      <c r="F77">
        <v>3.6669999999999998</v>
      </c>
      <c r="G77">
        <f t="shared" si="5"/>
        <v>-0.22588135951023858</v>
      </c>
      <c r="H77">
        <v>0.14199999999999999</v>
      </c>
      <c r="I77">
        <f t="shared" si="10"/>
        <v>-0.16470588235294126</v>
      </c>
      <c r="J77">
        <v>0.54700000000000004</v>
      </c>
      <c r="K77">
        <f t="shared" si="8"/>
        <v>-0.65876481597005609</v>
      </c>
      <c r="L77">
        <v>1.016</v>
      </c>
      <c r="M77">
        <f t="shared" si="9"/>
        <v>-0.43680709534368067</v>
      </c>
    </row>
    <row r="78" spans="1:13" x14ac:dyDescent="0.25">
      <c r="A78" s="4">
        <v>40909</v>
      </c>
      <c r="B78">
        <v>0.23910000000000001</v>
      </c>
      <c r="C78">
        <f t="shared" si="6"/>
        <v>-1.6049382716049276E-2</v>
      </c>
      <c r="D78">
        <v>0.32700000000000001</v>
      </c>
      <c r="E78">
        <f t="shared" si="7"/>
        <v>-0.43523316062176165</v>
      </c>
      <c r="F78">
        <v>3.28</v>
      </c>
      <c r="G78">
        <f t="shared" si="5"/>
        <v>-0.10553586037632945</v>
      </c>
      <c r="H78">
        <v>0.13100000000000001</v>
      </c>
      <c r="I78">
        <f t="shared" si="10"/>
        <v>-7.7464788732394263E-2</v>
      </c>
      <c r="J78">
        <v>0.13900000000000001</v>
      </c>
      <c r="K78">
        <f t="shared" si="8"/>
        <v>-0.74588665447897617</v>
      </c>
      <c r="L78">
        <v>0.73799999999999999</v>
      </c>
      <c r="M78">
        <f t="shared" si="9"/>
        <v>-0.27362204724409456</v>
      </c>
    </row>
    <row r="79" spans="1:13" x14ac:dyDescent="0.25">
      <c r="A79" s="4">
        <v>41000</v>
      </c>
      <c r="B79">
        <v>0.32869999999999999</v>
      </c>
      <c r="C79">
        <f t="shared" si="6"/>
        <v>0.37473860309493934</v>
      </c>
      <c r="D79">
        <v>0.41899999999999998</v>
      </c>
      <c r="E79">
        <f t="shared" si="7"/>
        <v>0.28134556574923542</v>
      </c>
      <c r="F79">
        <v>3.4689999999999999</v>
      </c>
      <c r="G79">
        <f t="shared" si="5"/>
        <v>5.7621951219512191E-2</v>
      </c>
      <c r="H79">
        <v>0.113</v>
      </c>
      <c r="I79">
        <f t="shared" si="10"/>
        <v>-0.13740458015267176</v>
      </c>
      <c r="J79">
        <v>0.20399999999999999</v>
      </c>
      <c r="K79">
        <f t="shared" si="8"/>
        <v>0.4676258992805753</v>
      </c>
      <c r="L79">
        <v>0.53500000000000003</v>
      </c>
      <c r="M79">
        <f t="shared" si="9"/>
        <v>-0.27506775067750677</v>
      </c>
    </row>
    <row r="80" spans="1:13" x14ac:dyDescent="0.25">
      <c r="A80" s="4">
        <v>41091</v>
      </c>
      <c r="B80">
        <v>0.30109999999999998</v>
      </c>
      <c r="C80">
        <f t="shared" si="6"/>
        <v>-8.3967143291755475E-2</v>
      </c>
      <c r="D80">
        <v>0.28199999999999997</v>
      </c>
      <c r="E80">
        <f t="shared" si="7"/>
        <v>-0.32696897374701672</v>
      </c>
      <c r="F80">
        <v>2.4609999999999999</v>
      </c>
      <c r="G80">
        <f t="shared" si="5"/>
        <v>-0.29057365234938026</v>
      </c>
      <c r="H80">
        <v>0.109</v>
      </c>
      <c r="I80">
        <f t="shared" si="10"/>
        <v>-3.539823008849563E-2</v>
      </c>
      <c r="J80">
        <v>0.12</v>
      </c>
      <c r="K80">
        <f t="shared" si="8"/>
        <v>-0.41176470588235292</v>
      </c>
      <c r="L80">
        <v>0.497</v>
      </c>
      <c r="M80">
        <f t="shared" si="9"/>
        <v>-7.1028037383177645E-2</v>
      </c>
    </row>
    <row r="81" spans="1:13" x14ac:dyDescent="0.25">
      <c r="A81" s="4">
        <v>41183</v>
      </c>
      <c r="B81">
        <v>0.23039999999999999</v>
      </c>
      <c r="C81">
        <f t="shared" si="6"/>
        <v>-0.23480571238791093</v>
      </c>
      <c r="D81">
        <v>0.19</v>
      </c>
      <c r="E81">
        <f t="shared" si="7"/>
        <v>-0.32624113475177297</v>
      </c>
      <c r="F81">
        <v>2.4649999999999999</v>
      </c>
      <c r="G81">
        <f t="shared" si="5"/>
        <v>1.6253555465257641E-3</v>
      </c>
      <c r="H81">
        <v>9.2999999999999999E-2</v>
      </c>
      <c r="I81">
        <f t="shared" si="10"/>
        <v>-0.14678899082568808</v>
      </c>
      <c r="J81">
        <v>1.7999999999999999E-2</v>
      </c>
      <c r="K81">
        <f t="shared" si="8"/>
        <v>-0.85</v>
      </c>
      <c r="L81">
        <v>0.17199999999999999</v>
      </c>
      <c r="M81">
        <f t="shared" si="9"/>
        <v>-0.65392354124748486</v>
      </c>
    </row>
    <row r="82" spans="1:13" x14ac:dyDescent="0.25">
      <c r="A82" s="4">
        <v>41275</v>
      </c>
      <c r="B82">
        <v>0.24679999999999999</v>
      </c>
      <c r="C82">
        <f t="shared" si="6"/>
        <v>7.118055555555558E-2</v>
      </c>
      <c r="D82">
        <v>0.32300000000000001</v>
      </c>
      <c r="E82">
        <f t="shared" si="7"/>
        <v>0.7</v>
      </c>
      <c r="F82">
        <v>2.637</v>
      </c>
      <c r="G82">
        <f t="shared" si="5"/>
        <v>6.9776876267748644E-2</v>
      </c>
      <c r="H82">
        <v>9.2999999999999999E-2</v>
      </c>
      <c r="I82">
        <f t="shared" si="10"/>
        <v>0</v>
      </c>
      <c r="J82">
        <v>-2.1000000000000001E-2</v>
      </c>
      <c r="K82">
        <f t="shared" si="8"/>
        <v>-2.166666666666667</v>
      </c>
      <c r="L82">
        <v>0.05</v>
      </c>
      <c r="M82">
        <f t="shared" si="9"/>
        <v>-0.70930232558139528</v>
      </c>
    </row>
    <row r="83" spans="1:13" x14ac:dyDescent="0.25">
      <c r="A83" s="4">
        <v>41365</v>
      </c>
      <c r="B83">
        <v>0.24210000000000001</v>
      </c>
      <c r="C83">
        <f t="shared" si="6"/>
        <v>-1.9043760129659582E-2</v>
      </c>
      <c r="D83">
        <v>0.20300000000000001</v>
      </c>
      <c r="E83">
        <f t="shared" si="7"/>
        <v>-0.37151702786377705</v>
      </c>
      <c r="F83">
        <v>2.8340000000000001</v>
      </c>
      <c r="G83">
        <f t="shared" si="5"/>
        <v>7.4706105422829072E-2</v>
      </c>
      <c r="H83">
        <v>4.7E-2</v>
      </c>
      <c r="I83">
        <f t="shared" si="10"/>
        <v>-0.4946236559139785</v>
      </c>
      <c r="J83">
        <v>-2.5999999999999999E-2</v>
      </c>
      <c r="K83">
        <f t="shared" si="8"/>
        <v>0.23809523809523792</v>
      </c>
      <c r="L83">
        <v>0.121</v>
      </c>
      <c r="M83">
        <f t="shared" si="9"/>
        <v>1.42</v>
      </c>
    </row>
    <row r="84" spans="1:13" x14ac:dyDescent="0.25">
      <c r="A84" s="4">
        <v>41456</v>
      </c>
      <c r="B84">
        <v>0.35539999999999999</v>
      </c>
      <c r="C84">
        <f t="shared" si="6"/>
        <v>0.46798843453118533</v>
      </c>
      <c r="D84">
        <v>0.39800000000000002</v>
      </c>
      <c r="E84">
        <f t="shared" si="7"/>
        <v>0.96059113300492616</v>
      </c>
      <c r="F84">
        <v>2.5289999999999999</v>
      </c>
      <c r="G84">
        <f t="shared" si="5"/>
        <v>-0.10762173606210312</v>
      </c>
      <c r="H84">
        <v>0.127</v>
      </c>
      <c r="I84">
        <f t="shared" si="10"/>
        <v>1.7021276595744683</v>
      </c>
      <c r="J84">
        <v>0.187</v>
      </c>
      <c r="K84">
        <f t="shared" si="8"/>
        <v>-8.1923076923076934</v>
      </c>
      <c r="L84">
        <v>0.46300000000000002</v>
      </c>
      <c r="M84">
        <f t="shared" si="9"/>
        <v>2.8264462809917359</v>
      </c>
    </row>
    <row r="85" spans="1:13" x14ac:dyDescent="0.25">
      <c r="A85" s="4">
        <v>41548</v>
      </c>
      <c r="B85">
        <v>0.31680000000000003</v>
      </c>
      <c r="C85">
        <f t="shared" si="6"/>
        <v>-0.10861001688238592</v>
      </c>
      <c r="D85">
        <v>0.442</v>
      </c>
      <c r="E85">
        <f t="shared" si="7"/>
        <v>0.11055276381909551</v>
      </c>
      <c r="F85">
        <v>2.4540000000000002</v>
      </c>
      <c r="G85">
        <f t="shared" si="5"/>
        <v>-2.9655990510082941E-2</v>
      </c>
      <c r="H85">
        <v>0.10299999999999999</v>
      </c>
      <c r="I85">
        <f t="shared" si="10"/>
        <v>-0.18897637795275601</v>
      </c>
      <c r="J85">
        <v>0.16600000000000001</v>
      </c>
      <c r="K85">
        <f t="shared" si="8"/>
        <v>-0.11229946524064172</v>
      </c>
      <c r="L85">
        <v>0.36599999999999999</v>
      </c>
      <c r="M85">
        <f t="shared" si="9"/>
        <v>-0.20950323974082075</v>
      </c>
    </row>
    <row r="86" spans="1:13" x14ac:dyDescent="0.25">
      <c r="A86" s="4">
        <v>41640</v>
      </c>
      <c r="B86">
        <v>0.37990000000000002</v>
      </c>
      <c r="C86">
        <f t="shared" si="6"/>
        <v>0.19917929292929282</v>
      </c>
      <c r="D86">
        <v>0.56399999999999995</v>
      </c>
      <c r="E86">
        <f t="shared" si="7"/>
        <v>0.27601809954751122</v>
      </c>
      <c r="F86">
        <v>2.6480000000000001</v>
      </c>
      <c r="G86">
        <f t="shared" si="5"/>
        <v>7.905460472697623E-2</v>
      </c>
      <c r="H86">
        <v>8.8999999999999996E-2</v>
      </c>
      <c r="I86">
        <f t="shared" si="10"/>
        <v>-0.13592233009708732</v>
      </c>
      <c r="J86">
        <v>0.20699999999999999</v>
      </c>
      <c r="K86">
        <f t="shared" si="8"/>
        <v>0.24698795180722888</v>
      </c>
      <c r="L86">
        <v>0.27800000000000002</v>
      </c>
      <c r="M86">
        <f t="shared" si="9"/>
        <v>-0.24043715846994529</v>
      </c>
    </row>
    <row r="87" spans="1:13" x14ac:dyDescent="0.25">
      <c r="A87" s="4">
        <v>41730</v>
      </c>
      <c r="B87">
        <v>0.41830000000000001</v>
      </c>
      <c r="C87">
        <f t="shared" si="6"/>
        <v>0.10107923137667796</v>
      </c>
      <c r="D87">
        <v>0.71</v>
      </c>
      <c r="E87">
        <f t="shared" si="7"/>
        <v>0.25886524822695045</v>
      </c>
      <c r="F87">
        <v>2.8319999999999999</v>
      </c>
      <c r="G87">
        <f t="shared" si="5"/>
        <v>6.9486404833836835E-2</v>
      </c>
      <c r="H87">
        <v>8.5999999999999993E-2</v>
      </c>
      <c r="I87">
        <f t="shared" si="10"/>
        <v>-3.3707865168539408E-2</v>
      </c>
      <c r="J87">
        <v>0.158</v>
      </c>
      <c r="K87">
        <f t="shared" si="8"/>
        <v>-0.23671497584541057</v>
      </c>
      <c r="L87">
        <v>0.23400000000000001</v>
      </c>
      <c r="M87">
        <f t="shared" si="9"/>
        <v>-0.15827338129496404</v>
      </c>
    </row>
    <row r="88" spans="1:13" x14ac:dyDescent="0.25">
      <c r="A88" s="4">
        <v>41821</v>
      </c>
      <c r="B88">
        <v>0.45669999999999999</v>
      </c>
      <c r="C88">
        <f t="shared" si="6"/>
        <v>9.1800143437724024E-2</v>
      </c>
      <c r="D88">
        <v>0.86699999999999999</v>
      </c>
      <c r="E88">
        <f t="shared" si="7"/>
        <v>0.22112676056338043</v>
      </c>
      <c r="F88">
        <v>2.532</v>
      </c>
      <c r="G88">
        <f t="shared" si="5"/>
        <v>-0.10593220338983045</v>
      </c>
      <c r="H88">
        <v>6.8000000000000005E-2</v>
      </c>
      <c r="I88">
        <f t="shared" si="10"/>
        <v>-0.20930232558139528</v>
      </c>
      <c r="J88">
        <v>2.5000000000000001E-2</v>
      </c>
      <c r="K88">
        <f t="shared" si="8"/>
        <v>-0.84177215189873422</v>
      </c>
      <c r="L88">
        <v>0.11899999999999999</v>
      </c>
      <c r="M88">
        <f t="shared" si="9"/>
        <v>-0.49145299145299148</v>
      </c>
    </row>
    <row r="89" spans="1:13" x14ac:dyDescent="0.25">
      <c r="A89" s="4">
        <v>41913</v>
      </c>
      <c r="B89">
        <v>0.56699999999999995</v>
      </c>
      <c r="C89">
        <f t="shared" si="6"/>
        <v>0.24151521786730878</v>
      </c>
      <c r="D89">
        <v>0.82599999999999996</v>
      </c>
      <c r="E89">
        <f t="shared" si="7"/>
        <v>-4.7289504036908903E-2</v>
      </c>
      <c r="F89">
        <v>2.5830000000000002</v>
      </c>
      <c r="G89">
        <f t="shared" si="5"/>
        <v>2.0142180094786744E-2</v>
      </c>
      <c r="H89">
        <v>7.1999999999999995E-2</v>
      </c>
      <c r="I89">
        <f t="shared" si="10"/>
        <v>5.8823529411764497E-2</v>
      </c>
      <c r="J89">
        <v>-8.3000000000000004E-2</v>
      </c>
      <c r="K89">
        <f t="shared" si="8"/>
        <v>-4.32</v>
      </c>
      <c r="L89">
        <v>-1.6E-2</v>
      </c>
      <c r="M89">
        <f t="shared" si="9"/>
        <v>-1.134453781512605</v>
      </c>
    </row>
    <row r="90" spans="1:13" x14ac:dyDescent="0.25">
      <c r="A90" s="4">
        <v>42005</v>
      </c>
      <c r="B90">
        <v>0.66449999999999998</v>
      </c>
      <c r="C90">
        <f t="shared" si="6"/>
        <v>0.17195767195767209</v>
      </c>
      <c r="D90">
        <v>0.44600000000000001</v>
      </c>
      <c r="E90">
        <f t="shared" si="7"/>
        <v>-0.46004842615012098</v>
      </c>
      <c r="F90">
        <v>2.17</v>
      </c>
      <c r="G90">
        <f t="shared" si="5"/>
        <v>-0.15989159891598925</v>
      </c>
      <c r="H90">
        <v>-2.7E-2</v>
      </c>
      <c r="I90">
        <f t="shared" si="10"/>
        <v>-1.375</v>
      </c>
      <c r="J90">
        <v>-0.11</v>
      </c>
      <c r="K90">
        <f t="shared" si="8"/>
        <v>0.32530120481927716</v>
      </c>
      <c r="L90">
        <v>-4.9000000000000002E-2</v>
      </c>
      <c r="M90">
        <f t="shared" si="9"/>
        <v>2.0625</v>
      </c>
    </row>
    <row r="91" spans="1:13" x14ac:dyDescent="0.25">
      <c r="A91" s="4">
        <v>42095</v>
      </c>
      <c r="B91">
        <v>0.55510000000000004</v>
      </c>
      <c r="C91">
        <f t="shared" si="6"/>
        <v>-0.16463506395786298</v>
      </c>
      <c r="D91">
        <v>0.42299999999999999</v>
      </c>
      <c r="E91">
        <f t="shared" si="7"/>
        <v>-5.1569506726457437E-2</v>
      </c>
      <c r="F91">
        <v>1.73</v>
      </c>
      <c r="G91">
        <f t="shared" si="5"/>
        <v>-0.20276497695852536</v>
      </c>
      <c r="H91">
        <v>3.5999999999999997E-2</v>
      </c>
      <c r="I91">
        <f t="shared" si="10"/>
        <v>-2.333333333333333</v>
      </c>
      <c r="J91">
        <v>-0.255</v>
      </c>
      <c r="K91">
        <f t="shared" si="8"/>
        <v>1.3181818181818183</v>
      </c>
      <c r="L91">
        <v>-0.17</v>
      </c>
      <c r="M91">
        <f t="shared" si="9"/>
        <v>2.4693877551020411</v>
      </c>
    </row>
    <row r="92" spans="1:13" x14ac:dyDescent="0.25">
      <c r="A92" s="4">
        <v>42186</v>
      </c>
      <c r="B92">
        <v>0.64270000000000005</v>
      </c>
      <c r="C92">
        <f t="shared" si="6"/>
        <v>0.15780940371104313</v>
      </c>
      <c r="D92">
        <v>0.56200000000000006</v>
      </c>
      <c r="E92">
        <f t="shared" si="7"/>
        <v>0.32860520094562662</v>
      </c>
      <c r="F92">
        <v>2.016</v>
      </c>
      <c r="G92">
        <f t="shared" si="5"/>
        <v>0.16531791907514459</v>
      </c>
      <c r="H92">
        <v>0</v>
      </c>
      <c r="I92">
        <f t="shared" si="10"/>
        <v>-1</v>
      </c>
      <c r="J92">
        <v>-0.22900000000000001</v>
      </c>
      <c r="K92">
        <f t="shared" si="8"/>
        <v>-0.10196078431372546</v>
      </c>
      <c r="L92">
        <v>-0.16900000000000001</v>
      </c>
      <c r="M92">
        <f t="shared" si="9"/>
        <v>-5.8823529411764497E-3</v>
      </c>
    </row>
    <row r="93" spans="1:13" x14ac:dyDescent="0.25">
      <c r="A93" s="4">
        <v>42278</v>
      </c>
      <c r="B93">
        <v>0.62890000000000001</v>
      </c>
      <c r="C93">
        <f t="shared" si="6"/>
        <v>-2.1471915357087368E-2</v>
      </c>
      <c r="D93">
        <v>0.56299999999999994</v>
      </c>
      <c r="E93">
        <f t="shared" si="7"/>
        <v>1.7793594306048099E-3</v>
      </c>
      <c r="F93">
        <v>1.8260000000000001</v>
      </c>
      <c r="G93">
        <f t="shared" si="5"/>
        <v>-9.4246031746031744E-2</v>
      </c>
      <c r="H93">
        <v>1.4999999999999999E-2</v>
      </c>
      <c r="I93" t="e">
        <f t="shared" si="10"/>
        <v>#DIV/0!</v>
      </c>
      <c r="J93">
        <v>-0.255</v>
      </c>
      <c r="K93">
        <f t="shared" si="8"/>
        <v>0.11353711790393017</v>
      </c>
      <c r="L93">
        <v>-0.17799999999999999</v>
      </c>
      <c r="M93">
        <f t="shared" si="9"/>
        <v>5.3254437869822313E-2</v>
      </c>
    </row>
    <row r="94" spans="1:13" x14ac:dyDescent="0.25">
      <c r="A94" s="4">
        <v>42370</v>
      </c>
      <c r="B94">
        <v>1.0477000000000001</v>
      </c>
      <c r="C94">
        <f t="shared" si="6"/>
        <v>0.66592463030688509</v>
      </c>
      <c r="D94">
        <v>0.65100000000000002</v>
      </c>
      <c r="E94">
        <f t="shared" si="7"/>
        <v>0.15630550621669648</v>
      </c>
      <c r="F94">
        <v>2.016</v>
      </c>
      <c r="G94">
        <f t="shared" si="5"/>
        <v>0.10405257393209189</v>
      </c>
      <c r="H94">
        <v>-1.4E-2</v>
      </c>
      <c r="I94">
        <f t="shared" si="10"/>
        <v>-1.9333333333333333</v>
      </c>
      <c r="J94">
        <v>-0.34899999999999998</v>
      </c>
      <c r="K94">
        <f t="shared" si="8"/>
        <v>0.36862745098039196</v>
      </c>
      <c r="L94">
        <v>-0.317</v>
      </c>
      <c r="M94">
        <f t="shared" si="9"/>
        <v>0.7808988764044944</v>
      </c>
    </row>
    <row r="95" spans="1:13" x14ac:dyDescent="0.25">
      <c r="A95" s="4">
        <v>42461</v>
      </c>
      <c r="B95">
        <v>0.72109999999999996</v>
      </c>
      <c r="C95">
        <f t="shared" si="6"/>
        <v>-0.31173045719194437</v>
      </c>
      <c r="D95">
        <v>0.441</v>
      </c>
      <c r="E95">
        <f t="shared" si="7"/>
        <v>-0.32258064516129037</v>
      </c>
      <c r="F95">
        <v>1.897</v>
      </c>
      <c r="G95">
        <f t="shared" si="5"/>
        <v>-5.902777777777779E-2</v>
      </c>
      <c r="H95">
        <v>-0.19</v>
      </c>
      <c r="I95">
        <f t="shared" si="10"/>
        <v>12.571428571428571</v>
      </c>
      <c r="J95">
        <v>-0.48899999999999999</v>
      </c>
      <c r="K95">
        <f t="shared" si="8"/>
        <v>0.40114613180515768</v>
      </c>
      <c r="L95">
        <v>-0.443</v>
      </c>
      <c r="M95">
        <f t="shared" si="9"/>
        <v>0.39747634069400628</v>
      </c>
    </row>
    <row r="96" spans="1:13" x14ac:dyDescent="0.25">
      <c r="A96" s="4">
        <v>42552</v>
      </c>
      <c r="B96">
        <v>0.58169999999999999</v>
      </c>
      <c r="C96">
        <f t="shared" si="6"/>
        <v>-0.19331576757731239</v>
      </c>
      <c r="D96">
        <v>9.9000000000000005E-2</v>
      </c>
      <c r="E96">
        <f t="shared" si="7"/>
        <v>-0.77551020408163263</v>
      </c>
      <c r="F96">
        <v>1.5860000000000001</v>
      </c>
      <c r="G96">
        <f t="shared" ref="G96:G125" si="11">F96/F95-1</f>
        <v>-0.16394306800210856</v>
      </c>
      <c r="H96">
        <v>-0.3</v>
      </c>
      <c r="I96">
        <f t="shared" si="10"/>
        <v>0.57894736842105265</v>
      </c>
      <c r="J96">
        <v>-0.66300000000000003</v>
      </c>
      <c r="K96">
        <f t="shared" si="8"/>
        <v>0.35582822085889587</v>
      </c>
      <c r="L96">
        <v>-0.54800000000000004</v>
      </c>
      <c r="M96">
        <f t="shared" si="9"/>
        <v>0.23702031602708806</v>
      </c>
    </row>
    <row r="97" spans="1:13" x14ac:dyDescent="0.25">
      <c r="A97" s="4">
        <v>42644</v>
      </c>
      <c r="B97">
        <v>0.76190000000000002</v>
      </c>
      <c r="C97">
        <f t="shared" si="6"/>
        <v>0.30978167440261317</v>
      </c>
      <c r="D97">
        <v>0.10199999999999999</v>
      </c>
      <c r="E97">
        <f t="shared" si="7"/>
        <v>3.0303030303030276E-2</v>
      </c>
      <c r="F97">
        <v>1.5469999999999999</v>
      </c>
      <c r="G97">
        <f t="shared" si="11"/>
        <v>-2.4590163934426368E-2</v>
      </c>
      <c r="H97">
        <v>-0.29199999999999998</v>
      </c>
      <c r="I97">
        <f t="shared" si="10"/>
        <v>-2.6666666666666727E-2</v>
      </c>
      <c r="J97">
        <v>-0.69299999999999995</v>
      </c>
      <c r="K97">
        <f t="shared" si="8"/>
        <v>4.5248868778280382E-2</v>
      </c>
      <c r="L97">
        <v>-0.64500000000000002</v>
      </c>
      <c r="M97">
        <f t="shared" si="9"/>
        <v>0.17700729927007286</v>
      </c>
    </row>
    <row r="98" spans="1:13" x14ac:dyDescent="0.25">
      <c r="A98" s="4">
        <v>42736</v>
      </c>
      <c r="B98">
        <v>1.1882999999999999</v>
      </c>
      <c r="C98">
        <f t="shared" si="6"/>
        <v>0.55965349783436125</v>
      </c>
      <c r="D98">
        <v>8.4000000000000005E-2</v>
      </c>
      <c r="E98">
        <f t="shared" si="7"/>
        <v>-0.17647058823529405</v>
      </c>
      <c r="F98">
        <v>1.8280000000000001</v>
      </c>
      <c r="G98">
        <f t="shared" si="11"/>
        <v>0.18164188752424049</v>
      </c>
      <c r="H98">
        <v>-0.185</v>
      </c>
      <c r="I98">
        <f t="shared" si="10"/>
        <v>-0.36643835616438358</v>
      </c>
      <c r="J98">
        <v>-0.8</v>
      </c>
      <c r="K98">
        <f t="shared" si="8"/>
        <v>0.15440115440115454</v>
      </c>
      <c r="L98">
        <v>-0.69099999999999995</v>
      </c>
      <c r="M98">
        <f t="shared" si="9"/>
        <v>7.1317829457364201E-2</v>
      </c>
    </row>
    <row r="99" spans="1:13" x14ac:dyDescent="0.25">
      <c r="A99" s="4">
        <v>42826</v>
      </c>
      <c r="B99">
        <v>1.254</v>
      </c>
      <c r="C99">
        <f t="shared" si="6"/>
        <v>5.5289068417066378E-2</v>
      </c>
      <c r="D99">
        <v>0.125</v>
      </c>
      <c r="E99">
        <f t="shared" si="7"/>
        <v>0.48809523809523792</v>
      </c>
      <c r="F99">
        <v>1.7490000000000001</v>
      </c>
      <c r="G99">
        <f t="shared" si="11"/>
        <v>-4.3216630196936556E-2</v>
      </c>
      <c r="H99">
        <v>-0.19500000000000001</v>
      </c>
      <c r="I99">
        <f t="shared" si="10"/>
        <v>5.4054054054054168E-2</v>
      </c>
      <c r="J99">
        <v>-0.75</v>
      </c>
      <c r="K99">
        <f t="shared" si="8"/>
        <v>-6.25E-2</v>
      </c>
      <c r="L99">
        <v>-0.30499999999999999</v>
      </c>
      <c r="M99">
        <f t="shared" si="9"/>
        <v>-0.55861070911722144</v>
      </c>
    </row>
    <row r="100" spans="1:13" x14ac:dyDescent="0.25">
      <c r="A100" s="4">
        <v>42917</v>
      </c>
      <c r="B100">
        <v>1.3816999999999999</v>
      </c>
      <c r="C100">
        <f t="shared" si="6"/>
        <v>0.10183413078149917</v>
      </c>
      <c r="D100">
        <v>0.35799999999999998</v>
      </c>
      <c r="E100">
        <f t="shared" si="7"/>
        <v>1.8639999999999999</v>
      </c>
      <c r="F100">
        <v>1.7290000000000001</v>
      </c>
      <c r="G100">
        <f t="shared" si="11"/>
        <v>-1.1435105774728394E-2</v>
      </c>
      <c r="H100">
        <v>-0.125</v>
      </c>
      <c r="I100">
        <f t="shared" si="10"/>
        <v>-0.35897435897435903</v>
      </c>
      <c r="J100">
        <v>-0.58099999999999996</v>
      </c>
      <c r="K100">
        <f t="shared" si="8"/>
        <v>-0.22533333333333339</v>
      </c>
      <c r="L100">
        <v>-0.39100000000000001</v>
      </c>
      <c r="M100">
        <f t="shared" si="9"/>
        <v>0.28196721311475414</v>
      </c>
    </row>
    <row r="101" spans="1:13" x14ac:dyDescent="0.25">
      <c r="A101" s="4">
        <v>43009</v>
      </c>
      <c r="B101">
        <v>1.4826999999999999</v>
      </c>
      <c r="C101">
        <f t="shared" si="6"/>
        <v>7.3098357096330613E-2</v>
      </c>
      <c r="D101">
        <v>0.46700000000000003</v>
      </c>
      <c r="E101">
        <f t="shared" si="7"/>
        <v>0.3044692737430168</v>
      </c>
      <c r="F101">
        <v>1.954</v>
      </c>
      <c r="G101">
        <f t="shared" si="11"/>
        <v>0.13013302486986689</v>
      </c>
      <c r="H101">
        <v>-0.126</v>
      </c>
      <c r="I101">
        <f t="shared" si="10"/>
        <v>8.0000000000000071E-3</v>
      </c>
      <c r="J101">
        <v>-0.69699999999999995</v>
      </c>
      <c r="K101">
        <f t="shared" si="8"/>
        <v>0.19965576592082623</v>
      </c>
      <c r="L101">
        <v>-0.49399999999999999</v>
      </c>
      <c r="M101">
        <f t="shared" si="9"/>
        <v>0.26342710997442453</v>
      </c>
    </row>
    <row r="102" spans="1:13" x14ac:dyDescent="0.25">
      <c r="A102" s="4">
        <v>43101</v>
      </c>
      <c r="B102">
        <v>1.883</v>
      </c>
      <c r="C102">
        <f t="shared" si="6"/>
        <v>0.26998044108720576</v>
      </c>
      <c r="D102">
        <v>0.438</v>
      </c>
      <c r="E102">
        <f t="shared" si="7"/>
        <v>-6.2098501070663836E-2</v>
      </c>
      <c r="F102">
        <v>1.968</v>
      </c>
      <c r="G102">
        <f t="shared" si="11"/>
        <v>7.1647901740019559E-3</v>
      </c>
      <c r="H102">
        <v>-0.14099999999999999</v>
      </c>
      <c r="I102">
        <f t="shared" si="10"/>
        <v>0.11904761904761885</v>
      </c>
      <c r="J102">
        <v>-0.63900000000000001</v>
      </c>
      <c r="K102">
        <f t="shared" si="8"/>
        <v>-8.3213773314203654E-2</v>
      </c>
      <c r="L102">
        <v>-0.48799999999999999</v>
      </c>
      <c r="M102">
        <f t="shared" si="9"/>
        <v>-1.2145748987854255E-2</v>
      </c>
    </row>
    <row r="103" spans="1:13" x14ac:dyDescent="0.25">
      <c r="A103" s="4">
        <v>43191</v>
      </c>
      <c r="B103">
        <v>2.2660999999999998</v>
      </c>
      <c r="C103">
        <f t="shared" si="6"/>
        <v>0.20345193839617615</v>
      </c>
      <c r="D103">
        <v>0.82299999999999995</v>
      </c>
      <c r="E103">
        <f t="shared" si="7"/>
        <v>0.87899543378995415</v>
      </c>
      <c r="F103">
        <v>2.0129999999999999</v>
      </c>
      <c r="G103">
        <f t="shared" si="11"/>
        <v>2.2865853658536439E-2</v>
      </c>
      <c r="H103">
        <v>-0.13800000000000001</v>
      </c>
      <c r="I103">
        <f t="shared" si="10"/>
        <v>-2.127659574468066E-2</v>
      </c>
      <c r="J103">
        <v>-0.61399999999999999</v>
      </c>
      <c r="K103">
        <f t="shared" si="8"/>
        <v>-3.9123630672926457E-2</v>
      </c>
      <c r="L103">
        <v>-0.50700000000000001</v>
      </c>
      <c r="M103">
        <f t="shared" si="9"/>
        <v>3.8934426229508157E-2</v>
      </c>
    </row>
    <row r="104" spans="1:13" x14ac:dyDescent="0.25">
      <c r="A104" s="4">
        <v>43282</v>
      </c>
      <c r="B104">
        <v>2.5282</v>
      </c>
      <c r="C104">
        <f t="shared" si="6"/>
        <v>0.11566126825824119</v>
      </c>
      <c r="D104">
        <v>0.72399999999999998</v>
      </c>
      <c r="E104">
        <f t="shared" si="7"/>
        <v>-0.12029161603888217</v>
      </c>
      <c r="F104">
        <v>1.9850000000000001</v>
      </c>
      <c r="G104">
        <f t="shared" si="11"/>
        <v>-1.3909587680079438E-2</v>
      </c>
      <c r="H104">
        <v>-0.128</v>
      </c>
      <c r="I104">
        <f t="shared" si="10"/>
        <v>-7.2463768115942129E-2</v>
      </c>
      <c r="J104">
        <v>-0.67400000000000004</v>
      </c>
      <c r="K104">
        <f t="shared" si="8"/>
        <v>9.7719869706840434E-2</v>
      </c>
      <c r="L104">
        <v>-0.47499999999999998</v>
      </c>
      <c r="M104">
        <f t="shared" si="9"/>
        <v>-6.3116370808678601E-2</v>
      </c>
    </row>
    <row r="105" spans="1:13" x14ac:dyDescent="0.25">
      <c r="A105" s="4">
        <v>43374</v>
      </c>
      <c r="B105">
        <v>2.8188</v>
      </c>
      <c r="C105">
        <f t="shared" si="6"/>
        <v>0.11494343801914408</v>
      </c>
      <c r="D105">
        <v>0.82399999999999995</v>
      </c>
      <c r="E105">
        <f t="shared" si="7"/>
        <v>0.13812154696132595</v>
      </c>
      <c r="F105">
        <v>2.0339999999999998</v>
      </c>
      <c r="G105">
        <f t="shared" si="11"/>
        <v>2.468513853904275E-2</v>
      </c>
      <c r="H105">
        <v>-0.12</v>
      </c>
      <c r="I105">
        <f t="shared" si="10"/>
        <v>-6.25E-2</v>
      </c>
      <c r="J105">
        <v>-0.53200000000000003</v>
      </c>
      <c r="K105">
        <f t="shared" si="8"/>
        <v>-0.21068249258160243</v>
      </c>
      <c r="L105">
        <v>-0.36399999999999999</v>
      </c>
      <c r="M105">
        <f t="shared" si="9"/>
        <v>-0.23368421052631583</v>
      </c>
    </row>
    <row r="106" spans="1:13" x14ac:dyDescent="0.25">
      <c r="A106" s="4">
        <v>43466</v>
      </c>
      <c r="B106">
        <v>2.4878</v>
      </c>
      <c r="C106">
        <f t="shared" si="6"/>
        <v>-0.11742585497374769</v>
      </c>
      <c r="D106">
        <v>0.752</v>
      </c>
      <c r="E106">
        <f t="shared" si="7"/>
        <v>-8.737864077669899E-2</v>
      </c>
      <c r="F106">
        <v>1.9</v>
      </c>
      <c r="G106">
        <f t="shared" si="11"/>
        <v>-6.5880039331366769E-2</v>
      </c>
      <c r="H106">
        <v>-0.14699999999999999</v>
      </c>
      <c r="I106">
        <f t="shared" si="10"/>
        <v>0.22499999999999987</v>
      </c>
      <c r="J106">
        <v>-0.62</v>
      </c>
      <c r="K106">
        <f t="shared" si="8"/>
        <v>0.16541353383458635</v>
      </c>
      <c r="L106">
        <v>-0.47799999999999998</v>
      </c>
      <c r="M106">
        <f t="shared" si="9"/>
        <v>0.31318681318681318</v>
      </c>
    </row>
    <row r="107" spans="1:13" x14ac:dyDescent="0.25">
      <c r="A107" s="4">
        <v>43556</v>
      </c>
      <c r="B107">
        <v>2.2599999999999998</v>
      </c>
      <c r="C107">
        <f t="shared" si="6"/>
        <v>-9.1566846209502506E-2</v>
      </c>
      <c r="D107">
        <v>0.64200000000000002</v>
      </c>
      <c r="E107">
        <f t="shared" si="7"/>
        <v>-0.14627659574468088</v>
      </c>
      <c r="F107">
        <v>1.462</v>
      </c>
      <c r="G107">
        <f t="shared" si="11"/>
        <v>-0.23052631578947369</v>
      </c>
      <c r="H107">
        <v>-0.18</v>
      </c>
      <c r="I107">
        <f t="shared" si="10"/>
        <v>0.22448979591836737</v>
      </c>
      <c r="J107">
        <v>-0.61099999999999999</v>
      </c>
      <c r="K107">
        <f t="shared" si="8"/>
        <v>-1.4516129032258074E-2</v>
      </c>
      <c r="L107">
        <v>-0.54400000000000004</v>
      </c>
      <c r="M107">
        <f t="shared" si="9"/>
        <v>0.13807531380753146</v>
      </c>
    </row>
    <row r="108" spans="1:13" x14ac:dyDescent="0.25">
      <c r="A108" s="4">
        <v>43647</v>
      </c>
      <c r="B108">
        <v>1.7548999999999999</v>
      </c>
      <c r="C108">
        <f t="shared" si="6"/>
        <v>-0.22349557522123886</v>
      </c>
      <c r="D108">
        <v>0.62</v>
      </c>
      <c r="E108">
        <f t="shared" si="7"/>
        <v>-3.4267912772585674E-2</v>
      </c>
      <c r="F108">
        <v>0.97799999999999998</v>
      </c>
      <c r="G108">
        <f t="shared" si="11"/>
        <v>-0.33105335157318738</v>
      </c>
      <c r="H108">
        <v>-0.224</v>
      </c>
      <c r="I108">
        <f t="shared" si="10"/>
        <v>0.24444444444444446</v>
      </c>
      <c r="J108">
        <v>-0.75800000000000001</v>
      </c>
      <c r="K108">
        <f t="shared" si="8"/>
        <v>0.24058919803600665</v>
      </c>
      <c r="L108">
        <v>-0.68799999999999994</v>
      </c>
      <c r="M108">
        <f t="shared" si="9"/>
        <v>0.2647058823529409</v>
      </c>
    </row>
    <row r="109" spans="1:13" x14ac:dyDescent="0.25">
      <c r="A109" s="4">
        <v>43739</v>
      </c>
      <c r="B109">
        <v>1.6216999999999999</v>
      </c>
      <c r="C109">
        <f t="shared" si="6"/>
        <v>-7.5901760784090277E-2</v>
      </c>
      <c r="D109">
        <v>0.36899999999999999</v>
      </c>
      <c r="E109">
        <f t="shared" si="7"/>
        <v>-0.40483870967741931</v>
      </c>
      <c r="F109">
        <v>0.77</v>
      </c>
      <c r="G109">
        <f t="shared" si="11"/>
        <v>-0.21267893660531689</v>
      </c>
      <c r="H109">
        <v>-0.32400000000000001</v>
      </c>
      <c r="I109">
        <f t="shared" si="10"/>
        <v>0.4464285714285714</v>
      </c>
      <c r="J109">
        <v>-0.77300000000000002</v>
      </c>
      <c r="K109">
        <f t="shared" si="8"/>
        <v>1.9788918205804862E-2</v>
      </c>
      <c r="L109">
        <v>-0.70399999999999996</v>
      </c>
      <c r="M109">
        <f t="shared" si="9"/>
        <v>2.3255813953488413E-2</v>
      </c>
    </row>
    <row r="110" spans="1:13" x14ac:dyDescent="0.25">
      <c r="A110" s="4">
        <v>43831</v>
      </c>
      <c r="B110">
        <v>1.5690999999999999</v>
      </c>
      <c r="C110">
        <f t="shared" si="6"/>
        <v>-3.2435098970216458E-2</v>
      </c>
      <c r="D110">
        <v>0.54500000000000004</v>
      </c>
      <c r="E110">
        <f t="shared" si="7"/>
        <v>0.47696476964769663</v>
      </c>
      <c r="F110">
        <v>0.92100000000000004</v>
      </c>
      <c r="G110">
        <f t="shared" si="11"/>
        <v>0.19610389610389611</v>
      </c>
      <c r="H110">
        <v>-0.13400000000000001</v>
      </c>
      <c r="I110">
        <f t="shared" si="10"/>
        <v>-0.58641975308641969</v>
      </c>
      <c r="J110">
        <v>-0.61199999999999999</v>
      </c>
      <c r="K110">
        <f t="shared" si="8"/>
        <v>-0.20827943078913325</v>
      </c>
      <c r="L110">
        <v>-0.60299999999999998</v>
      </c>
      <c r="M110">
        <f t="shared" si="9"/>
        <v>-0.14346590909090906</v>
      </c>
    </row>
    <row r="111" spans="1:13" x14ac:dyDescent="0.25">
      <c r="A111" s="4">
        <v>43922</v>
      </c>
      <c r="B111">
        <v>0.2455</v>
      </c>
      <c r="C111">
        <f t="shared" si="6"/>
        <v>-0.8435408833089032</v>
      </c>
      <c r="D111">
        <v>0.13900000000000001</v>
      </c>
      <c r="E111">
        <f t="shared" si="7"/>
        <v>-0.7449541284403669</v>
      </c>
      <c r="F111">
        <v>0.25</v>
      </c>
      <c r="G111">
        <f t="shared" si="11"/>
        <v>-0.7285559174809989</v>
      </c>
      <c r="H111">
        <v>-0.15</v>
      </c>
      <c r="I111">
        <f t="shared" si="10"/>
        <v>0.11940298507462677</v>
      </c>
      <c r="J111">
        <v>-0.70199999999999996</v>
      </c>
      <c r="K111">
        <f t="shared" si="8"/>
        <v>0.14705882352941169</v>
      </c>
      <c r="L111">
        <v>-0.59499999999999997</v>
      </c>
      <c r="M111">
        <f t="shared" si="9"/>
        <v>-1.3266998341625258E-2</v>
      </c>
    </row>
    <row r="112" spans="1:13" x14ac:dyDescent="0.25">
      <c r="A112" s="4">
        <v>44013</v>
      </c>
      <c r="B112">
        <v>0.14849999999999999</v>
      </c>
      <c r="C112">
        <f t="shared" si="6"/>
        <v>-0.39511201629327908</v>
      </c>
      <c r="D112">
        <v>-8.4000000000000005E-2</v>
      </c>
      <c r="E112">
        <f t="shared" si="7"/>
        <v>-1.6043165467625899</v>
      </c>
      <c r="F112">
        <v>0.249</v>
      </c>
      <c r="G112">
        <f t="shared" si="11"/>
        <v>-4.0000000000000036E-3</v>
      </c>
      <c r="H112">
        <v>-0.14699999999999999</v>
      </c>
      <c r="I112">
        <f t="shared" si="10"/>
        <v>-2.0000000000000018E-2</v>
      </c>
      <c r="J112">
        <v>-0.69499999999999995</v>
      </c>
      <c r="K112">
        <f t="shared" si="8"/>
        <v>-9.9715099715099731E-3</v>
      </c>
      <c r="L112">
        <v>-0.61499999999999999</v>
      </c>
      <c r="M112">
        <f t="shared" si="9"/>
        <v>3.3613445378151363E-2</v>
      </c>
    </row>
    <row r="113" spans="1:13" x14ac:dyDescent="0.25">
      <c r="A113" s="4">
        <v>44105</v>
      </c>
      <c r="B113">
        <v>0.127</v>
      </c>
      <c r="C113">
        <f t="shared" si="6"/>
        <v>-0.14478114478114468</v>
      </c>
      <c r="D113">
        <v>-2.3E-2</v>
      </c>
      <c r="E113">
        <f t="shared" si="7"/>
        <v>-0.72619047619047628</v>
      </c>
      <c r="F113">
        <v>0.155</v>
      </c>
      <c r="G113">
        <f t="shared" si="11"/>
        <v>-0.3775100401606426</v>
      </c>
      <c r="H113">
        <v>-0.13500000000000001</v>
      </c>
      <c r="I113">
        <f t="shared" si="10"/>
        <v>-8.1632653061224358E-2</v>
      </c>
      <c r="J113">
        <v>-0.70499999999999996</v>
      </c>
      <c r="K113">
        <f t="shared" si="8"/>
        <v>1.4388489208633004E-2</v>
      </c>
      <c r="L113">
        <v>-0.66600000000000004</v>
      </c>
      <c r="M113">
        <f t="shared" si="9"/>
        <v>8.2926829268292757E-2</v>
      </c>
    </row>
    <row r="114" spans="1:13" x14ac:dyDescent="0.25">
      <c r="A114" s="4">
        <v>44197</v>
      </c>
      <c r="B114">
        <v>0.1211</v>
      </c>
      <c r="C114">
        <f t="shared" si="6"/>
        <v>-4.6456692913385833E-2</v>
      </c>
      <c r="D114">
        <v>-0.16</v>
      </c>
      <c r="E114">
        <f t="shared" si="7"/>
        <v>5.9565217391304355</v>
      </c>
      <c r="F114">
        <v>7.2999999999999995E-2</v>
      </c>
      <c r="G114">
        <f t="shared" si="11"/>
        <v>-0.52903225806451615</v>
      </c>
      <c r="H114">
        <v>-0.13100000000000001</v>
      </c>
      <c r="I114">
        <f t="shared" si="10"/>
        <v>-2.9629629629629672E-2</v>
      </c>
      <c r="J114">
        <v>-0.71499999999999997</v>
      </c>
      <c r="K114">
        <f t="shared" si="8"/>
        <v>1.4184397163120588E-2</v>
      </c>
      <c r="L114">
        <v>-0.71699999999999997</v>
      </c>
      <c r="M114">
        <f t="shared" si="9"/>
        <v>7.6576576576576461E-2</v>
      </c>
    </row>
    <row r="115" spans="1:13" x14ac:dyDescent="0.25">
      <c r="A115" s="4">
        <v>44287</v>
      </c>
      <c r="B115">
        <v>0.1603</v>
      </c>
      <c r="C115">
        <f t="shared" si="6"/>
        <v>0.32369942196531798</v>
      </c>
      <c r="D115">
        <v>0.104</v>
      </c>
      <c r="E115">
        <f t="shared" si="7"/>
        <v>-1.65</v>
      </c>
      <c r="F115">
        <v>8.4000000000000005E-2</v>
      </c>
      <c r="G115">
        <f t="shared" si="11"/>
        <v>0.15068493150684947</v>
      </c>
      <c r="H115">
        <v>-0.13</v>
      </c>
      <c r="I115">
        <f t="shared" si="10"/>
        <v>-7.6335877862595547E-3</v>
      </c>
      <c r="J115">
        <v>-0.69499999999999995</v>
      </c>
      <c r="K115">
        <f t="shared" si="8"/>
        <v>-2.7972027972028024E-2</v>
      </c>
      <c r="L115">
        <v>-0.66600000000000004</v>
      </c>
      <c r="M115">
        <f t="shared" si="9"/>
        <v>-7.1129707112970619E-2</v>
      </c>
    </row>
    <row r="116" spans="1:13" x14ac:dyDescent="0.25">
      <c r="A116" s="4">
        <v>44378</v>
      </c>
      <c r="B116">
        <v>0.24859999999999999</v>
      </c>
      <c r="C116">
        <f t="shared" si="6"/>
        <v>0.55084217092950705</v>
      </c>
      <c r="D116">
        <v>6.3E-2</v>
      </c>
      <c r="E116">
        <f t="shared" si="7"/>
        <v>-0.39423076923076916</v>
      </c>
      <c r="F116">
        <v>6.3E-2</v>
      </c>
      <c r="G116">
        <f t="shared" si="11"/>
        <v>-0.25</v>
      </c>
      <c r="H116">
        <v>-0.11700000000000001</v>
      </c>
      <c r="I116">
        <f t="shared" si="10"/>
        <v>-9.9999999999999978E-2</v>
      </c>
      <c r="J116">
        <v>-0.66700000000000004</v>
      </c>
      <c r="K116">
        <f t="shared" si="8"/>
        <v>-4.0287769784172589E-2</v>
      </c>
      <c r="L116">
        <v>-0.64400000000000002</v>
      </c>
      <c r="M116">
        <f t="shared" si="9"/>
        <v>-3.3033033033033066E-2</v>
      </c>
    </row>
    <row r="117" spans="1:13" x14ac:dyDescent="0.25">
      <c r="A117" s="4">
        <v>44470</v>
      </c>
      <c r="B117">
        <v>0.27550000000000002</v>
      </c>
      <c r="C117">
        <f t="shared" si="6"/>
        <v>0.10820595333869676</v>
      </c>
      <c r="D117">
        <v>0.41</v>
      </c>
      <c r="E117">
        <f t="shared" si="7"/>
        <v>5.5079365079365079</v>
      </c>
      <c r="F117">
        <v>4.2999999999999997E-2</v>
      </c>
      <c r="G117">
        <f t="shared" si="11"/>
        <v>-0.31746031746031755</v>
      </c>
      <c r="H117">
        <v>-0.128</v>
      </c>
      <c r="I117">
        <f t="shared" si="10"/>
        <v>9.4017094017093905E-2</v>
      </c>
      <c r="J117">
        <v>-0.69499999999999995</v>
      </c>
      <c r="K117">
        <f t="shared" si="8"/>
        <v>4.1979010494752389E-2</v>
      </c>
      <c r="L117">
        <v>-0.69399999999999995</v>
      </c>
      <c r="M117">
        <f t="shared" si="9"/>
        <v>7.76397515527949E-2</v>
      </c>
    </row>
    <row r="118" spans="1:13" x14ac:dyDescent="0.25">
      <c r="A118" s="4">
        <v>44562</v>
      </c>
      <c r="B118">
        <v>0.73219999999999996</v>
      </c>
      <c r="C118">
        <f t="shared" si="6"/>
        <v>1.6577132486388382</v>
      </c>
      <c r="D118">
        <v>0.68700000000000006</v>
      </c>
      <c r="E118">
        <f t="shared" si="7"/>
        <v>0.67560975609756113</v>
      </c>
      <c r="F118">
        <v>0.58899999999999997</v>
      </c>
      <c r="G118">
        <f t="shared" si="11"/>
        <v>12.697674418604652</v>
      </c>
      <c r="H118">
        <v>-9.4E-2</v>
      </c>
      <c r="I118">
        <f t="shared" si="10"/>
        <v>-0.265625</v>
      </c>
      <c r="J118">
        <v>-0.63600000000000001</v>
      </c>
      <c r="K118">
        <f t="shared" si="8"/>
        <v>-8.4892086330935146E-2</v>
      </c>
      <c r="L118">
        <v>-0.69499999999999995</v>
      </c>
      <c r="M118">
        <f t="shared" si="9"/>
        <v>1.4409221902016434E-3</v>
      </c>
    </row>
    <row r="119" spans="1:13" x14ac:dyDescent="0.25">
      <c r="A119" s="4">
        <v>44652</v>
      </c>
      <c r="B119">
        <v>2.3344999999999998</v>
      </c>
      <c r="C119">
        <f t="shared" si="6"/>
        <v>2.1883365200764819</v>
      </c>
      <c r="D119">
        <v>1.3520000000000001</v>
      </c>
      <c r="E119">
        <f t="shared" si="7"/>
        <v>0.96797671033478894</v>
      </c>
      <c r="F119">
        <v>1.8080000000000001</v>
      </c>
      <c r="G119">
        <f t="shared" si="11"/>
        <v>2.069609507640068</v>
      </c>
      <c r="H119">
        <v>-0.04</v>
      </c>
      <c r="I119">
        <f t="shared" si="10"/>
        <v>-0.57446808510638303</v>
      </c>
      <c r="J119">
        <v>-0.08</v>
      </c>
      <c r="K119">
        <f t="shared" si="8"/>
        <v>-0.87421383647798745</v>
      </c>
      <c r="L119">
        <v>-3.3000000000000002E-2</v>
      </c>
      <c r="M119">
        <f t="shared" si="9"/>
        <v>-0.9525179856115108</v>
      </c>
    </row>
    <row r="120" spans="1:13" x14ac:dyDescent="0.25">
      <c r="A120" s="4">
        <v>44743</v>
      </c>
      <c r="B120">
        <v>2.9533</v>
      </c>
      <c r="C120">
        <f t="shared" si="6"/>
        <v>0.26506746626686661</v>
      </c>
      <c r="D120">
        <v>1.8420000000000001</v>
      </c>
      <c r="E120">
        <f t="shared" si="7"/>
        <v>0.36242603550295849</v>
      </c>
      <c r="F120">
        <v>2.63</v>
      </c>
      <c r="G120">
        <f t="shared" si="11"/>
        <v>0.45464601769911495</v>
      </c>
      <c r="H120">
        <v>-6.5000000000000002E-2</v>
      </c>
      <c r="I120">
        <f t="shared" si="10"/>
        <v>0.625</v>
      </c>
      <c r="J120">
        <v>0.63200000000000001</v>
      </c>
      <c r="K120">
        <f t="shared" si="8"/>
        <v>-8.9</v>
      </c>
      <c r="L120">
        <v>0.53400000000000003</v>
      </c>
      <c r="M120">
        <f t="shared" si="9"/>
        <v>-17.181818181818183</v>
      </c>
    </row>
    <row r="121" spans="1:13" x14ac:dyDescent="0.25">
      <c r="A121" s="4">
        <v>44835</v>
      </c>
      <c r="B121">
        <v>4.2786999999999997</v>
      </c>
      <c r="C121">
        <f t="shared" si="6"/>
        <v>0.44878610368062843</v>
      </c>
      <c r="D121">
        <v>4.2320000000000002</v>
      </c>
      <c r="E121">
        <f t="shared" si="7"/>
        <v>1.2975027144408253</v>
      </c>
      <c r="F121">
        <v>3.31</v>
      </c>
      <c r="G121">
        <f t="shared" si="11"/>
        <v>0.2585551330798479</v>
      </c>
      <c r="H121">
        <v>-5.2999999999999999E-2</v>
      </c>
      <c r="I121">
        <f t="shared" si="10"/>
        <v>-0.18461538461538463</v>
      </c>
      <c r="J121">
        <v>1.7470000000000001</v>
      </c>
      <c r="K121">
        <f t="shared" si="8"/>
        <v>1.7642405063291142</v>
      </c>
      <c r="L121">
        <v>1.7829999999999999</v>
      </c>
      <c r="M121">
        <f t="shared" si="9"/>
        <v>2.338951310861423</v>
      </c>
    </row>
    <row r="122" spans="1:13" x14ac:dyDescent="0.25">
      <c r="A122" s="4">
        <v>44927</v>
      </c>
      <c r="B122">
        <v>4.4257999999999997</v>
      </c>
      <c r="C122">
        <f t="shared" si="6"/>
        <v>3.4379601280762895E-2</v>
      </c>
      <c r="D122">
        <v>3.5760000000000001</v>
      </c>
      <c r="E122">
        <f t="shared" si="7"/>
        <v>-0.15500945179584125</v>
      </c>
      <c r="F122">
        <v>3.4</v>
      </c>
      <c r="G122">
        <f t="shared" si="11"/>
        <v>2.7190332326283873E-2</v>
      </c>
      <c r="H122">
        <v>3.2000000000000001E-2</v>
      </c>
      <c r="I122">
        <f t="shared" si="10"/>
        <v>-1.6037735849056602</v>
      </c>
      <c r="J122">
        <v>2.738</v>
      </c>
      <c r="K122">
        <f t="shared" si="8"/>
        <v>0.56725815684029746</v>
      </c>
      <c r="L122">
        <v>2.831</v>
      </c>
      <c r="M122">
        <f t="shared" si="9"/>
        <v>0.58777341559169938</v>
      </c>
    </row>
    <row r="123" spans="1:13" x14ac:dyDescent="0.25">
      <c r="A123" s="4">
        <v>45017</v>
      </c>
      <c r="B123">
        <v>4.0252999999999997</v>
      </c>
      <c r="C123">
        <f t="shared" si="6"/>
        <v>-9.0492114419991942E-2</v>
      </c>
      <c r="D123">
        <v>3.444</v>
      </c>
      <c r="E123">
        <f t="shared" si="7"/>
        <v>-3.6912751677852351E-2</v>
      </c>
      <c r="F123">
        <v>2.9540000000000002</v>
      </c>
      <c r="G123">
        <f t="shared" si="11"/>
        <v>-0.13117647058823523</v>
      </c>
      <c r="H123">
        <v>-6.0999999999999999E-2</v>
      </c>
      <c r="I123">
        <f t="shared" si="10"/>
        <v>-2.90625</v>
      </c>
      <c r="J123">
        <v>2.673</v>
      </c>
      <c r="K123">
        <f t="shared" si="8"/>
        <v>-2.3739956172388554E-2</v>
      </c>
      <c r="L123">
        <v>2.7869999999999999</v>
      </c>
      <c r="M123">
        <f t="shared" si="9"/>
        <v>-1.554221123277999E-2</v>
      </c>
    </row>
    <row r="124" spans="1:13" x14ac:dyDescent="0.25">
      <c r="A124" s="4">
        <v>45108</v>
      </c>
      <c r="B124">
        <v>4.8954000000000004</v>
      </c>
      <c r="C124">
        <f t="shared" si="6"/>
        <v>0.21615780190296396</v>
      </c>
      <c r="D124">
        <v>5.274</v>
      </c>
      <c r="E124">
        <f t="shared" si="7"/>
        <v>0.53135888501742157</v>
      </c>
      <c r="F124">
        <v>4.2169999999999996</v>
      </c>
      <c r="G124">
        <f t="shared" si="11"/>
        <v>0.42755585646580885</v>
      </c>
      <c r="H124">
        <v>-7.2999999999999995E-2</v>
      </c>
      <c r="I124">
        <f t="shared" si="10"/>
        <v>0.19672131147540983</v>
      </c>
      <c r="J124">
        <v>3.1880000000000002</v>
      </c>
      <c r="K124">
        <f t="shared" si="8"/>
        <v>0.19266741488963723</v>
      </c>
      <c r="L124">
        <v>3.3620000000000001</v>
      </c>
      <c r="M124">
        <f t="shared" si="9"/>
        <v>0.20631503408683183</v>
      </c>
    </row>
    <row r="125" spans="1:13" x14ac:dyDescent="0.25">
      <c r="A125" s="4">
        <v>45200</v>
      </c>
      <c r="B125">
        <v>5.0435999999999996</v>
      </c>
      <c r="C125">
        <f t="shared" si="6"/>
        <v>3.02733178085548E-2</v>
      </c>
      <c r="D125">
        <v>4.9039999999999999</v>
      </c>
      <c r="E125">
        <f t="shared" si="7"/>
        <v>-7.01554797117937E-2</v>
      </c>
      <c r="F125">
        <v>4.0819999999999999</v>
      </c>
      <c r="G125">
        <f t="shared" si="11"/>
        <v>-3.2013279582641663E-2</v>
      </c>
      <c r="H125">
        <v>4.3999999999999997E-2</v>
      </c>
      <c r="I125">
        <f t="shared" si="10"/>
        <v>-1.6027397260273972</v>
      </c>
      <c r="J125">
        <v>3.198</v>
      </c>
      <c r="K125">
        <f t="shared" si="8"/>
        <v>3.1367628607277265E-3</v>
      </c>
      <c r="L125">
        <v>3.4889999999999999</v>
      </c>
      <c r="M125">
        <f t="shared" si="9"/>
        <v>3.7775133848899412E-2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opLeftCell="A90" workbookViewId="0">
      <selection activeCell="B60" sqref="B60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172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174</v>
      </c>
      <c r="C53" s="15" t="s">
        <v>174</v>
      </c>
      <c r="D53" s="15" t="s">
        <v>174</v>
      </c>
      <c r="E53" s="15" t="s">
        <v>174</v>
      </c>
      <c r="F53" s="15" t="s">
        <v>174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176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174</v>
      </c>
      <c r="C67" s="15" t="s">
        <v>174</v>
      </c>
      <c r="D67" s="15" t="s">
        <v>174</v>
      </c>
      <c r="E67" s="15" t="s">
        <v>174</v>
      </c>
      <c r="F67" s="15" t="s">
        <v>174</v>
      </c>
      <c r="G67" s="15" t="s">
        <v>174</v>
      </c>
      <c r="H67" s="15" t="s">
        <v>174</v>
      </c>
      <c r="I67" s="15" t="s">
        <v>174</v>
      </c>
      <c r="J67" s="15" t="s">
        <v>174</v>
      </c>
      <c r="K67" s="15" t="s">
        <v>174</v>
      </c>
      <c r="L67" s="15" t="s">
        <v>174</v>
      </c>
      <c r="M67" s="15" t="s">
        <v>174</v>
      </c>
      <c r="N67" s="15" t="s">
        <v>174</v>
      </c>
      <c r="O67" s="15" t="s">
        <v>174</v>
      </c>
      <c r="P67" s="15" t="s">
        <v>174</v>
      </c>
      <c r="Q67" s="15" t="s">
        <v>174</v>
      </c>
      <c r="R67" s="15" t="s">
        <v>174</v>
      </c>
      <c r="S67" s="15" t="s">
        <v>174</v>
      </c>
      <c r="T67" s="15" t="s">
        <v>174</v>
      </c>
      <c r="U67" s="15" t="s">
        <v>174</v>
      </c>
      <c r="V67" s="15" t="s">
        <v>174</v>
      </c>
      <c r="W67" s="15" t="s">
        <v>174</v>
      </c>
      <c r="X67" s="15" t="s">
        <v>174</v>
      </c>
      <c r="Y67" s="15" t="s">
        <v>174</v>
      </c>
      <c r="Z67" s="15" t="s">
        <v>174</v>
      </c>
      <c r="AA67" s="15" t="s">
        <v>174</v>
      </c>
      <c r="AB67" s="15" t="s">
        <v>174</v>
      </c>
      <c r="AC67" s="15" t="s">
        <v>174</v>
      </c>
      <c r="AD67" s="15" t="s">
        <v>174</v>
      </c>
      <c r="AE67" s="15" t="s">
        <v>174</v>
      </c>
      <c r="AF67" s="15" t="s">
        <v>174</v>
      </c>
      <c r="AG67" s="15" t="s">
        <v>174</v>
      </c>
      <c r="AH67" s="15" t="s">
        <v>174</v>
      </c>
      <c r="AI67" s="15" t="s">
        <v>174</v>
      </c>
      <c r="AJ67" s="15" t="s">
        <v>174</v>
      </c>
      <c r="AK67" s="15" t="s">
        <v>174</v>
      </c>
      <c r="AL67" s="15" t="s">
        <v>174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174</v>
      </c>
      <c r="B80" s="15" t="s">
        <v>174</v>
      </c>
      <c r="C80" s="15" t="s">
        <v>174</v>
      </c>
      <c r="D80" s="15" t="s">
        <v>174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174</v>
      </c>
      <c r="C85" s="15" t="s">
        <v>174</v>
      </c>
      <c r="D85" s="15" t="s">
        <v>174</v>
      </c>
      <c r="E85" s="15" t="s">
        <v>174</v>
      </c>
      <c r="F85" s="15" t="s">
        <v>174</v>
      </c>
      <c r="G85" s="15" t="s">
        <v>174</v>
      </c>
      <c r="H85" s="15" t="s">
        <v>174</v>
      </c>
      <c r="I85" s="15" t="s">
        <v>174</v>
      </c>
      <c r="J85" s="15" t="s">
        <v>174</v>
      </c>
      <c r="K85" s="15" t="s">
        <v>174</v>
      </c>
      <c r="L85" s="15" t="s">
        <v>174</v>
      </c>
      <c r="M85" s="15" t="s">
        <v>174</v>
      </c>
      <c r="N85" s="15" t="s">
        <v>174</v>
      </c>
      <c r="O85" s="15" t="s">
        <v>174</v>
      </c>
      <c r="P85" s="15" t="s">
        <v>174</v>
      </c>
      <c r="Q85" s="15" t="s">
        <v>174</v>
      </c>
      <c r="R85" s="15" t="s">
        <v>174</v>
      </c>
      <c r="S85" s="15" t="s">
        <v>174</v>
      </c>
      <c r="T85" s="15" t="s">
        <v>174</v>
      </c>
      <c r="U85" s="15" t="s">
        <v>174</v>
      </c>
      <c r="V85" s="15" t="s">
        <v>174</v>
      </c>
      <c r="W85" s="15" t="s">
        <v>174</v>
      </c>
      <c r="X85" s="15" t="s">
        <v>174</v>
      </c>
      <c r="Y85" s="15" t="s">
        <v>174</v>
      </c>
      <c r="Z85" s="15" t="s">
        <v>174</v>
      </c>
      <c r="AA85" s="15" t="s">
        <v>174</v>
      </c>
      <c r="AB85" s="15" t="s">
        <v>174</v>
      </c>
      <c r="AC85" s="15" t="s">
        <v>174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174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174</v>
      </c>
    </row>
    <row r="87" spans="1:129" x14ac:dyDescent="0.25">
      <c r="A87" s="13" t="s">
        <v>3</v>
      </c>
      <c r="B87" s="15" t="s">
        <v>174</v>
      </c>
      <c r="C87" s="15" t="s">
        <v>174</v>
      </c>
      <c r="D87" s="15" t="s">
        <v>174</v>
      </c>
      <c r="E87" s="15" t="s">
        <v>174</v>
      </c>
      <c r="F87" s="15" t="s">
        <v>174</v>
      </c>
      <c r="G87" s="15" t="s">
        <v>174</v>
      </c>
      <c r="H87" s="15" t="s">
        <v>174</v>
      </c>
      <c r="I87" s="15" t="s">
        <v>174</v>
      </c>
      <c r="J87" s="15" t="s">
        <v>174</v>
      </c>
      <c r="K87" s="15" t="s">
        <v>174</v>
      </c>
      <c r="L87" s="15" t="s">
        <v>174</v>
      </c>
      <c r="M87" s="15" t="s">
        <v>174</v>
      </c>
      <c r="N87" s="15" t="s">
        <v>174</v>
      </c>
      <c r="O87" s="15" t="s">
        <v>174</v>
      </c>
      <c r="P87" s="15" t="s">
        <v>174</v>
      </c>
      <c r="Q87" s="15" t="s">
        <v>174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174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174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topLeftCell="W1" zoomScaleNormal="100" workbookViewId="0">
      <selection activeCell="AV7" sqref="AV7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30" t="s">
        <v>135</v>
      </c>
      <c r="C1" s="30"/>
      <c r="D1" s="30"/>
      <c r="E1" s="30"/>
      <c r="F1" s="30"/>
      <c r="G1" s="30"/>
      <c r="H1" s="30" t="s">
        <v>136</v>
      </c>
      <c r="I1" s="30"/>
      <c r="J1" s="30"/>
      <c r="K1" s="30"/>
      <c r="L1" s="31" t="s">
        <v>137</v>
      </c>
      <c r="M1" s="31"/>
      <c r="N1" s="31"/>
      <c r="O1" s="31"/>
      <c r="P1" s="31"/>
      <c r="Q1" s="31"/>
      <c r="R1" s="30" t="s">
        <v>138</v>
      </c>
      <c r="S1" s="30"/>
      <c r="T1" s="30"/>
      <c r="U1" s="30"/>
      <c r="V1" s="30"/>
      <c r="W1" s="30"/>
      <c r="X1" s="30" t="s">
        <v>170</v>
      </c>
      <c r="Y1" s="30"/>
      <c r="Z1" s="30"/>
      <c r="AA1" s="30"/>
      <c r="AB1" s="30"/>
      <c r="AC1" s="30"/>
      <c r="AD1" s="30" t="s">
        <v>171</v>
      </c>
      <c r="AE1" s="30"/>
      <c r="AF1" s="30"/>
      <c r="AG1" s="30"/>
      <c r="AH1" s="30"/>
      <c r="AI1" s="30"/>
      <c r="AJ1" s="29" t="s">
        <v>173</v>
      </c>
      <c r="AK1" s="29"/>
      <c r="AL1" s="29"/>
      <c r="AM1" s="29"/>
      <c r="AN1" s="29"/>
      <c r="AO1" s="29"/>
      <c r="AP1" s="30" t="s">
        <v>175</v>
      </c>
      <c r="AQ1" s="30"/>
      <c r="AR1" s="30"/>
      <c r="AS1" s="30"/>
      <c r="AT1" s="30"/>
      <c r="AU1" s="30"/>
      <c r="AV1" s="29" t="s">
        <v>177</v>
      </c>
      <c r="AW1" s="29"/>
      <c r="AX1" s="29"/>
      <c r="AY1" s="29"/>
      <c r="AZ1" s="29"/>
      <c r="BA1" s="29"/>
      <c r="BB1" s="29" t="s">
        <v>178</v>
      </c>
      <c r="BC1" s="29"/>
      <c r="BD1" s="29"/>
      <c r="BE1" s="29"/>
      <c r="BF1" s="29"/>
      <c r="BG1" s="29"/>
      <c r="BH1" s="29" t="s">
        <v>179</v>
      </c>
      <c r="BI1" s="29"/>
      <c r="BJ1" s="29"/>
      <c r="BK1" s="29"/>
      <c r="BL1" s="29"/>
      <c r="BM1" s="29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hidden="1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174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174</v>
      </c>
      <c r="BJ3" s="14">
        <v>-1.4215944416877706</v>
      </c>
      <c r="BK3" s="15" t="s">
        <v>174</v>
      </c>
      <c r="BL3" s="14">
        <v>-1.20426812464864</v>
      </c>
      <c r="BM3" s="14">
        <v>-0.391884335658929</v>
      </c>
    </row>
    <row r="4" spans="1:65" hidden="1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174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174</v>
      </c>
      <c r="BJ4" s="14">
        <v>-1.2531997826203878</v>
      </c>
      <c r="BK4" s="15" t="s">
        <v>174</v>
      </c>
      <c r="BL4" s="14">
        <v>-1.6037253489765699</v>
      </c>
      <c r="BM4" s="14">
        <v>-0.73499833018146399</v>
      </c>
    </row>
    <row r="5" spans="1:65" hidden="1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174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174</v>
      </c>
      <c r="BJ5" s="14">
        <v>-0.39089119268312794</v>
      </c>
      <c r="BK5" s="15" t="s">
        <v>174</v>
      </c>
      <c r="BL5" s="14">
        <v>-1.7616319197186601</v>
      </c>
      <c r="BM5" s="14">
        <v>-0.89561771383573396</v>
      </c>
    </row>
    <row r="6" spans="1:65" hidden="1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174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174</v>
      </c>
      <c r="BJ6" s="14">
        <v>-1.7943229723528638</v>
      </c>
      <c r="BK6" s="15" t="s">
        <v>174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174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174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174</v>
      </c>
      <c r="BJ7" s="14">
        <v>-0.78565052423576454</v>
      </c>
      <c r="BK7" s="15" t="s">
        <v>174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174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174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174</v>
      </c>
      <c r="BJ8" s="14">
        <v>-0.9523526173785003</v>
      </c>
      <c r="BK8" s="15" t="s">
        <v>174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174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174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174</v>
      </c>
      <c r="BJ9" s="14">
        <v>-1.3199616838668378</v>
      </c>
      <c r="BK9" s="15" t="s">
        <v>174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174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174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174</v>
      </c>
      <c r="BJ10" s="14">
        <v>-1.2275192697992816</v>
      </c>
      <c r="BK10" s="15" t="s">
        <v>174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174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174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174</v>
      </c>
      <c r="BJ11" s="14">
        <v>-1.5678473915552289</v>
      </c>
      <c r="BK11" s="15" t="s">
        <v>174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174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174</v>
      </c>
      <c r="BJ12" s="14">
        <v>-0.94563487699910254</v>
      </c>
      <c r="BK12" s="15" t="s">
        <v>174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174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174</v>
      </c>
      <c r="BJ13" s="14">
        <v>-1.6151559431933902</v>
      </c>
      <c r="BK13" s="15" t="s">
        <v>174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174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174</v>
      </c>
      <c r="BJ14" s="14">
        <v>-2.0230678037239094</v>
      </c>
      <c r="BK14" s="15" t="s">
        <v>174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174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174</v>
      </c>
      <c r="BJ15" s="14">
        <v>-1.5230719329191278</v>
      </c>
      <c r="BK15" s="15" t="s">
        <v>174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174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174</v>
      </c>
      <c r="BJ16" s="14">
        <v>-1.111390990562946</v>
      </c>
      <c r="BK16" s="15" t="s">
        <v>174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174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174</v>
      </c>
      <c r="BJ17" s="14">
        <v>-1.2153986512334649</v>
      </c>
      <c r="BK17" s="15" t="s">
        <v>174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174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174</v>
      </c>
      <c r="BJ18" s="14">
        <v>-1.4052153757440793</v>
      </c>
      <c r="BK18" s="15" t="s">
        <v>174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174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174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174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174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174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174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174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174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174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174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174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174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174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174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174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174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174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174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174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174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174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174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174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174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174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174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174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174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174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174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174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174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174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174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174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174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174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0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0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-2.0289368370962395E-2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0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0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0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0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0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0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0</v>
      </c>
      <c r="AR116" s="2">
        <v>-0.5</v>
      </c>
      <c r="AS116" s="2">
        <v>0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0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0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0</v>
      </c>
      <c r="AR121" s="2">
        <v>-0.5</v>
      </c>
      <c r="AS121" s="2">
        <v>0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174</v>
      </c>
      <c r="BJ130" t="s">
        <v>174</v>
      </c>
      <c r="BK130" s="14">
        <v>4.2253599083460092</v>
      </c>
      <c r="BL130" s="15" t="s">
        <v>174</v>
      </c>
      <c r="BM130" s="15" t="s">
        <v>174</v>
      </c>
    </row>
  </sheetData>
  <mergeCells count="11">
    <mergeCell ref="B1:G1"/>
    <mergeCell ref="H1:K1"/>
    <mergeCell ref="L1:Q1"/>
    <mergeCell ref="R1:W1"/>
    <mergeCell ref="X1:AC1"/>
    <mergeCell ref="BH1:BM1"/>
    <mergeCell ref="AD1:AI1"/>
    <mergeCell ref="AJ1:AO1"/>
    <mergeCell ref="AP1:AU1"/>
    <mergeCell ref="AV1:BA1"/>
    <mergeCell ref="BB1:BG1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topLeftCell="AD92" workbookViewId="0">
      <selection activeCell="BE7" sqref="BE7:BE129"/>
    </sheetView>
  </sheetViews>
  <sheetFormatPr defaultRowHeight="15" x14ac:dyDescent="0.25"/>
  <cols>
    <col min="29" max="29" width="7" bestFit="1" customWidth="1"/>
    <col min="30" max="30" width="8.85546875" bestFit="1" customWidth="1"/>
    <col min="31" max="31" width="8.5703125" bestFit="1" customWidth="1"/>
    <col min="32" max="32" width="9" bestFit="1" customWidth="1"/>
    <col min="33" max="33" width="8.28515625" bestFit="1" customWidth="1"/>
    <col min="34" max="34" width="8.85546875" bestFit="1" customWidth="1"/>
    <col min="35" max="35" width="12.85546875" bestFit="1" customWidth="1"/>
  </cols>
  <sheetData>
    <row r="1" spans="1:58" x14ac:dyDescent="0.25">
      <c r="B1" s="30" t="s">
        <v>136</v>
      </c>
      <c r="C1" s="30"/>
      <c r="D1" s="30"/>
      <c r="E1" s="30"/>
      <c r="F1" s="30" t="s">
        <v>181</v>
      </c>
      <c r="G1" s="30"/>
      <c r="H1" s="30"/>
      <c r="I1" s="30"/>
      <c r="J1" s="30"/>
      <c r="K1" s="30"/>
      <c r="L1" s="30" t="s">
        <v>138</v>
      </c>
      <c r="M1" s="30"/>
      <c r="N1" s="30"/>
      <c r="O1" s="30"/>
      <c r="P1" s="30"/>
      <c r="Q1" s="30"/>
      <c r="R1" s="30" t="s">
        <v>170</v>
      </c>
      <c r="S1" s="30"/>
      <c r="T1" s="30"/>
      <c r="U1" s="30"/>
      <c r="V1" s="30"/>
      <c r="W1" s="30"/>
      <c r="X1" s="30" t="s">
        <v>171</v>
      </c>
      <c r="Y1" s="30"/>
      <c r="Z1" s="30"/>
      <c r="AA1" s="30"/>
      <c r="AB1" s="30"/>
      <c r="AC1" s="30"/>
      <c r="AD1" s="29" t="s">
        <v>173</v>
      </c>
      <c r="AE1" s="29"/>
      <c r="AF1" s="29"/>
      <c r="AG1" s="29"/>
      <c r="AH1" s="29"/>
      <c r="AI1" s="29"/>
      <c r="AJ1" s="30" t="s">
        <v>175</v>
      </c>
      <c r="AK1" s="30"/>
      <c r="AL1" s="30"/>
      <c r="AM1" s="30"/>
      <c r="AN1" s="30"/>
      <c r="AO1" s="30"/>
      <c r="AP1" s="29" t="s">
        <v>177</v>
      </c>
      <c r="AQ1" s="29"/>
      <c r="AR1" s="29"/>
      <c r="AS1" s="29"/>
      <c r="AT1" s="29"/>
      <c r="AU1" s="29"/>
      <c r="AV1" s="29" t="s">
        <v>178</v>
      </c>
      <c r="AW1" s="29"/>
      <c r="AX1" s="29"/>
      <c r="AY1" s="29"/>
      <c r="AZ1" s="29"/>
      <c r="BA1" s="29" t="s">
        <v>179</v>
      </c>
      <c r="BB1" s="29"/>
      <c r="BC1" s="29"/>
      <c r="BD1" s="29"/>
      <c r="BE1" s="29"/>
      <c r="BF1" s="29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Q'!BD12/'Macro Data Q'!BD11-1)*100</f>
        <v>-3.6210029772261954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Q'!BD13/'Macro Data Q'!BD12-1)*100</f>
        <v>-5.9956271438028068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Q'!BD14/'Macro Data Q'!BD13-1)*100</f>
        <v>-1.1864117446226619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Q'!BD15/'Macro Data Q'!BD14-1)*100</f>
        <v>-4.135354582361539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Q'!BD16/'Macro Data Q'!BD15-1)*100</f>
        <v>-5.6472867343951405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Q'!BD17/'Macro Data Q'!BD16-1)*100</f>
        <v>2.5832020245428078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Q'!BD18/'Macro Data Q'!BD17-1)*100</f>
        <v>-0.58881027741578551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Q'!BD19/'Macro Data Q'!BD18-1)*100</f>
        <v>3.1370712864334127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Q'!BD20/'Macro Data Q'!BD19-1)*100</f>
        <v>3.6363636363636376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Q'!BD21/'Macro Data Q'!BD20-1)*100</f>
        <v>-1.5791663928861221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Q'!BD22/'Macro Data Q'!BD21-1)*100</f>
        <v>2.1786540858109049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Q'!BD23/'Macro Data Q'!BD22-1)*100</f>
        <v>8.3415005989328819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Q'!BD24/'Macro Data Q'!BD23-1)*100</f>
        <v>3.3128957684189331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Q'!BD25/'Macro Data Q'!BD24-1)*100</f>
        <v>5.5513396766096124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Q'!BD26/'Macro Data Q'!BD25-1)*100</f>
        <v>-2.8241713674740709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Q'!BD27/'Macro Data Q'!BD26-1)*100</f>
        <v>3.5095041165534635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Q'!BD28/'Macro Data Q'!BD27-1)*100</f>
        <v>-1.3818634997433632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Q'!BD29/'Macro Data Q'!BD28-1)*100</f>
        <v>-1.7041442111131899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Q'!BD30/'Macro Data Q'!BD29-1)*100</f>
        <v>-5.7379993571928463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Q'!BD31/'Macro Data Q'!BD30-1)*100</f>
        <v>4.8405809826191915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Q'!BD32/'Macro Data Q'!BD31-1)*100</f>
        <v>6.2223105213381036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Q'!BD33/'Macro Data Q'!BD32-1)*100</f>
        <v>0.7707271098666757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Q'!BD34/'Macro Data Q'!BD33-1)*100</f>
        <v>1.038972144282635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Q'!BD35/'Macro Data Q'!BD34-1)*100</f>
        <v>5.1273126530538393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Q'!BD36/'Macro Data Q'!BD35-1)*100</f>
        <v>5.7162227722597159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Q'!BD37/'Macro Data Q'!BD36-1)*100</f>
        <v>3.3416765044654628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Q'!BD38/'Macro Data Q'!BD37-1)*100</f>
        <v>3.9328739648473388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Q'!BD39/'Macro Data Q'!BD38-1)*100</f>
        <v>-5.7618822570715267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Q'!BD40/'Macro Data Q'!BD39-1)*100</f>
        <v>5.5894974875209114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Q'!BD41/'Macro Data Q'!BD40-1)*100</f>
        <v>-1.9774357120665553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Q'!BD42/'Macro Data Q'!BD41-1)*100</f>
        <v>-0.47234337490416056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Q'!BD43/'Macro Data Q'!BD42-1)*100</f>
        <v>2.1716074009363595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Q'!BD44/'Macro Data Q'!BD43-1)*100</f>
        <v>-4.6742642371727205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Q'!BD45/'Macro Data Q'!BD44-1)*100</f>
        <v>-6.5136213275573613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Q'!BD46/'Macro Data Q'!BD45-1)*100</f>
        <v>-1.6770876092344622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Q'!BD47/'Macro Data Q'!BD46-1)*100</f>
        <v>-6.8053089641338378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Q'!BD48/'Macro Data Q'!BD47-1)*100</f>
        <v>-5.4906613746801725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Q'!BD49/'Macro Data Q'!BD48-1)*100</f>
        <v>0.90920417561677347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Q'!BD50/'Macro Data Q'!BD49-1)*100</f>
        <v>-5.3992033649051141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Q'!BD51/'Macro Data Q'!BD50-1)*100</f>
        <v>-4.8192276985826847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Q'!BD52/'Macro Data Q'!BD51-1)*100</f>
        <v>3.7256800014875857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Q'!BD53/'Macro Data Q'!BD52-1)*100</f>
        <v>-1.4256461863985326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Q'!BD54/'Macro Data Q'!BD53-1)*100</f>
        <v>-5.6140887255472833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Q'!BD55/'Macro Data Q'!BD54-1)*100</f>
        <v>-1.1489537479064005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Q'!BD56/'Macro Data Q'!BD55-1)*100</f>
        <v>4.1277283758683447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Q'!BD57/'Macro Data Q'!BD56-1)*100</f>
        <v>3.198854502843429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Q'!BD58/'Macro Data Q'!BD57-1)*100</f>
        <v>2.5342637145885805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Q'!BD59/'Macro Data Q'!BD58-1)*100</f>
        <v>-1.1254703711939595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Q'!BD60/'Macro Data Q'!BD59-1)*100</f>
        <v>-4.2953329497237069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Q'!BD61/'Macro Data Q'!BD60-1)*100</f>
        <v>-1.3855837238246793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Q'!BD62/'Macro Data Q'!BD61-1)*100</f>
        <v>-1.1907142283896111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Q'!BD63/'Macro Data Q'!BD62-1)*100</f>
        <v>-1.6178062028501916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Q'!BD64/'Macro Data Q'!BD63-1)*100</f>
        <v>-2.7419312430858045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Q'!BD65/'Macro Data Q'!BD64-1)*100</f>
        <v>-1.9490362452345367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Q'!BD66/'Macro Data Q'!BD65-1)*100</f>
        <v>-5.1202174191351535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Q'!BD67/'Macro Data Q'!BD66-1)*100</f>
        <v>-3.279674899446483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Q'!BD68/'Macro Data Q'!BD67-1)*100</f>
        <v>-4.087597400431175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Q'!BD69/'Macro Data Q'!BD68-1)*100</f>
        <v>4.1712668248658158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Q'!BD70/'Macro Data Q'!BD69-1)*100</f>
        <v>14.172548306828482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Q'!BD71/'Macro Data Q'!BD70-1)*100</f>
        <v>0.94631953632966503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Q'!BD72/'Macro Data Q'!BD71-1)*100</f>
        <v>-4.4619383397451191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Q'!BD73/'Macro Data Q'!BD72-1)*100</f>
        <v>-4.7958418051215919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Q'!BD74/'Macro Data Q'!BD73-1)*100</f>
        <v>-3.1326028560730856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Q'!BD75/'Macro Data Q'!BD74-1)*100</f>
        <v>6.7145581209019367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Q'!BD76/'Macro Data Q'!BD75-1)*100</f>
        <v>8.8992781341529437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Q'!BD77/'Macro Data Q'!BD76-1)*100</f>
        <v>-1.6758209267209168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Q'!BD78/'Macro Data Q'!BD77-1)*100</f>
        <v>-4.7871208315951925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Q'!BD79/'Macro Data Q'!BD78-1)*100</f>
        <v>-0.7244658302527518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Q'!BD80/'Macro Data Q'!BD79-1)*100</f>
        <v>-5.0074219740156796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Q'!BD81/'Macro Data Q'!BD80-1)*100</f>
        <v>1.9358136128670766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Q'!BD82/'Macro Data Q'!BD81-1)*100</f>
        <v>4.7973872594571754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Q'!BD83/'Macro Data Q'!BD82-1)*100</f>
        <v>2.738788552186544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Q'!BD84/'Macro Data Q'!BD83-1)*100</f>
        <v>2.2659746798720626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Q'!BD85/'Macro Data Q'!BD84-1)*100</f>
        <v>2.4777432613105832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Q'!BD86/'Macro Data Q'!BD85-1)*100</f>
        <v>-3.5795619598544604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Q'!BD87/'Macro Data Q'!BD86-1)*100</f>
        <v>-1.6438955293765378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Q'!BD88/'Macro Data Q'!BD87-1)*100</f>
        <v>1.0325219266031249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Q'!BD89/'Macro Data Q'!BD88-1)*100</f>
        <v>-1.4039255117271887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Q'!BD90/'Macro Data Q'!BD89-1)*100</f>
        <v>-2.6821675803705758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Q'!BD91/'Macro Data Q'!BD90-1)*100</f>
        <v>-0.6843320571108924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Q'!BD92/'Macro Data Q'!BD91-1)*100</f>
        <v>-5.5812359882068119E-2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Q'!BD93/'Macro Data Q'!BD92-1)*100</f>
        <v>3.5284286081805005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Q'!BD94/'Macro Data Q'!BD93-1)*100</f>
        <v>6.0769964008840383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Q'!BD95/'Macro Data Q'!BD94-1)*100</f>
        <v>10.918550687040263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Q'!BD96/'Macro Data Q'!BD95-1)*100</f>
        <v>1.7794733701630205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Q'!BD97/'Macro Data Q'!BD96-1)*100</f>
        <v>-0.50820378051817938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Q'!BD98/'Macro Data Q'!BD97-1)*100</f>
        <v>1.5922817677369361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Q'!BD99/'Macro Data Q'!BD98-1)*100</f>
        <v>-0.71320400099696979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Q'!BD100/'Macro Data Q'!BD99-1)*100</f>
        <v>-2.3984260359682708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Q'!BD101/'Macro Data Q'!BD100-1)*100</f>
        <v>1.1959504177742053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Q'!BD102/'Macro Data Q'!BD101-1)*100</f>
        <v>3.5603349770869874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Q'!BD103/'Macro Data Q'!BD102-1)*100</f>
        <v>1.1216764114087674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Q'!BD104/'Macro Data Q'!BD103-1)*100</f>
        <v>-3.1115264762187511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-100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Q'!BD105/'Macro Data Q'!BD104-1)*100</f>
        <v>-6.3613662904103645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 t="e">
        <f>('Macro Data Q'!AS100/'Macro Data Q'!AS99-1)*100</f>
        <v>#DIV/0!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Q'!BD106/'Macro Data Q'!BD105-1)*100</f>
        <v>-0.25706293634869537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Q'!BD107/'Macro Data Q'!BD106-1)*100</f>
        <v>-4.1794281622114404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Q'!BD108/'Macro Data Q'!BD107-1)*100</f>
        <v>3.1623567770622474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 t="e">
        <f>('Macro Data Q'!AS103/'Macro Data Q'!AS102-1)*100</f>
        <v>#DIV/0!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Q'!BD109/'Macro Data Q'!BD108-1)*100</f>
        <v>2.3930015861084675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-100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Q'!BD110/'Macro Data Q'!BD109-1)*100</f>
        <v>1.9679953751793544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-12160.082382527353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 t="e">
        <f>('Macro Data Q'!AS105/'Macro Data Q'!AS104-1)*100</f>
        <v>#DIV/0!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Q'!BD111/'Macro Data Q'!BD110-1)*100</f>
        <v>0.48859037807016392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 t="e">
        <f>('Macro Data Q'!AS106/'Macro Data Q'!AS105-1)*100</f>
        <v>#DIV/0!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Q'!BD112/'Macro Data Q'!BD111-1)*100</f>
        <v>1.0189929301292144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 t="e">
        <f>('Macro Data Q'!AS107/'Macro Data Q'!AS106-1)*100</f>
        <v>#DIV/0!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Q'!BD113/'Macro Data Q'!BD112-1)*100</f>
        <v>1.1147682930364056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-100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Q'!BD114/'Macro Data Q'!BD113-1)*100</f>
        <v>0.39381095097619223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 t="e">
        <f>('Macro Data Q'!AS109/'Macro Data Q'!AS108-1)*100</f>
        <v>#DIV/0!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Q'!BD115/'Macro Data Q'!BD114-1)*100</f>
        <v>0.51306191625988262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Q'!BD116/'Macro Data Q'!BD115-1)*100</f>
        <v>4.7250176754021211E-2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-100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Q'!BD117/'Macro Data Q'!BD116-1)*100</f>
        <v>-5.8452225588321527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 t="e">
        <f>('Macro Data Q'!AS112/'Macro Data Q'!AS111-1)*100</f>
        <v>#DIV/0!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Q'!BD118/'Macro Data Q'!BD117-1)*100</f>
        <v>-1.9072383608185861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Q'!BD119/'Macro Data Q'!BD118-1)*100</f>
        <v>-1.0999185459272365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Q'!BD120/'Macro Data Q'!BD119-1)*100</f>
        <v>2.1614459225771654E-3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 t="e">
        <f>('Macro Data Q'!AQ115/'Macro Data Q'!AQ114-1)*100</f>
        <v>#DIV/0!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Q'!BD121/'Macro Data Q'!BD120-1)*100</f>
        <v>2.2554800334992686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</v>
      </c>
      <c r="AL116" s="19">
        <f>('Macro Data Q'!AR116/'Macro Data Q'!AR115-1)*100</f>
        <v>25</v>
      </c>
      <c r="AM116" s="19">
        <f>('Macro Data Q'!AS116/'Macro Data Q'!AS115-1)*100</f>
        <v>-100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Q'!BD122/'Macro Data Q'!BD121-1)*100</f>
        <v>3.0833580647124492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 t="e">
        <f>('Macro Data Q'!AQ117/'Macro Data Q'!AQ116-1)*100</f>
        <v>#DIV/0!</v>
      </c>
      <c r="AL117" s="19">
        <f>('Macro Data Q'!AR117/'Macro Data Q'!AR116-1)*100</f>
        <v>0</v>
      </c>
      <c r="AM117" s="19" t="e">
        <f>('Macro Data Q'!AS117/'Macro Data Q'!AS116-1)*100</f>
        <v>#DIV/0!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Q'!BD123/'Macro Data Q'!BD122-1)*100</f>
        <v>1.8528007677592218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 t="e">
        <f>('Macro Data Q'!AS118/'Macro Data Q'!AS117-1)*100</f>
        <v>#DIV/0!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Q'!BD124/'Macro Data Q'!BD123-1)*100</f>
        <v>5.4450664811143801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 t="e">
        <f>('Macro Data Q'!AS119/'Macro Data Q'!AS118-1)*100</f>
        <v>#DIV/0!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Q'!BD125/'Macro Data Q'!BD124-1)*100</f>
        <v>5.7505438260196495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Q'!BD126/'Macro Data Q'!BD125-1)*100</f>
        <v>-1.3029932587059867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-100</v>
      </c>
      <c r="AL121" s="19">
        <f>('Macro Data Q'!AR121/'Macro Data Q'!AR120-1)*100</f>
        <v>66.666666666666671</v>
      </c>
      <c r="AM121" s="19">
        <f>('Macro Data Q'!AS121/'Macro Data Q'!AS120-1)*100</f>
        <v>-100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Q'!BD127/'Macro Data Q'!BD126-1)*100</f>
        <v>-4.9140961605663609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 t="e">
        <f>('Macro Data Q'!AQ122/'Macro Data Q'!AQ121-1)*100</f>
        <v>#DIV/0!</v>
      </c>
      <c r="AL122" s="19">
        <f>('Macro Data Q'!AR122/'Macro Data Q'!AR121-1)*100</f>
        <v>-40</v>
      </c>
      <c r="AM122" s="19" t="e">
        <f>('Macro Data Q'!AS122/'Macro Data Q'!AS121-1)*100</f>
        <v>#DIV/0!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Q'!BD128/'Macro Data Q'!BD127-1)*100</f>
        <v>-1.4585669743086283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Q'!BD129/'Macro Data Q'!BD128-1)*100</f>
        <v>8.6904415585542516E-2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Q'!BD130/'Macro Data Q'!BD129-1)*100</f>
        <v>1.0874400743428714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Q'!BD131/'Macro Data Q'!BD130-1)*100</f>
        <v>-100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 t="e">
        <f>('Macro Data Q'!BD132/'Macro Data Q'!BD131-1)*100</f>
        <v>#DIV/0!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 t="e">
        <f>('Macro Data Q'!BD133/'Macro Data Q'!BD132-1)*100</f>
        <v>#DIV/0!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 t="e">
        <f>('Macro Data Q'!BD134/'Macro Data Q'!BD133-1)*100</f>
        <v>#DIV/0!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1:E1"/>
    <mergeCell ref="F1:K1"/>
    <mergeCell ref="AV1:AZ1"/>
    <mergeCell ref="BA1:BF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L3" sqref="L3:L12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157</v>
      </c>
      <c r="H1" t="s">
        <v>158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6"/>
  <sheetViews>
    <sheetView workbookViewId="0">
      <selection activeCell="Q28" sqref="Q28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2E-3</v>
      </c>
      <c r="C2" s="28">
        <v>2.7436200000000001E-2</v>
      </c>
      <c r="D2" s="25">
        <v>-5.4274084124831257E-3</v>
      </c>
      <c r="E2" s="25">
        <v>0</v>
      </c>
      <c r="F2" s="25">
        <v>7.8492935635792183E-3</v>
      </c>
      <c r="G2">
        <v>0</v>
      </c>
      <c r="H2" s="25">
        <v>-5.9701492537313501E-2</v>
      </c>
      <c r="I2" s="25">
        <v>-8.7209302325581314E-2</v>
      </c>
      <c r="J2" s="19">
        <v>-0.2191324919802915</v>
      </c>
      <c r="K2">
        <v>-4.8000000000000001E-2</v>
      </c>
      <c r="L2">
        <v>-2.7000000000000003E-2</v>
      </c>
      <c r="M2" s="28">
        <v>-0.12089449999999999</v>
      </c>
      <c r="N2">
        <v>-3.9E-2</v>
      </c>
      <c r="O2" s="28">
        <v>3.1194199999999998E-2</v>
      </c>
      <c r="P2">
        <v>4.5999999999999999E-2</v>
      </c>
    </row>
    <row r="3" spans="1:16" x14ac:dyDescent="0.25">
      <c r="A3" s="4">
        <v>34060</v>
      </c>
      <c r="B3" s="2">
        <v>6.0000000000000001E-3</v>
      </c>
      <c r="C3" s="28">
        <v>-2.3335599999999998E-2</v>
      </c>
      <c r="D3" s="25">
        <v>4.092769440654731E-3</v>
      </c>
      <c r="E3" s="25">
        <v>-4.2253521126760507E-2</v>
      </c>
      <c r="F3" s="25">
        <v>3.1152647975078995E-3</v>
      </c>
      <c r="G3" s="19">
        <v>4.3553949234230513</v>
      </c>
      <c r="H3" s="25">
        <v>-4.7619047619047554E-2</v>
      </c>
      <c r="I3" s="25">
        <v>-2.1231422505317843E-3</v>
      </c>
      <c r="J3" s="19">
        <v>0.38306938454568518</v>
      </c>
      <c r="K3">
        <v>1.4999999999999999E-2</v>
      </c>
      <c r="L3">
        <v>-0.13699999999999998</v>
      </c>
      <c r="M3" s="28">
        <v>0</v>
      </c>
      <c r="N3">
        <v>-5.7999999999999996E-2</v>
      </c>
      <c r="O3" s="28">
        <v>-6.41375E-2</v>
      </c>
      <c r="P3">
        <v>-0.06</v>
      </c>
    </row>
    <row r="4" spans="1:16" x14ac:dyDescent="0.25">
      <c r="A4" s="4">
        <v>34151</v>
      </c>
      <c r="B4" s="2">
        <v>5.0000000000000001E-3</v>
      </c>
      <c r="C4" s="28">
        <v>-2.83454E-2</v>
      </c>
      <c r="D4" s="25">
        <v>2.7173913043478937E-3</v>
      </c>
      <c r="E4" s="25">
        <v>-2.9411764705882359E-2</v>
      </c>
      <c r="F4" s="25">
        <v>3.1055900621115295E-3</v>
      </c>
      <c r="G4" s="19">
        <v>-1.224905623610316</v>
      </c>
      <c r="H4" s="25">
        <v>-6.6666666666666763E-2</v>
      </c>
      <c r="I4" s="25">
        <v>2.1276595744690319E-3</v>
      </c>
      <c r="J4" s="19">
        <v>1.9176586210584601E-2</v>
      </c>
      <c r="K4">
        <v>-4.4000000000000004E-2</v>
      </c>
      <c r="L4">
        <v>0</v>
      </c>
      <c r="M4" s="28">
        <v>0</v>
      </c>
      <c r="N4">
        <v>-5.4000000000000006E-2</v>
      </c>
      <c r="O4" s="28">
        <v>-8.4753200000000001E-2</v>
      </c>
      <c r="P4">
        <v>-8.3000000000000004E-2</v>
      </c>
    </row>
    <row r="5" spans="1:16" x14ac:dyDescent="0.25">
      <c r="A5" s="4">
        <v>34243</v>
      </c>
      <c r="B5" s="2">
        <v>1.3999999999999999E-2</v>
      </c>
      <c r="C5" s="28">
        <v>-2.8052399999999998E-2</v>
      </c>
      <c r="D5" s="25">
        <v>4.0650406504063596E-3</v>
      </c>
      <c r="E5" s="25">
        <v>0</v>
      </c>
      <c r="F5" s="25">
        <v>1.5479876160990669E-2</v>
      </c>
      <c r="G5" s="19">
        <v>-12.990225858696057</v>
      </c>
      <c r="H5" s="25">
        <v>0</v>
      </c>
      <c r="I5" s="25">
        <v>4.564755838641088E-2</v>
      </c>
      <c r="J5" s="19">
        <v>0.29243182764325582</v>
      </c>
      <c r="K5">
        <v>-2.3E-2</v>
      </c>
      <c r="L5">
        <v>-7.2000000000000008E-2</v>
      </c>
      <c r="M5" s="28">
        <v>0</v>
      </c>
      <c r="N5">
        <v>6.9999999999999993E-3</v>
      </c>
      <c r="O5" s="28">
        <v>-0.15985459999999999</v>
      </c>
      <c r="P5">
        <v>-0.17300000000000001</v>
      </c>
    </row>
    <row r="6" spans="1:16" x14ac:dyDescent="0.25">
      <c r="A6" s="4">
        <v>34335</v>
      </c>
      <c r="B6" s="2">
        <v>0.01</v>
      </c>
      <c r="C6" s="28">
        <v>-7.7433299999999997E-2</v>
      </c>
      <c r="D6" s="25">
        <v>5.3981106612686069E-3</v>
      </c>
      <c r="E6" s="25">
        <v>-6.0606060606060552E-2</v>
      </c>
      <c r="F6" s="25">
        <v>1.2195121951219745E-2</v>
      </c>
      <c r="G6" s="19">
        <v>-0.69543039392157979</v>
      </c>
      <c r="H6" s="25">
        <v>8.9285714285714204E-2</v>
      </c>
      <c r="I6" s="25">
        <v>5.0761421319797995E-2</v>
      </c>
      <c r="J6" s="19">
        <v>-0.12241751490127684</v>
      </c>
      <c r="K6">
        <v>0.18</v>
      </c>
      <c r="L6">
        <v>0.11</v>
      </c>
      <c r="M6" s="28">
        <v>-8.9825099999999991E-2</v>
      </c>
      <c r="N6">
        <v>8.1000000000000003E-2</v>
      </c>
      <c r="O6" s="28">
        <v>1.55193E-2</v>
      </c>
      <c r="P6">
        <v>0.01</v>
      </c>
    </row>
    <row r="7" spans="1:16" x14ac:dyDescent="0.25">
      <c r="A7" s="4">
        <v>34425</v>
      </c>
      <c r="B7" s="2">
        <v>1.3999999999999999E-2</v>
      </c>
      <c r="C7" s="28">
        <v>-2.6350000000000002E-3</v>
      </c>
      <c r="D7" s="25">
        <v>2.6845637583892135E-3</v>
      </c>
      <c r="E7" s="25">
        <v>-3.2258064516129115E-2</v>
      </c>
      <c r="F7" s="25">
        <v>1.8072289156626287E-2</v>
      </c>
      <c r="G7" s="19">
        <v>2.4393207907441909</v>
      </c>
      <c r="H7" s="25">
        <v>0.16393442622950816</v>
      </c>
      <c r="I7" s="25">
        <v>0.25990338164251314</v>
      </c>
      <c r="J7" s="19">
        <v>0.12326593002804564</v>
      </c>
      <c r="K7">
        <v>8.900000000000001E-2</v>
      </c>
      <c r="L7">
        <v>0.23499999999999999</v>
      </c>
      <c r="M7" s="28">
        <v>0</v>
      </c>
      <c r="N7">
        <v>0.11699999999999999</v>
      </c>
      <c r="O7" s="28">
        <v>0.2422262</v>
      </c>
      <c r="P7">
        <v>0.29699999999999999</v>
      </c>
    </row>
    <row r="8" spans="1:16" x14ac:dyDescent="0.25">
      <c r="A8" s="4">
        <v>34516</v>
      </c>
      <c r="B8" s="2">
        <v>6.0000000000000001E-3</v>
      </c>
      <c r="C8" s="28">
        <v>3.7933300000000003E-2</v>
      </c>
      <c r="D8" s="25">
        <v>-1.3386880856761652E-3</v>
      </c>
      <c r="E8" s="25">
        <v>-6.6666666666666763E-2</v>
      </c>
      <c r="F8" s="25">
        <v>1.3313609467455745E-2</v>
      </c>
      <c r="G8" s="19">
        <v>0.10858356243733391</v>
      </c>
      <c r="H8" s="25">
        <v>2.8169014084507005E-2</v>
      </c>
      <c r="I8" s="25">
        <v>0.1173312883435582</v>
      </c>
      <c r="J8" s="19">
        <v>9.3330965742236316E-2</v>
      </c>
      <c r="K8">
        <v>0.12</v>
      </c>
      <c r="L8">
        <v>0.06</v>
      </c>
      <c r="M8" s="28">
        <v>0</v>
      </c>
      <c r="N8">
        <v>0.06</v>
      </c>
      <c r="O8" s="28">
        <v>-6.2367100000000002E-2</v>
      </c>
      <c r="P8">
        <v>-8.3000000000000004E-2</v>
      </c>
    </row>
    <row r="9" spans="1:16" x14ac:dyDescent="0.25">
      <c r="A9" s="4">
        <v>34608</v>
      </c>
      <c r="B9" s="2">
        <v>1.1000000000000001E-2</v>
      </c>
      <c r="C9" s="28">
        <v>-0.13608499999999998</v>
      </c>
      <c r="D9" s="25">
        <v>0</v>
      </c>
      <c r="E9" s="25">
        <v>-1.7857142857142794E-2</v>
      </c>
      <c r="F9" s="25">
        <v>2.0437956204379715E-2</v>
      </c>
      <c r="G9" s="19">
        <v>-0.38320409856735632</v>
      </c>
      <c r="H9" s="25">
        <v>6.8493150684931559E-2</v>
      </c>
      <c r="I9" s="25">
        <v>0.20727522306108281</v>
      </c>
      <c r="J9" s="19">
        <v>0.133820161720134</v>
      </c>
      <c r="K9">
        <v>0.19600000000000001</v>
      </c>
      <c r="L9">
        <v>0.19</v>
      </c>
      <c r="M9" s="28">
        <v>0</v>
      </c>
      <c r="N9">
        <v>0.183</v>
      </c>
      <c r="O9" s="28">
        <v>1.7000000000000001E-4</v>
      </c>
      <c r="P9">
        <v>-1.3999999999999999E-2</v>
      </c>
    </row>
    <row r="10" spans="1:16" x14ac:dyDescent="0.25">
      <c r="A10" s="4">
        <v>34700</v>
      </c>
      <c r="B10" s="2">
        <v>4.0000000000000001E-3</v>
      </c>
      <c r="C10" s="28">
        <v>0.1359756</v>
      </c>
      <c r="D10" s="25">
        <v>1.3404825737266535E-3</v>
      </c>
      <c r="E10" s="25">
        <v>3.6363636363636376E-2</v>
      </c>
      <c r="F10" s="25">
        <v>1.0014306151645114E-2</v>
      </c>
      <c r="G10" s="19">
        <v>-0.16558127646072573</v>
      </c>
      <c r="H10" s="25">
        <v>-3.8461538461538436E-2</v>
      </c>
      <c r="I10" s="25">
        <v>5.4576463899943306E-2</v>
      </c>
      <c r="J10" s="19">
        <v>-0.1451771853609628</v>
      </c>
      <c r="K10">
        <v>-4.2000000000000003E-2</v>
      </c>
      <c r="L10">
        <v>-0.02</v>
      </c>
      <c r="M10" s="28">
        <v>7.1615700000000004E-2</v>
      </c>
      <c r="N10">
        <v>-3.6000000000000004E-2</v>
      </c>
      <c r="O10" s="28">
        <v>7.4504799999999996E-2</v>
      </c>
      <c r="P10">
        <v>7.8E-2</v>
      </c>
    </row>
    <row r="11" spans="1:16" x14ac:dyDescent="0.25">
      <c r="A11" s="4">
        <v>34790</v>
      </c>
      <c r="B11" s="2">
        <v>3.0000000000000001E-3</v>
      </c>
      <c r="C11" s="28">
        <v>1.91226E-2</v>
      </c>
      <c r="D11" s="25">
        <v>0</v>
      </c>
      <c r="E11" s="25">
        <v>0</v>
      </c>
      <c r="F11" s="25">
        <v>2.8328611898016387E-3</v>
      </c>
      <c r="G11" s="19">
        <v>-0.27208071256699795</v>
      </c>
      <c r="H11" s="25">
        <v>-0.12</v>
      </c>
      <c r="I11" s="25">
        <v>-2.8032345013476623E-2</v>
      </c>
      <c r="J11" s="19">
        <v>1.0532802758751236E-2</v>
      </c>
      <c r="K11">
        <v>-1.3000000000000001E-2</v>
      </c>
      <c r="L11">
        <v>2.3E-2</v>
      </c>
      <c r="M11" s="28">
        <v>0</v>
      </c>
      <c r="N11">
        <v>1.3000000000000001E-2</v>
      </c>
      <c r="O11" s="28">
        <v>6.7681999999999994E-3</v>
      </c>
      <c r="P11">
        <v>-6.9999999999999993E-3</v>
      </c>
    </row>
    <row r="12" spans="1:16" x14ac:dyDescent="0.25">
      <c r="A12" s="4">
        <v>34881</v>
      </c>
      <c r="B12" s="2">
        <v>9.0000000000000011E-3</v>
      </c>
      <c r="C12" s="28">
        <v>-2.9354900000000003E-2</v>
      </c>
      <c r="D12" s="25">
        <v>5.3547523427039945E-3</v>
      </c>
      <c r="E12" s="25">
        <v>-1.7543859649122862E-2</v>
      </c>
      <c r="F12" s="25">
        <v>9.8870056497175618E-3</v>
      </c>
      <c r="G12" s="19">
        <v>2.086202324696476</v>
      </c>
      <c r="H12" s="25">
        <v>-4.5454545454545414E-2</v>
      </c>
      <c r="I12" s="25">
        <v>-4.2151968940653761E-2</v>
      </c>
      <c r="J12" s="19">
        <v>-0.16851254135706539</v>
      </c>
      <c r="K12">
        <v>-8.0000000000000002E-3</v>
      </c>
      <c r="L12">
        <v>-2.6000000000000002E-2</v>
      </c>
      <c r="M12" s="28">
        <v>0</v>
      </c>
      <c r="N12">
        <v>0</v>
      </c>
      <c r="O12" s="28">
        <v>-3.8107000000000002E-2</v>
      </c>
      <c r="P12">
        <v>-1.1000000000000001E-2</v>
      </c>
    </row>
    <row r="13" spans="1:16" x14ac:dyDescent="0.25">
      <c r="A13" s="4">
        <v>34973</v>
      </c>
      <c r="B13" s="2">
        <v>6.9999999999999993E-3</v>
      </c>
      <c r="C13" s="28">
        <v>4.08349E-2</v>
      </c>
      <c r="D13" s="25">
        <v>1.3315579227697327E-3</v>
      </c>
      <c r="E13" s="25">
        <v>-1.7857142857142794E-2</v>
      </c>
      <c r="F13" s="25">
        <v>8.3916083916082407E-3</v>
      </c>
      <c r="G13" s="19">
        <v>-0.67015893946120064</v>
      </c>
      <c r="H13" s="25">
        <v>-6.3492063492063378E-2</v>
      </c>
      <c r="I13" s="25">
        <v>-6.9484655471916401E-3</v>
      </c>
      <c r="J13" s="19">
        <v>-0.1518485230975265</v>
      </c>
      <c r="K13">
        <v>-5.9000000000000004E-2</v>
      </c>
      <c r="L13">
        <v>3.0000000000000001E-3</v>
      </c>
      <c r="M13" s="28">
        <v>0</v>
      </c>
      <c r="N13">
        <v>-1.6E-2</v>
      </c>
      <c r="O13" s="28">
        <v>9.2517000000000002E-2</v>
      </c>
      <c r="P13">
        <v>4.5999999999999999E-2</v>
      </c>
    </row>
    <row r="14" spans="1:16" x14ac:dyDescent="0.25">
      <c r="A14" s="4">
        <v>35065</v>
      </c>
      <c r="B14" s="2">
        <v>6.9999999999999993E-3</v>
      </c>
      <c r="C14" s="28">
        <v>-7.7111899999999997E-2</v>
      </c>
      <c r="D14" s="25">
        <v>2.6595744680850686E-3</v>
      </c>
      <c r="E14" s="25">
        <v>0</v>
      </c>
      <c r="F14" s="25">
        <v>6.9348127600554754E-3</v>
      </c>
      <c r="G14" s="19">
        <v>-0.1568239544382628</v>
      </c>
      <c r="H14" s="25">
        <v>0</v>
      </c>
      <c r="I14" s="25">
        <v>-7.6967930029154585E-2</v>
      </c>
      <c r="J14" s="19">
        <v>0.17102117547701234</v>
      </c>
      <c r="K14">
        <v>-2.6000000000000002E-2</v>
      </c>
      <c r="L14">
        <v>-0.122</v>
      </c>
      <c r="M14" s="28">
        <v>5.7049700000000002E-2</v>
      </c>
      <c r="N14">
        <v>-2.7999999999999997E-2</v>
      </c>
      <c r="O14" s="28">
        <v>8.6275299999999999E-2</v>
      </c>
      <c r="P14">
        <v>0.12</v>
      </c>
    </row>
    <row r="15" spans="1:16" x14ac:dyDescent="0.25">
      <c r="A15" s="4">
        <v>35156</v>
      </c>
      <c r="B15" s="2">
        <v>1.7000000000000001E-2</v>
      </c>
      <c r="C15" s="28">
        <v>-4.7413900000000002E-2</v>
      </c>
      <c r="D15" s="25">
        <v>0</v>
      </c>
      <c r="E15" s="25">
        <v>-3.6363636363636376E-2</v>
      </c>
      <c r="F15" s="25">
        <v>2.203856749311317E-2</v>
      </c>
      <c r="G15" s="19">
        <v>0.35063656333106641</v>
      </c>
      <c r="H15" s="25">
        <v>0.13559322033898291</v>
      </c>
      <c r="I15" s="25">
        <v>2.210991787744665E-2</v>
      </c>
      <c r="J15" s="19">
        <v>6.5211332262403499E-2</v>
      </c>
      <c r="K15">
        <v>-0.08</v>
      </c>
      <c r="L15">
        <v>-0.15</v>
      </c>
      <c r="M15" s="28">
        <v>0</v>
      </c>
      <c r="N15">
        <v>-7.5999999999999998E-2</v>
      </c>
      <c r="O15" s="28">
        <v>-6.2193500000000006E-2</v>
      </c>
      <c r="P15">
        <v>-4.2000000000000003E-2</v>
      </c>
    </row>
    <row r="16" spans="1:16" x14ac:dyDescent="0.25">
      <c r="A16" s="4">
        <v>35247</v>
      </c>
      <c r="B16" s="2">
        <v>9.0000000000000011E-3</v>
      </c>
      <c r="C16" s="28">
        <v>-7.4028000000000002E-3</v>
      </c>
      <c r="D16" s="25">
        <v>2.6525198938991412E-3</v>
      </c>
      <c r="E16" s="25">
        <v>0</v>
      </c>
      <c r="F16" s="25">
        <v>1.2129380053908179E-2</v>
      </c>
      <c r="G16" s="19">
        <v>-0.5024604721396122</v>
      </c>
      <c r="H16" s="25">
        <v>1.4925373134328401E-2</v>
      </c>
      <c r="I16" s="25">
        <v>1.6069221260816446E-2</v>
      </c>
      <c r="J16" s="19">
        <v>0.19373019564810653</v>
      </c>
      <c r="K16">
        <v>-5.4000000000000006E-2</v>
      </c>
      <c r="L16">
        <v>-0.111</v>
      </c>
      <c r="M16" s="28">
        <v>0</v>
      </c>
      <c r="N16">
        <v>-5.7000000000000002E-2</v>
      </c>
      <c r="O16" s="28">
        <v>0.24243999999999999</v>
      </c>
      <c r="P16">
        <v>0.17</v>
      </c>
    </row>
    <row r="17" spans="1:16" x14ac:dyDescent="0.25">
      <c r="A17" s="4">
        <v>35339</v>
      </c>
      <c r="B17" s="2">
        <v>0.01</v>
      </c>
      <c r="C17" s="28">
        <v>-3.6877999999999998E-3</v>
      </c>
      <c r="D17" s="25">
        <v>-1.322751322751281E-3</v>
      </c>
      <c r="E17" s="25">
        <v>-1.8867924528301772E-2</v>
      </c>
      <c r="F17" s="25">
        <v>1.4647137150466172E-2</v>
      </c>
      <c r="G17" s="19">
        <v>6.7092594841954458</v>
      </c>
      <c r="H17" s="25">
        <v>-7.3529411764705843E-2</v>
      </c>
      <c r="I17" s="25">
        <v>-1.2773722627737238E-2</v>
      </c>
      <c r="J17" s="19">
        <v>-0.14175837091910171</v>
      </c>
      <c r="K17">
        <v>6.8000000000000005E-2</v>
      </c>
      <c r="L17">
        <v>0.17</v>
      </c>
      <c r="M17" s="28">
        <v>0</v>
      </c>
      <c r="N17">
        <v>3.5000000000000003E-2</v>
      </c>
      <c r="O17" s="28">
        <v>4.1372400000000004E-2</v>
      </c>
      <c r="P17">
        <v>6.7000000000000004E-2</v>
      </c>
    </row>
    <row r="18" spans="1:16" x14ac:dyDescent="0.25">
      <c r="A18" s="4">
        <v>35431</v>
      </c>
      <c r="B18" s="2">
        <v>6.0000000000000001E-3</v>
      </c>
      <c r="C18" s="28">
        <v>-5.92325E-2</v>
      </c>
      <c r="D18" s="25">
        <v>1.3245033112581073E-3</v>
      </c>
      <c r="E18" s="25">
        <v>-3.8461538461538547E-2</v>
      </c>
      <c r="F18" s="25">
        <v>1.837270341207331E-2</v>
      </c>
      <c r="G18" s="19">
        <v>-0.69507660511486291</v>
      </c>
      <c r="H18" s="25">
        <v>4.7619047619047672E-2</v>
      </c>
      <c r="I18" s="25">
        <v>6.1614294516321166E-3</v>
      </c>
      <c r="J18" s="19">
        <v>0.13361309334006011</v>
      </c>
      <c r="K18">
        <v>8.6999999999999994E-2</v>
      </c>
      <c r="L18">
        <v>6.9000000000000006E-2</v>
      </c>
      <c r="M18" s="28">
        <v>5.3971000000000002E-3</v>
      </c>
      <c r="N18">
        <v>8.5000000000000006E-2</v>
      </c>
      <c r="O18" s="28">
        <v>-0.1862528</v>
      </c>
      <c r="P18">
        <v>-0.17800000000000002</v>
      </c>
    </row>
    <row r="19" spans="1:16" x14ac:dyDescent="0.25">
      <c r="A19" s="4">
        <v>35521</v>
      </c>
      <c r="B19" s="2">
        <v>1.7000000000000001E-2</v>
      </c>
      <c r="C19" s="28">
        <v>-2.6161900000000002E-2</v>
      </c>
      <c r="D19" s="25">
        <v>6.6137566137565162E-3</v>
      </c>
      <c r="E19" s="25">
        <v>-1.9999999999999907E-2</v>
      </c>
      <c r="F19" s="25">
        <v>1.4175257731958935E-2</v>
      </c>
      <c r="G19" s="19">
        <v>1.1025196826405441</v>
      </c>
      <c r="H19" s="25">
        <v>1.5151515151515138E-2</v>
      </c>
      <c r="I19" s="25">
        <v>4.5315370483772988E-2</v>
      </c>
      <c r="J19" s="19">
        <v>-0.21643988857302165</v>
      </c>
      <c r="K19">
        <v>-3.9E-2</v>
      </c>
      <c r="L19">
        <v>7.9000000000000001E-2</v>
      </c>
      <c r="M19" s="28">
        <v>0</v>
      </c>
      <c r="N19">
        <v>-1.1000000000000001E-2</v>
      </c>
      <c r="O19" s="28">
        <v>-8.9762599999999998E-2</v>
      </c>
      <c r="P19">
        <v>-8.6999999999999994E-2</v>
      </c>
    </row>
    <row r="20" spans="1:16" x14ac:dyDescent="0.25">
      <c r="A20" s="4">
        <v>35612</v>
      </c>
      <c r="B20" s="2">
        <v>1.2E-2</v>
      </c>
      <c r="C20" s="28">
        <v>-0.1064904</v>
      </c>
      <c r="D20" s="25">
        <v>3.9421813403417438E-3</v>
      </c>
      <c r="E20" s="25">
        <v>-4.081632653061229E-2</v>
      </c>
      <c r="F20" s="25">
        <v>2.4142312579415348E-2</v>
      </c>
      <c r="G20" s="19">
        <v>-0.42115264939148056</v>
      </c>
      <c r="H20" s="25">
        <v>-7.4626865671641784E-2</v>
      </c>
      <c r="I20" s="25">
        <v>-1.5817223198594133E-2</v>
      </c>
      <c r="J20" s="19">
        <v>0.11720122296473834</v>
      </c>
      <c r="K20">
        <v>2.7999999999999997E-2</v>
      </c>
      <c r="L20">
        <v>-0.19399999999999998</v>
      </c>
      <c r="M20" s="28">
        <v>0</v>
      </c>
      <c r="N20">
        <v>-5.2000000000000005E-2</v>
      </c>
      <c r="O20" s="28">
        <v>4.3699000000000002E-2</v>
      </c>
      <c r="P20">
        <v>3.3000000000000002E-2</v>
      </c>
    </row>
    <row r="21" spans="1:16" x14ac:dyDescent="0.25">
      <c r="A21" s="4">
        <v>35704</v>
      </c>
      <c r="B21" s="2">
        <v>9.0000000000000011E-3</v>
      </c>
      <c r="C21" s="28">
        <v>2.4085200000000001E-2</v>
      </c>
      <c r="D21" s="25">
        <v>7.8534031413610705E-3</v>
      </c>
      <c r="E21" s="25">
        <v>-2.1276595744680993E-2</v>
      </c>
      <c r="F21" s="25">
        <v>2.4813895781637729E-2</v>
      </c>
      <c r="G21" s="19">
        <v>-1.0621241512091382</v>
      </c>
      <c r="H21" s="25">
        <v>-4.8387096774193505E-2</v>
      </c>
      <c r="I21" s="25">
        <v>2.3214285714285854E-2</v>
      </c>
      <c r="J21" s="19">
        <v>0.3026516283737164</v>
      </c>
      <c r="K21">
        <v>-0.05</v>
      </c>
      <c r="L21">
        <v>-0.16300000000000001</v>
      </c>
      <c r="M21" s="28">
        <v>0</v>
      </c>
      <c r="N21">
        <v>-9.5000000000000001E-2</v>
      </c>
      <c r="O21" s="28">
        <v>-6.2641500000000003E-2</v>
      </c>
      <c r="P21">
        <v>-7.400000000000001E-2</v>
      </c>
    </row>
    <row r="22" spans="1:16" x14ac:dyDescent="0.25">
      <c r="A22" s="4">
        <v>35796</v>
      </c>
      <c r="B22" s="2">
        <v>0.01</v>
      </c>
      <c r="C22" s="28">
        <v>-3.8541499999999999E-2</v>
      </c>
      <c r="D22" s="25">
        <v>1.298701298701288E-2</v>
      </c>
      <c r="E22" s="25">
        <v>-4.347826086956507E-2</v>
      </c>
      <c r="F22" s="25">
        <v>1.0895883777239712E-2</v>
      </c>
      <c r="G22" s="19">
        <v>-4.213726757177203</v>
      </c>
      <c r="H22" s="25">
        <v>-5.0847457627118731E-2</v>
      </c>
      <c r="I22" s="25">
        <v>-3.083187899941886E-2</v>
      </c>
      <c r="J22" s="19">
        <v>8.784957110842484E-3</v>
      </c>
      <c r="K22">
        <v>-0.06</v>
      </c>
      <c r="L22">
        <v>-8.0000000000000002E-3</v>
      </c>
      <c r="M22" s="28">
        <v>2.8374199999999999E-2</v>
      </c>
      <c r="N22">
        <v>-3.7999999999999999E-2</v>
      </c>
      <c r="O22" s="28">
        <v>-0.2272285</v>
      </c>
      <c r="P22">
        <v>-0.18</v>
      </c>
    </row>
    <row r="23" spans="1:16" x14ac:dyDescent="0.25">
      <c r="A23" s="4">
        <v>35886</v>
      </c>
      <c r="B23" s="2">
        <v>9.0000000000000011E-3</v>
      </c>
      <c r="C23" s="28">
        <v>5.4307899999999999E-2</v>
      </c>
      <c r="D23" s="25">
        <v>1.153846153846172E-2</v>
      </c>
      <c r="E23" s="25">
        <v>2.2727272727272707E-2</v>
      </c>
      <c r="F23" s="25">
        <v>7.1856287425149379E-3</v>
      </c>
      <c r="G23" s="19">
        <v>-3.3857304078454722</v>
      </c>
      <c r="H23" s="25">
        <v>0</v>
      </c>
      <c r="I23" s="25">
        <v>6.6026410564230531E-3</v>
      </c>
      <c r="J23" s="19">
        <v>0.15348832610482055</v>
      </c>
      <c r="K23">
        <v>-9.1999999999999998E-2</v>
      </c>
      <c r="L23">
        <v>-5.2000000000000005E-2</v>
      </c>
      <c r="M23" s="28">
        <v>0</v>
      </c>
      <c r="N23">
        <v>-7.0000000000000007E-2</v>
      </c>
      <c r="O23" s="28">
        <v>-2.97515E-2</v>
      </c>
      <c r="P23">
        <v>-9.0999999999999998E-2</v>
      </c>
    </row>
    <row r="24" spans="1:16" x14ac:dyDescent="0.25">
      <c r="A24" s="4">
        <v>35977</v>
      </c>
      <c r="B24" s="2">
        <v>1.3000000000000001E-2</v>
      </c>
      <c r="C24" s="28">
        <v>0.1000619</v>
      </c>
      <c r="D24" s="25">
        <v>1.0139416983523386E-2</v>
      </c>
      <c r="E24" s="25">
        <v>-2.2222222222222143E-2</v>
      </c>
      <c r="F24" s="25">
        <v>7.1343638525565023E-3</v>
      </c>
      <c r="G24" s="19">
        <v>-0.58701982656441465</v>
      </c>
      <c r="H24" s="25">
        <v>-7.1428571428571286E-2</v>
      </c>
      <c r="I24" s="25">
        <v>-1.1329755515801399E-2</v>
      </c>
      <c r="J24" s="19">
        <v>0.12780232201857644</v>
      </c>
      <c r="K24">
        <v>2.7999999999999997E-2</v>
      </c>
      <c r="L24">
        <v>-6.0000000000000001E-3</v>
      </c>
      <c r="M24" s="28">
        <v>0</v>
      </c>
      <c r="N24">
        <v>-0.01</v>
      </c>
      <c r="O24" s="28">
        <v>4.34026E-2</v>
      </c>
      <c r="P24">
        <v>9.3000000000000013E-2</v>
      </c>
    </row>
    <row r="25" spans="1:16" x14ac:dyDescent="0.25">
      <c r="A25" s="4">
        <v>36069</v>
      </c>
      <c r="B25" s="2">
        <v>1.6E-2</v>
      </c>
      <c r="C25" s="28">
        <v>-2.78126E-2</v>
      </c>
      <c r="D25" s="25">
        <v>1.3801756587201952E-2</v>
      </c>
      <c r="E25" s="25">
        <v>-2.2727272727272818E-2</v>
      </c>
      <c r="F25" s="25">
        <v>1.4167650531286879E-2</v>
      </c>
      <c r="G25" s="19">
        <v>-9.1703163701538006</v>
      </c>
      <c r="H25" s="25">
        <v>-9.6153846153846145E-2</v>
      </c>
      <c r="I25" s="25">
        <v>-5.9710494571773243E-2</v>
      </c>
      <c r="J25" s="19">
        <v>1.3644398218747744E-2</v>
      </c>
      <c r="K25">
        <v>-6.8000000000000005E-2</v>
      </c>
      <c r="L25">
        <v>-0.10400000000000001</v>
      </c>
      <c r="M25" s="28">
        <v>0</v>
      </c>
      <c r="N25">
        <v>-7.0000000000000007E-2</v>
      </c>
      <c r="O25" s="28">
        <v>-0.25438659999999996</v>
      </c>
      <c r="P25">
        <v>-0.245</v>
      </c>
    </row>
    <row r="26" spans="1:16" x14ac:dyDescent="0.25">
      <c r="A26" s="4">
        <v>36161</v>
      </c>
      <c r="B26" s="2">
        <v>9.0000000000000011E-3</v>
      </c>
      <c r="C26" s="28">
        <v>-0.13161690000000001</v>
      </c>
      <c r="D26" s="25">
        <v>1.2376237623762387E-2</v>
      </c>
      <c r="E26" s="25">
        <v>0</v>
      </c>
      <c r="F26" s="25">
        <v>1.1641443538998875E-2</v>
      </c>
      <c r="G26" s="19">
        <v>-1.0899662306808764</v>
      </c>
      <c r="H26" s="25">
        <v>6.3829787234042534E-2</v>
      </c>
      <c r="I26" s="25">
        <v>-5.7087876844131413E-2</v>
      </c>
      <c r="J26" s="19">
        <v>-1.22774845889978E-2</v>
      </c>
      <c r="K26">
        <v>-5.5999999999999994E-2</v>
      </c>
      <c r="L26">
        <v>-6.6000000000000003E-2</v>
      </c>
      <c r="M26" s="28">
        <v>-0.1103654</v>
      </c>
      <c r="N26">
        <v>1E-3</v>
      </c>
      <c r="O26" s="28">
        <v>0.26823010000000003</v>
      </c>
      <c r="P26">
        <v>0.30099999999999999</v>
      </c>
    </row>
    <row r="27" spans="1:16" x14ac:dyDescent="0.25">
      <c r="A27" s="4">
        <v>36251</v>
      </c>
      <c r="B27" s="2">
        <v>8.0000000000000002E-3</v>
      </c>
      <c r="C27" s="28">
        <v>-2.3121000000000001E-3</v>
      </c>
      <c r="D27" s="25">
        <v>8.5574572127140591E-3</v>
      </c>
      <c r="E27" s="25">
        <v>-2.3255813953488302E-2</v>
      </c>
      <c r="F27" s="25">
        <v>9.205983889528202E-3</v>
      </c>
      <c r="G27" s="19">
        <v>-4.7128486810577854</v>
      </c>
      <c r="H27" s="25">
        <v>0.10000000000000009</v>
      </c>
      <c r="I27" s="25">
        <v>1.5646258503402066E-2</v>
      </c>
      <c r="J27" s="19">
        <v>0.1035864607730197</v>
      </c>
      <c r="K27">
        <v>0.115</v>
      </c>
      <c r="L27">
        <v>3.2000000000000001E-2</v>
      </c>
      <c r="M27" s="28">
        <v>0</v>
      </c>
      <c r="N27">
        <v>4.5999999999999999E-2</v>
      </c>
      <c r="O27" s="28">
        <v>0.2519632</v>
      </c>
      <c r="P27">
        <v>0.22</v>
      </c>
    </row>
    <row r="28" spans="1:16" x14ac:dyDescent="0.25">
      <c r="A28" s="4">
        <v>36342</v>
      </c>
      <c r="B28" s="2">
        <v>1.3000000000000001E-2</v>
      </c>
      <c r="C28" s="28">
        <v>-3.4475100000000002E-2</v>
      </c>
      <c r="D28" s="25">
        <v>9.6969696969697594E-3</v>
      </c>
      <c r="E28" s="25">
        <v>-2.3809523809523947E-2</v>
      </c>
      <c r="F28" s="25">
        <v>9.1220068415049926E-3</v>
      </c>
      <c r="G28" s="19">
        <v>1.4286750689180221</v>
      </c>
      <c r="H28" s="25">
        <v>7.2727272727272751E-2</v>
      </c>
      <c r="I28" s="25">
        <v>8.1714668452778305E-2</v>
      </c>
      <c r="J28" s="19">
        <v>0.10170049800924573</v>
      </c>
      <c r="K28">
        <v>0.13400000000000001</v>
      </c>
      <c r="L28">
        <v>0.23</v>
      </c>
      <c r="M28" s="28">
        <v>0</v>
      </c>
      <c r="N28">
        <v>0.161</v>
      </c>
      <c r="O28" s="28">
        <v>0.43502400000000002</v>
      </c>
      <c r="P28">
        <v>0.33</v>
      </c>
    </row>
    <row r="29" spans="1:16" x14ac:dyDescent="0.25">
      <c r="A29" s="4">
        <v>36434</v>
      </c>
      <c r="B29" s="2">
        <v>1.6E-2</v>
      </c>
      <c r="C29" s="28">
        <v>-3.1905900000000001E-2</v>
      </c>
      <c r="D29" s="25">
        <v>9.6038415366146435E-3</v>
      </c>
      <c r="E29" s="25">
        <v>-2.4390243902438935E-2</v>
      </c>
      <c r="F29" s="25">
        <v>1.8079096045197751E-2</v>
      </c>
      <c r="G29" s="19">
        <v>-0.29142894703537925</v>
      </c>
      <c r="H29" s="25">
        <v>3.3898305084745672E-2</v>
      </c>
      <c r="I29" s="25">
        <v>0.12569659442724523</v>
      </c>
      <c r="J29" s="19">
        <v>4.9837573423283876E-2</v>
      </c>
      <c r="K29">
        <v>4.2000000000000003E-2</v>
      </c>
      <c r="L29">
        <v>9.0000000000000011E-3</v>
      </c>
      <c r="M29" s="28">
        <v>0</v>
      </c>
      <c r="N29">
        <v>3.9E-2</v>
      </c>
      <c r="O29" s="28">
        <v>0.11013540000000001</v>
      </c>
      <c r="P29">
        <v>9.4E-2</v>
      </c>
    </row>
    <row r="30" spans="1:16" x14ac:dyDescent="0.25">
      <c r="A30" s="4">
        <v>36526</v>
      </c>
      <c r="B30" s="2">
        <v>4.0000000000000001E-3</v>
      </c>
      <c r="C30" s="28">
        <v>0.25465710000000003</v>
      </c>
      <c r="D30" s="25">
        <v>9.5124851367420771E-3</v>
      </c>
      <c r="E30" s="25">
        <v>-2.5000000000000022E-2</v>
      </c>
      <c r="F30" s="25">
        <v>9.9889012208658201E-3</v>
      </c>
      <c r="G30" s="19">
        <v>-0.32676102331431245</v>
      </c>
      <c r="H30" s="25">
        <v>6.5573770491803351E-2</v>
      </c>
      <c r="I30" s="25">
        <v>-4.4004400440049718E-3</v>
      </c>
      <c r="J30" s="19">
        <v>0.14838025881263328</v>
      </c>
      <c r="K30">
        <v>1.6E-2</v>
      </c>
      <c r="L30">
        <v>-1.3999999999999999E-2</v>
      </c>
      <c r="M30" s="28">
        <v>4.3587600000000004E-2</v>
      </c>
      <c r="N30">
        <v>5.9000000000000004E-2</v>
      </c>
      <c r="O30" s="28">
        <v>6.9855200000000006E-2</v>
      </c>
      <c r="P30">
        <v>0.14800000000000002</v>
      </c>
    </row>
    <row r="31" spans="1:16" x14ac:dyDescent="0.25">
      <c r="A31" s="4">
        <v>36617</v>
      </c>
      <c r="B31" s="2">
        <v>1.8000000000000002E-2</v>
      </c>
      <c r="C31" s="28">
        <v>2.0938100000000001E-2</v>
      </c>
      <c r="D31" s="25">
        <v>1.1778563015312216E-2</v>
      </c>
      <c r="E31" s="25">
        <v>2.5641025641025772E-2</v>
      </c>
      <c r="F31" s="25">
        <v>1.2087912087912045E-2</v>
      </c>
      <c r="G31" s="19">
        <v>1.1178814733220288</v>
      </c>
      <c r="H31" s="25">
        <v>-4.6153846153846094E-2</v>
      </c>
      <c r="I31" s="25">
        <v>8.9502762430939242E-2</v>
      </c>
      <c r="J31" s="19">
        <v>-7.2764663145391539E-3</v>
      </c>
      <c r="K31">
        <v>-4.4000000000000004E-2</v>
      </c>
      <c r="L31">
        <v>6.9999999999999993E-3</v>
      </c>
      <c r="M31" s="28">
        <v>0</v>
      </c>
      <c r="N31">
        <v>-6.0999999999999999E-2</v>
      </c>
      <c r="O31" s="28">
        <v>0.1087072</v>
      </c>
      <c r="P31">
        <v>6.6000000000000003E-2</v>
      </c>
    </row>
    <row r="32" spans="1:16" x14ac:dyDescent="0.25">
      <c r="A32" s="4">
        <v>36708</v>
      </c>
      <c r="B32" s="2">
        <v>1E-3</v>
      </c>
      <c r="C32" s="28">
        <v>3.8982999999999997E-2</v>
      </c>
      <c r="D32" s="25">
        <v>9.3131548311990997E-3</v>
      </c>
      <c r="E32" s="25">
        <v>-2.5000000000000022E-2</v>
      </c>
      <c r="F32" s="25">
        <v>-1.0857763300758938E-3</v>
      </c>
      <c r="G32" s="19">
        <v>-0.21237659282005594</v>
      </c>
      <c r="H32" s="25">
        <v>-4.8387096774193505E-2</v>
      </c>
      <c r="I32" s="25">
        <v>8.1135902636926271E-3</v>
      </c>
      <c r="J32" s="19">
        <v>7.6445418342655724E-2</v>
      </c>
      <c r="K32">
        <v>6.2E-2</v>
      </c>
      <c r="L32">
        <v>0.12</v>
      </c>
      <c r="M32" s="28">
        <v>0</v>
      </c>
      <c r="N32">
        <v>5.9000000000000004E-2</v>
      </c>
      <c r="O32" s="28">
        <v>9.4389600000000004E-2</v>
      </c>
      <c r="P32">
        <v>6.3E-2</v>
      </c>
    </row>
    <row r="33" spans="1:16" x14ac:dyDescent="0.25">
      <c r="A33" s="4">
        <v>36800</v>
      </c>
      <c r="B33" s="2">
        <v>6.0000000000000001E-3</v>
      </c>
      <c r="C33" s="28">
        <v>-2.8057999999999998E-3</v>
      </c>
      <c r="D33" s="25">
        <v>1.1534025374855927E-2</v>
      </c>
      <c r="E33" s="25">
        <v>7.6923076923077094E-2</v>
      </c>
      <c r="F33" s="25">
        <v>-3.260869565217317E-3</v>
      </c>
      <c r="G33" s="19">
        <v>-1.4166532557940696</v>
      </c>
      <c r="H33" s="25">
        <v>-5.0847457627118731E-2</v>
      </c>
      <c r="I33" s="25">
        <v>-5.5331991951714787E-3</v>
      </c>
      <c r="J33" s="19">
        <v>5.8154170476580891E-3</v>
      </c>
      <c r="K33">
        <v>-2.1000000000000001E-2</v>
      </c>
      <c r="L33">
        <v>-5.5999999999999994E-2</v>
      </c>
      <c r="M33" s="28">
        <v>0</v>
      </c>
      <c r="N33">
        <v>-6.2E-2</v>
      </c>
      <c r="O33" s="28">
        <v>-0.23635039999999999</v>
      </c>
      <c r="P33">
        <v>-0.16200000000000001</v>
      </c>
    </row>
    <row r="34" spans="1:16" x14ac:dyDescent="0.25">
      <c r="A34" s="4">
        <v>36892</v>
      </c>
      <c r="B34" s="2">
        <v>-3.0000000000000001E-3</v>
      </c>
      <c r="C34" s="28">
        <v>3.0181900000000001E-2</v>
      </c>
      <c r="D34" s="25">
        <v>1.1402508551881407E-2</v>
      </c>
      <c r="E34" s="25">
        <v>4.7619047619047672E-2</v>
      </c>
      <c r="F34" s="25">
        <v>-1.1995637949836491E-2</v>
      </c>
      <c r="G34" s="19">
        <v>0.25883697369658409</v>
      </c>
      <c r="H34" s="25">
        <v>-8.9285714285714302E-2</v>
      </c>
      <c r="I34" s="25">
        <v>-0.20232675771370701</v>
      </c>
      <c r="J34" s="19">
        <v>4.7433065448871936E-3</v>
      </c>
      <c r="K34">
        <v>-3.6000000000000004E-2</v>
      </c>
      <c r="L34">
        <v>-0.06</v>
      </c>
      <c r="M34" s="28">
        <v>4.3373499999999995E-2</v>
      </c>
      <c r="N34">
        <v>-5.2000000000000005E-2</v>
      </c>
      <c r="O34" s="28">
        <v>-1.7317199999999998E-2</v>
      </c>
      <c r="P34">
        <v>-0.04</v>
      </c>
    </row>
    <row r="35" spans="1:16" x14ac:dyDescent="0.25">
      <c r="A35" s="4">
        <v>36982</v>
      </c>
      <c r="B35" s="2">
        <v>6.0000000000000001E-3</v>
      </c>
      <c r="C35" s="28">
        <v>1.8013399999999999E-2</v>
      </c>
      <c r="D35" s="25">
        <v>1.1273957158962844E-2</v>
      </c>
      <c r="E35" s="25">
        <v>9.0909090909090828E-2</v>
      </c>
      <c r="F35" s="25">
        <v>-1.2141280353200834E-2</v>
      </c>
      <c r="G35" s="19">
        <v>1.3270201916308588</v>
      </c>
      <c r="H35" s="25">
        <v>3.9215686274509887E-2</v>
      </c>
      <c r="I35" s="25">
        <v>-0.22067216233354459</v>
      </c>
      <c r="J35" s="19">
        <v>-0.12173517880915519</v>
      </c>
      <c r="K35">
        <v>-2.7000000000000003E-2</v>
      </c>
      <c r="L35">
        <v>-7.5999999999999998E-2</v>
      </c>
      <c r="M35" s="28">
        <v>0</v>
      </c>
      <c r="N35">
        <v>-2.1000000000000001E-2</v>
      </c>
      <c r="O35" s="28">
        <v>0.11860670000000001</v>
      </c>
      <c r="P35">
        <v>1.3000000000000001E-2</v>
      </c>
    </row>
    <row r="36" spans="1:16" x14ac:dyDescent="0.25">
      <c r="A36" s="4">
        <v>37073</v>
      </c>
      <c r="B36" s="2">
        <v>-4.0000000000000001E-3</v>
      </c>
      <c r="C36" s="28">
        <v>-2.73937E-2</v>
      </c>
      <c r="D36" s="25">
        <v>1.449275362318847E-2</v>
      </c>
      <c r="E36" s="25">
        <v>0.14583333333333348</v>
      </c>
      <c r="F36" s="25">
        <v>-1.4525139664804398E-2</v>
      </c>
      <c r="G36" s="19">
        <v>0.7477091967189291</v>
      </c>
      <c r="H36" s="25">
        <v>-5.6603773584905648E-2</v>
      </c>
      <c r="I36" s="25">
        <v>-0.18551668022782741</v>
      </c>
      <c r="J36" s="19">
        <v>8.6020772958750324E-2</v>
      </c>
      <c r="K36">
        <v>-8.5000000000000006E-2</v>
      </c>
      <c r="L36">
        <v>-0.113</v>
      </c>
      <c r="M36" s="28">
        <v>0</v>
      </c>
      <c r="N36">
        <v>-0.106</v>
      </c>
      <c r="O36" s="28">
        <v>-7.73755E-2</v>
      </c>
      <c r="P36">
        <v>-0.05</v>
      </c>
    </row>
    <row r="37" spans="1:16" x14ac:dyDescent="0.25">
      <c r="A37" s="4">
        <v>37165</v>
      </c>
      <c r="B37" s="2">
        <v>3.0000000000000001E-3</v>
      </c>
      <c r="C37" s="28">
        <v>3.8817499999999998E-2</v>
      </c>
      <c r="D37" s="25">
        <v>1.5384615384615552E-2</v>
      </c>
      <c r="E37" s="25">
        <v>3.6363636363636376E-2</v>
      </c>
      <c r="F37" s="25">
        <v>-1.0204081632653073E-2</v>
      </c>
      <c r="G37" s="19">
        <v>-0.32114190887721705</v>
      </c>
      <c r="H37" s="25">
        <v>-4.0000000000000036E-2</v>
      </c>
      <c r="I37" s="25">
        <v>-0.38361638361638323</v>
      </c>
      <c r="J37" s="19">
        <v>-0.15167991011988835</v>
      </c>
      <c r="K37">
        <v>2E-3</v>
      </c>
      <c r="L37">
        <v>3.2000000000000001E-2</v>
      </c>
      <c r="M37" s="28">
        <v>0</v>
      </c>
      <c r="N37">
        <v>1.4999999999999999E-2</v>
      </c>
      <c r="O37" s="28">
        <v>-0.27695059999999999</v>
      </c>
      <c r="P37">
        <v>-0.26300000000000001</v>
      </c>
    </row>
    <row r="38" spans="1:16" x14ac:dyDescent="0.25">
      <c r="A38" s="4">
        <v>37257</v>
      </c>
      <c r="B38" s="2">
        <v>8.0000000000000002E-3</v>
      </c>
      <c r="C38" s="28">
        <v>-0.11214249999999999</v>
      </c>
      <c r="D38" s="25">
        <v>1.406926406926412E-2</v>
      </c>
      <c r="E38" s="25">
        <v>1.754385964912264E-2</v>
      </c>
      <c r="F38" s="25">
        <v>6.8728522336771736E-3</v>
      </c>
      <c r="G38" s="19">
        <v>-1.6284023917228501</v>
      </c>
      <c r="H38" s="25">
        <v>6.25E-2</v>
      </c>
      <c r="I38" s="25">
        <v>-0.11345218800648615</v>
      </c>
      <c r="J38" s="19">
        <v>0.14926172659938319</v>
      </c>
      <c r="K38">
        <v>4.2000000000000003E-2</v>
      </c>
      <c r="L38">
        <v>9.0999999999999998E-2</v>
      </c>
      <c r="M38" s="28">
        <v>-2.38645E-2</v>
      </c>
      <c r="N38">
        <v>7.2999999999999995E-2</v>
      </c>
      <c r="O38" s="28">
        <v>0.28474929999999998</v>
      </c>
      <c r="P38">
        <v>0.26899999999999996</v>
      </c>
    </row>
    <row r="39" spans="1:16" x14ac:dyDescent="0.25">
      <c r="A39" s="4">
        <v>37347</v>
      </c>
      <c r="B39" s="2">
        <v>6.0000000000000001E-3</v>
      </c>
      <c r="C39" s="28">
        <v>-6.9679000000000005E-2</v>
      </c>
      <c r="D39" s="25">
        <v>1.067235859124871E-2</v>
      </c>
      <c r="E39" s="25">
        <v>-1.7241379310344751E-2</v>
      </c>
      <c r="F39" s="25">
        <v>1.5927189988623303E-2</v>
      </c>
      <c r="G39" s="19">
        <v>0.36254989356898193</v>
      </c>
      <c r="H39" s="25">
        <v>0</v>
      </c>
      <c r="I39" s="25">
        <v>5.4844606946984342E-3</v>
      </c>
      <c r="J39" s="19">
        <v>0.106873456187196</v>
      </c>
      <c r="K39">
        <v>-3.4000000000000002E-2</v>
      </c>
      <c r="L39">
        <v>2.7000000000000003E-2</v>
      </c>
      <c r="M39" s="28">
        <v>0</v>
      </c>
      <c r="N39">
        <v>0.01</v>
      </c>
      <c r="O39" s="28">
        <v>1.5293000000000001E-2</v>
      </c>
      <c r="P39">
        <v>4.0999999999999995E-2</v>
      </c>
    </row>
    <row r="40" spans="1:16" x14ac:dyDescent="0.25">
      <c r="A40" s="4">
        <v>37438</v>
      </c>
      <c r="B40" s="2">
        <v>4.0000000000000001E-3</v>
      </c>
      <c r="C40" s="28">
        <v>-6.4136999999999996E-3</v>
      </c>
      <c r="D40" s="25">
        <v>1.4783526927138135E-2</v>
      </c>
      <c r="E40" s="25">
        <v>3.5087719298245723E-2</v>
      </c>
      <c r="F40" s="25">
        <v>5.5991041433369748E-3</v>
      </c>
      <c r="G40" s="19">
        <v>-0.89338712935658426</v>
      </c>
      <c r="H40" s="25">
        <v>-0.15686274509803921</v>
      </c>
      <c r="I40" s="25">
        <v>-3.9999999999998259E-2</v>
      </c>
      <c r="J40" s="19">
        <v>-7.1936039292278542E-3</v>
      </c>
      <c r="K40">
        <v>-4.0999999999999995E-2</v>
      </c>
      <c r="L40">
        <v>-0.10400000000000001</v>
      </c>
      <c r="M40" s="28">
        <v>0</v>
      </c>
      <c r="N40">
        <v>-5.4000000000000006E-2</v>
      </c>
      <c r="O40" s="28">
        <v>0.1642709</v>
      </c>
      <c r="P40">
        <v>0.161</v>
      </c>
    </row>
    <row r="41" spans="1:16" x14ac:dyDescent="0.25">
      <c r="A41" s="4">
        <v>37530</v>
      </c>
      <c r="B41" s="2">
        <v>1E-3</v>
      </c>
      <c r="C41" s="28">
        <v>-0.14605199999999999</v>
      </c>
      <c r="D41" s="25">
        <v>1.4568158168574374E-2</v>
      </c>
      <c r="E41" s="25">
        <v>0</v>
      </c>
      <c r="F41" s="25">
        <v>0</v>
      </c>
      <c r="G41" s="19">
        <v>-5.644873017916451</v>
      </c>
      <c r="H41" s="25">
        <v>-6.9767441860465129E-2</v>
      </c>
      <c r="I41" s="25">
        <v>-0.1553030303030285</v>
      </c>
      <c r="J41" s="19">
        <v>7.1861581122893092E-2</v>
      </c>
      <c r="K41">
        <v>5.7000000000000002E-2</v>
      </c>
      <c r="L41">
        <v>7.6999999999999999E-2</v>
      </c>
      <c r="M41" s="28">
        <v>0</v>
      </c>
      <c r="N41">
        <v>5.5E-2</v>
      </c>
      <c r="O41" s="28">
        <v>-1.8920999999999999E-3</v>
      </c>
      <c r="P41">
        <v>-3.0000000000000001E-3</v>
      </c>
    </row>
    <row r="42" spans="1:16" x14ac:dyDescent="0.25">
      <c r="A42" s="4">
        <v>37622</v>
      </c>
      <c r="B42" s="2">
        <v>5.0000000000000001E-3</v>
      </c>
      <c r="C42" s="28">
        <v>-0.12047769999999999</v>
      </c>
      <c r="D42" s="25">
        <v>1.025641025641022E-2</v>
      </c>
      <c r="E42" s="25">
        <v>3.3898305084745672E-2</v>
      </c>
      <c r="F42" s="25">
        <v>5.5679287305121505E-3</v>
      </c>
      <c r="G42" s="19">
        <v>-0.79145419863687072</v>
      </c>
      <c r="H42" s="25">
        <v>-2.5000000000000022E-2</v>
      </c>
      <c r="I42" s="25">
        <v>-0.15022421524664076</v>
      </c>
      <c r="J42" s="19">
        <v>8.0837384654685263E-2</v>
      </c>
      <c r="K42">
        <v>8.0000000000000002E-3</v>
      </c>
      <c r="L42">
        <v>3.9E-2</v>
      </c>
      <c r="M42" s="28">
        <v>8.9905399999999996E-2</v>
      </c>
      <c r="N42">
        <v>6.7000000000000004E-2</v>
      </c>
      <c r="O42" s="28">
        <v>6.5360199999999993E-2</v>
      </c>
      <c r="P42">
        <v>0.124</v>
      </c>
    </row>
    <row r="43" spans="1:16" x14ac:dyDescent="0.25">
      <c r="A43" s="4">
        <v>37712</v>
      </c>
      <c r="B43" s="2">
        <v>9.0000000000000011E-3</v>
      </c>
      <c r="C43" s="28">
        <v>-9.5180199999999993E-2</v>
      </c>
      <c r="D43" s="25">
        <v>1.5228426395939021E-2</v>
      </c>
      <c r="E43" s="25">
        <v>0</v>
      </c>
      <c r="F43" s="25">
        <v>-6.6445182724251817E-3</v>
      </c>
      <c r="G43" s="19">
        <v>-1.5727325283818074</v>
      </c>
      <c r="H43" s="25">
        <v>-7.6923076923076872E-2</v>
      </c>
      <c r="I43" s="25">
        <v>-7.6517150395773337E-2</v>
      </c>
      <c r="J43" s="19">
        <v>-5.6227019764890758E-2</v>
      </c>
      <c r="K43">
        <v>1.7000000000000001E-2</v>
      </c>
      <c r="L43">
        <v>1.8000000000000002E-2</v>
      </c>
      <c r="M43" s="28">
        <v>0</v>
      </c>
      <c r="N43">
        <v>2.7000000000000003E-2</v>
      </c>
      <c r="O43" s="28">
        <v>-8.6231100000000005E-2</v>
      </c>
      <c r="P43">
        <v>-7.4999999999999997E-2</v>
      </c>
    </row>
    <row r="44" spans="1:16" x14ac:dyDescent="0.25">
      <c r="A44" s="4">
        <v>37803</v>
      </c>
      <c r="B44" s="2">
        <v>1.7000000000000001E-2</v>
      </c>
      <c r="C44" s="28">
        <v>-0.21187159999999999</v>
      </c>
      <c r="D44" s="25">
        <v>1.2999999999999901E-2</v>
      </c>
      <c r="E44" s="25">
        <v>-4.9180327868852396E-2</v>
      </c>
      <c r="F44" s="25">
        <v>6.6889632107023367E-3</v>
      </c>
      <c r="G44" s="19">
        <v>14.518388969584883</v>
      </c>
      <c r="H44" s="25">
        <v>0.16666666666666674</v>
      </c>
      <c r="I44" s="25">
        <v>-8.2857142857145516E-2</v>
      </c>
      <c r="J44" s="19">
        <v>-1.6136026694096861E-2</v>
      </c>
      <c r="K44">
        <v>4.0000000000000001E-3</v>
      </c>
      <c r="L44">
        <v>6.2E-2</v>
      </c>
      <c r="M44" s="28">
        <v>0</v>
      </c>
      <c r="N44">
        <v>5.0999999999999997E-2</v>
      </c>
      <c r="O44" s="28">
        <v>-1.8956799999999999E-2</v>
      </c>
      <c r="P44">
        <v>-7.400000000000001E-2</v>
      </c>
    </row>
    <row r="45" spans="1:16" x14ac:dyDescent="0.25">
      <c r="A45" s="4">
        <v>37895</v>
      </c>
      <c r="B45" s="2">
        <v>1.2E-2</v>
      </c>
      <c r="C45" s="28">
        <v>-4.3978000000000003E-2</v>
      </c>
      <c r="D45" s="25">
        <v>1.7769002961500524E-2</v>
      </c>
      <c r="E45" s="25">
        <v>-1.7241379310344751E-2</v>
      </c>
      <c r="F45" s="25">
        <v>8.8593576965669829E-3</v>
      </c>
      <c r="G45" s="19">
        <v>0.64570833872641709</v>
      </c>
      <c r="H45" s="25">
        <v>2.3809523809523725E-2</v>
      </c>
      <c r="I45" s="25">
        <v>3.1152647975074554E-2</v>
      </c>
      <c r="J45" s="19">
        <v>-3.7210033640674434E-2</v>
      </c>
      <c r="K45">
        <v>0.1</v>
      </c>
      <c r="L45">
        <v>0.23</v>
      </c>
      <c r="M45" s="28">
        <v>0</v>
      </c>
      <c r="N45">
        <v>0.215</v>
      </c>
      <c r="O45" s="28">
        <v>9.9814299999999995E-2</v>
      </c>
      <c r="P45">
        <v>0.13200000000000001</v>
      </c>
    </row>
    <row r="46" spans="1:16" x14ac:dyDescent="0.25">
      <c r="A46" s="4">
        <v>37987</v>
      </c>
      <c r="B46" s="2">
        <v>6.0000000000000001E-3</v>
      </c>
      <c r="C46" s="28">
        <v>0.39740929999999997</v>
      </c>
      <c r="D46" s="25">
        <v>1.3579049466537318E-2</v>
      </c>
      <c r="E46" s="25">
        <v>-1.7543859649122862E-2</v>
      </c>
      <c r="F46" s="25">
        <v>7.6838638858398589E-3</v>
      </c>
      <c r="G46" s="19">
        <v>-0.49697315255670771</v>
      </c>
      <c r="H46" s="25">
        <v>-6.9767441860465129E-2</v>
      </c>
      <c r="I46" s="25">
        <v>-4.5317220543806824E-2</v>
      </c>
      <c r="J46" s="19">
        <v>6.0880910511602826E-2</v>
      </c>
      <c r="K46">
        <v>6.4000000000000001E-2</v>
      </c>
      <c r="L46">
        <v>0.36299999999999999</v>
      </c>
      <c r="M46" s="28">
        <v>0.18596240000000003</v>
      </c>
      <c r="N46">
        <v>0.14199999999999999</v>
      </c>
      <c r="O46" s="28">
        <v>0.1237538</v>
      </c>
      <c r="P46">
        <v>0.14099999999999999</v>
      </c>
    </row>
    <row r="47" spans="1:16" x14ac:dyDescent="0.25">
      <c r="A47" s="4">
        <v>38078</v>
      </c>
      <c r="B47" s="2">
        <v>8.0000000000000002E-3</v>
      </c>
      <c r="C47" s="28">
        <v>0.1612903</v>
      </c>
      <c r="D47" s="25">
        <v>1.9138755980861344E-2</v>
      </c>
      <c r="E47" s="25">
        <v>-3.5714285714285587E-2</v>
      </c>
      <c r="F47" s="25">
        <v>5.4466230936818238E-3</v>
      </c>
      <c r="G47" s="19">
        <v>-7.3222407340277296E-2</v>
      </c>
      <c r="H47" s="25">
        <v>0.14999999999999991</v>
      </c>
      <c r="I47" s="25">
        <v>0.18354430379747533</v>
      </c>
      <c r="J47" s="19">
        <v>0.12175751498270258</v>
      </c>
      <c r="K47">
        <v>1.4999999999999999E-2</v>
      </c>
      <c r="L47">
        <v>-0.10400000000000001</v>
      </c>
      <c r="M47" s="28">
        <v>0</v>
      </c>
      <c r="N47">
        <v>-3.1E-2</v>
      </c>
      <c r="O47" s="28">
        <v>6.0236900000000003E-2</v>
      </c>
      <c r="P47">
        <v>3.5000000000000003E-2</v>
      </c>
    </row>
    <row r="48" spans="1:16" x14ac:dyDescent="0.25">
      <c r="A48" s="4">
        <v>38169</v>
      </c>
      <c r="B48" s="2">
        <v>9.0000000000000011E-3</v>
      </c>
      <c r="C48" s="28">
        <v>5.2284199999999996E-2</v>
      </c>
      <c r="D48" s="25">
        <v>2.0657276995305285E-2</v>
      </c>
      <c r="E48" s="25">
        <v>0</v>
      </c>
      <c r="F48" s="25">
        <v>5.4171180931743557E-3</v>
      </c>
      <c r="G48" s="19">
        <v>-0.84047676079308919</v>
      </c>
      <c r="H48" s="25">
        <v>-6.5217391304347783E-2</v>
      </c>
      <c r="I48" s="25">
        <v>0.36631016042780118</v>
      </c>
      <c r="J48" s="19">
        <v>1.8362958765494541E-2</v>
      </c>
      <c r="K48">
        <v>2.8999999999999998E-2</v>
      </c>
      <c r="L48">
        <v>0.08</v>
      </c>
      <c r="M48" s="28">
        <v>0</v>
      </c>
      <c r="N48">
        <v>2.4E-2</v>
      </c>
      <c r="O48" s="28">
        <v>0.2223106</v>
      </c>
      <c r="P48">
        <v>0.20600000000000002</v>
      </c>
    </row>
    <row r="49" spans="1:16" x14ac:dyDescent="0.25">
      <c r="A49" s="4">
        <v>38261</v>
      </c>
      <c r="B49" s="2">
        <v>0.01</v>
      </c>
      <c r="C49" s="28">
        <v>0.1052632</v>
      </c>
      <c r="D49" s="25">
        <v>1.5639374425022945E-2</v>
      </c>
      <c r="E49" s="25">
        <v>-1.8518518518518601E-2</v>
      </c>
      <c r="F49" s="25">
        <v>1.4008620689655249E-2</v>
      </c>
      <c r="G49" s="19">
        <v>6.1022366846725218</v>
      </c>
      <c r="H49" s="25">
        <v>-2.3255813953488302E-2</v>
      </c>
      <c r="I49" s="25">
        <v>0.32093933463796742</v>
      </c>
      <c r="J49" s="19">
        <v>0.10264648253024845</v>
      </c>
      <c r="K49">
        <v>7.0000000000000007E-2</v>
      </c>
      <c r="L49">
        <v>8.199999999999999E-2</v>
      </c>
      <c r="M49" s="28">
        <v>0</v>
      </c>
      <c r="N49">
        <v>5.0999999999999997E-2</v>
      </c>
      <c r="O49" s="28">
        <v>-7.7344700000000002E-2</v>
      </c>
      <c r="P49">
        <v>-5.5999999999999994E-2</v>
      </c>
    </row>
    <row r="50" spans="1:16" x14ac:dyDescent="0.25">
      <c r="A50" s="4">
        <v>38353</v>
      </c>
      <c r="B50" s="2">
        <v>1.1000000000000001E-2</v>
      </c>
      <c r="C50" s="28">
        <v>8.1275299999999995E-2</v>
      </c>
      <c r="D50" s="25">
        <v>1.9021739130434812E-2</v>
      </c>
      <c r="E50" s="25">
        <v>-3.7735849056603765E-2</v>
      </c>
      <c r="F50" s="25">
        <v>1.4877789585547418E-2</v>
      </c>
      <c r="G50" s="19">
        <v>-0.21097199533211131</v>
      </c>
      <c r="H50" s="25">
        <v>2.3809523809523725E-2</v>
      </c>
      <c r="I50" s="25">
        <v>0.2370370370370356</v>
      </c>
      <c r="J50" s="19">
        <v>-7.5453940692003729E-2</v>
      </c>
      <c r="K50">
        <v>7.2999999999999995E-2</v>
      </c>
      <c r="L50">
        <v>7.5999999999999998E-2</v>
      </c>
      <c r="M50" s="28">
        <v>0.71507019999999999</v>
      </c>
      <c r="N50">
        <v>0.17600000000000002</v>
      </c>
      <c r="O50" s="28">
        <v>0.3318719</v>
      </c>
      <c r="P50">
        <v>0.25</v>
      </c>
    </row>
    <row r="51" spans="1:16" x14ac:dyDescent="0.25">
      <c r="A51" s="4">
        <v>38443</v>
      </c>
      <c r="B51" s="2">
        <v>5.0000000000000001E-3</v>
      </c>
      <c r="C51" s="28">
        <v>-0.13264629999999999</v>
      </c>
      <c r="D51" s="25">
        <v>1.9555555555555548E-2</v>
      </c>
      <c r="E51" s="25">
        <v>-1.9607843137254832E-2</v>
      </c>
      <c r="F51" s="25">
        <v>5.2356020942407877E-3</v>
      </c>
      <c r="G51" s="19">
        <v>0.19305718720149057</v>
      </c>
      <c r="H51" s="25">
        <v>-2.3255813953488302E-2</v>
      </c>
      <c r="I51" s="25">
        <v>0.16047904191616902</v>
      </c>
      <c r="J51" s="19">
        <v>4.4760271136048413E-2</v>
      </c>
      <c r="K51">
        <v>-0.129</v>
      </c>
      <c r="L51">
        <v>4.4999999999999998E-2</v>
      </c>
      <c r="M51" s="28">
        <v>0</v>
      </c>
      <c r="N51">
        <v>-1.3000000000000001E-2</v>
      </c>
      <c r="O51" s="28">
        <v>3.0245899999999999E-2</v>
      </c>
      <c r="P51">
        <v>4.0999999999999995E-2</v>
      </c>
    </row>
    <row r="52" spans="1:16" x14ac:dyDescent="0.25">
      <c r="A52" s="4">
        <v>38534</v>
      </c>
      <c r="B52" s="2">
        <v>8.0000000000000002E-3</v>
      </c>
      <c r="C52" s="28">
        <v>-2.8951400000000002E-2</v>
      </c>
      <c r="D52" s="25">
        <v>1.5693112467306092E-2</v>
      </c>
      <c r="E52" s="25">
        <v>0</v>
      </c>
      <c r="F52" s="25">
        <v>-4.1666666666667629E-3</v>
      </c>
      <c r="G52" s="19">
        <v>-1.008164876949289</v>
      </c>
      <c r="H52" s="25">
        <v>0</v>
      </c>
      <c r="I52" s="25">
        <v>0.15686274509804021</v>
      </c>
      <c r="J52" s="19">
        <v>2.4362893058019308E-2</v>
      </c>
      <c r="K52">
        <v>6.0999999999999999E-2</v>
      </c>
      <c r="L52">
        <v>9.0999999999999998E-2</v>
      </c>
      <c r="M52" s="28">
        <v>0</v>
      </c>
      <c r="N52">
        <v>1.1000000000000001E-2</v>
      </c>
      <c r="O52" s="28">
        <v>0.15358159999999998</v>
      </c>
      <c r="P52">
        <v>0.16600000000000001</v>
      </c>
    </row>
    <row r="53" spans="1:16" x14ac:dyDescent="0.25">
      <c r="A53" s="4">
        <v>38626</v>
      </c>
      <c r="B53" s="2">
        <v>6.0000000000000001E-3</v>
      </c>
      <c r="C53" s="28">
        <v>0.1003344</v>
      </c>
      <c r="D53" s="25">
        <v>1.2875536480686733E-2</v>
      </c>
      <c r="E53" s="25">
        <v>-5.9999999999999949E-2</v>
      </c>
      <c r="F53" s="25">
        <v>9.4142259414227158E-3</v>
      </c>
      <c r="G53" s="19">
        <v>-170.64519670579918</v>
      </c>
      <c r="H53" s="25">
        <v>7.1428571428571397E-2</v>
      </c>
      <c r="I53" s="25">
        <v>0.1498661909009813</v>
      </c>
      <c r="J53" s="19">
        <v>9.843223550447977E-2</v>
      </c>
      <c r="K53">
        <v>0.22500000000000001</v>
      </c>
      <c r="L53">
        <v>0.18899999999999997</v>
      </c>
      <c r="M53" s="28">
        <v>0</v>
      </c>
      <c r="N53">
        <v>0.113</v>
      </c>
      <c r="O53" s="28">
        <v>-9.6497200000000005E-2</v>
      </c>
      <c r="P53">
        <v>-9.6000000000000002E-2</v>
      </c>
    </row>
    <row r="54" spans="1:16" x14ac:dyDescent="0.25">
      <c r="A54" s="4">
        <v>38718</v>
      </c>
      <c r="B54" s="2">
        <v>1.3000000000000001E-2</v>
      </c>
      <c r="C54" s="28">
        <v>-3.7369199999999998E-2</v>
      </c>
      <c r="D54" s="25">
        <v>9.3220338983051043E-3</v>
      </c>
      <c r="E54" s="25">
        <v>-2.1276595744680993E-2</v>
      </c>
      <c r="F54" s="25">
        <v>9.32642487046631E-3</v>
      </c>
      <c r="G54" s="19">
        <v>0.30976506881080046</v>
      </c>
      <c r="H54" s="25">
        <v>2.2222222222222143E-2</v>
      </c>
      <c r="I54" s="25">
        <v>9.8525989138866343E-2</v>
      </c>
      <c r="J54" s="19">
        <v>-6.728315364180959E-2</v>
      </c>
      <c r="K54">
        <v>8.1000000000000003E-2</v>
      </c>
      <c r="L54">
        <v>0.11900000000000001</v>
      </c>
      <c r="M54" s="28">
        <v>0.189968</v>
      </c>
      <c r="N54">
        <v>0.128</v>
      </c>
      <c r="O54" s="28">
        <v>9.7803500000000002E-2</v>
      </c>
      <c r="P54">
        <v>0.06</v>
      </c>
    </row>
    <row r="55" spans="1:16" x14ac:dyDescent="0.25">
      <c r="A55" s="4">
        <v>38808</v>
      </c>
      <c r="B55" s="2">
        <v>3.0000000000000001E-3</v>
      </c>
      <c r="C55" s="28">
        <v>0.26253379999999998</v>
      </c>
      <c r="D55" s="25">
        <v>-1.6792611251048584E-3</v>
      </c>
      <c r="E55" s="25">
        <v>0</v>
      </c>
      <c r="F55" s="25">
        <v>5.1334702258727383E-3</v>
      </c>
      <c r="G55" s="19">
        <v>-0.54257359276467199</v>
      </c>
      <c r="H55" s="25">
        <v>0.10869565217391308</v>
      </c>
      <c r="I55" s="25">
        <v>9.6751412429379346E-2</v>
      </c>
      <c r="J55" s="19">
        <v>1.5779794865427688E-2</v>
      </c>
      <c r="K55">
        <v>2.4E-2</v>
      </c>
      <c r="L55">
        <v>0.41</v>
      </c>
      <c r="M55" s="28">
        <v>0</v>
      </c>
      <c r="N55">
        <v>0.218</v>
      </c>
      <c r="O55" s="28">
        <v>0.10336389999999999</v>
      </c>
      <c r="P55">
        <v>0.128</v>
      </c>
    </row>
    <row r="56" spans="1:16" x14ac:dyDescent="0.25">
      <c r="A56" s="4">
        <v>38899</v>
      </c>
      <c r="B56" s="2">
        <v>1E-3</v>
      </c>
      <c r="C56" s="28">
        <v>0.1093365</v>
      </c>
      <c r="D56" s="25">
        <v>-5.046257359125339E-3</v>
      </c>
      <c r="E56" s="25">
        <v>-4.347826086956507E-2</v>
      </c>
      <c r="F56" s="25">
        <v>4.0858018386107364E-3</v>
      </c>
      <c r="G56" s="19">
        <v>-1.0693156650588396</v>
      </c>
      <c r="H56" s="25">
        <v>-3.9215686274509665E-2</v>
      </c>
      <c r="I56" s="25">
        <v>4.1854475209271103E-2</v>
      </c>
      <c r="J56" s="19">
        <v>5.6842692321239729E-2</v>
      </c>
      <c r="K56">
        <v>-3.0000000000000001E-3</v>
      </c>
      <c r="L56">
        <v>5.5E-2</v>
      </c>
      <c r="M56" s="28">
        <v>0</v>
      </c>
      <c r="N56">
        <v>0.128</v>
      </c>
      <c r="O56" s="28">
        <v>-9.6855700000000003E-2</v>
      </c>
      <c r="P56">
        <v>-9.6000000000000002E-2</v>
      </c>
    </row>
    <row r="57" spans="1:16" x14ac:dyDescent="0.25">
      <c r="A57" s="4">
        <v>38991</v>
      </c>
      <c r="B57" s="2">
        <v>9.0000000000000011E-3</v>
      </c>
      <c r="C57" s="28">
        <v>-0.1221329</v>
      </c>
      <c r="D57" s="25">
        <v>5.9171597633136397E-3</v>
      </c>
      <c r="E57" s="25">
        <v>2.2727272727272707E-2</v>
      </c>
      <c r="F57" s="25">
        <v>3.0518819938962771E-3</v>
      </c>
      <c r="G57" s="19">
        <v>-30.495836487832921</v>
      </c>
      <c r="H57" s="25">
        <v>-6.1224489795918553E-2</v>
      </c>
      <c r="I57" s="25">
        <v>-1.2978986402966686E-2</v>
      </c>
      <c r="J57" s="19">
        <v>-0.12375520489924752</v>
      </c>
      <c r="K57">
        <v>0.13699999999999998</v>
      </c>
      <c r="L57">
        <v>-0.124</v>
      </c>
      <c r="M57" s="28">
        <v>0</v>
      </c>
      <c r="N57">
        <v>0.06</v>
      </c>
      <c r="O57" s="28">
        <v>-4.2648E-3</v>
      </c>
      <c r="P57">
        <v>-3.3000000000000002E-2</v>
      </c>
    </row>
    <row r="58" spans="1:16" x14ac:dyDescent="0.25">
      <c r="A58" s="4">
        <v>39083</v>
      </c>
      <c r="B58" s="2">
        <v>3.0000000000000001E-3</v>
      </c>
      <c r="C58" s="28">
        <v>-4.7238499999999996E-2</v>
      </c>
      <c r="D58" s="25">
        <v>-2.5210084033613356E-3</v>
      </c>
      <c r="E58" s="25">
        <v>0</v>
      </c>
      <c r="F58" s="25">
        <v>1.0141987829614507E-2</v>
      </c>
      <c r="G58" s="19">
        <v>-0.47767116760230538</v>
      </c>
      <c r="H58" s="25">
        <v>2.1739130434782705E-2</v>
      </c>
      <c r="I58" s="25">
        <v>-2.5046963055723737E-3</v>
      </c>
      <c r="J58" s="19">
        <v>2.1098106295437624E-2</v>
      </c>
      <c r="K58">
        <v>-2.4E-2</v>
      </c>
      <c r="L58">
        <v>-3.2000000000000001E-2</v>
      </c>
      <c r="M58" s="28">
        <v>9.5067299999999993E-2</v>
      </c>
      <c r="N58">
        <v>9.8000000000000004E-2</v>
      </c>
      <c r="O58" s="28">
        <v>1.5547E-3</v>
      </c>
      <c r="P58">
        <v>-2.4E-2</v>
      </c>
    </row>
    <row r="59" spans="1:16" x14ac:dyDescent="0.25">
      <c r="A59" s="4">
        <v>39173</v>
      </c>
      <c r="B59" s="2">
        <v>6.0000000000000001E-3</v>
      </c>
      <c r="C59" s="28">
        <v>-9.3811400000000003E-2</v>
      </c>
      <c r="D59" s="25">
        <v>-1.1794439764111209E-2</v>
      </c>
      <c r="E59" s="25">
        <v>4.4444444444444509E-2</v>
      </c>
      <c r="F59" s="25">
        <v>1.1044176706827447E-2</v>
      </c>
      <c r="G59" s="19">
        <v>-0.23544608632330655</v>
      </c>
      <c r="H59" s="25">
        <v>2.1276595744680771E-2</v>
      </c>
      <c r="I59" s="25">
        <v>1.255492780917189E-3</v>
      </c>
      <c r="J59" s="19">
        <v>-4.7343711579635454E-2</v>
      </c>
      <c r="K59">
        <v>-2.7000000000000003E-2</v>
      </c>
      <c r="L59">
        <v>0.16200000000000001</v>
      </c>
      <c r="M59" s="28">
        <v>0</v>
      </c>
      <c r="N59">
        <v>4.7E-2</v>
      </c>
      <c r="O59" s="28">
        <v>0.132491</v>
      </c>
      <c r="P59">
        <v>0.114</v>
      </c>
    </row>
    <row r="60" spans="1:16" x14ac:dyDescent="0.25">
      <c r="A60" s="4">
        <v>39264</v>
      </c>
      <c r="B60" s="2">
        <v>6.0000000000000001E-3</v>
      </c>
      <c r="C60" s="28">
        <v>-3.7993399999999997E-2</v>
      </c>
      <c r="D60" s="25">
        <v>-1.7902813299232712E-2</v>
      </c>
      <c r="E60" s="25">
        <v>2.1276595744680771E-2</v>
      </c>
      <c r="F60" s="25">
        <v>9.930486593843213E-4</v>
      </c>
      <c r="G60" s="19">
        <v>1.0636270315424761</v>
      </c>
      <c r="H60" s="25">
        <v>-2.0833333333333259E-2</v>
      </c>
      <c r="I60" s="25">
        <v>2.0062695924763618E-2</v>
      </c>
      <c r="J60" s="19">
        <v>-0.10103446110674819</v>
      </c>
      <c r="K60">
        <v>-0.107</v>
      </c>
      <c r="L60">
        <v>2.1000000000000001E-2</v>
      </c>
      <c r="M60" s="28">
        <v>0</v>
      </c>
      <c r="N60">
        <v>-0.13300000000000001</v>
      </c>
      <c r="O60" s="28">
        <v>8.7128800000000006E-2</v>
      </c>
      <c r="P60">
        <v>0.18</v>
      </c>
    </row>
    <row r="61" spans="1:16" x14ac:dyDescent="0.25">
      <c r="A61" s="4">
        <v>39356</v>
      </c>
      <c r="B61" s="2">
        <v>6.0000000000000001E-3</v>
      </c>
      <c r="C61" s="28">
        <v>0.14127390000000001</v>
      </c>
      <c r="D61" s="25">
        <v>-2.777777777777779E-2</v>
      </c>
      <c r="E61" s="25">
        <v>4.1666666666666741E-2</v>
      </c>
      <c r="F61" s="25">
        <v>2.9761904761904656E-3</v>
      </c>
      <c r="G61" s="19">
        <v>-0.26568680891402308</v>
      </c>
      <c r="H61" s="25">
        <v>-8.5106382978723527E-2</v>
      </c>
      <c r="I61" s="25">
        <v>-7.3755377996312377E-2</v>
      </c>
      <c r="J61" s="19">
        <v>-5.875471825635669E-2</v>
      </c>
      <c r="K61">
        <v>-5.0000000000000001E-3</v>
      </c>
      <c r="L61">
        <v>-0.13600000000000001</v>
      </c>
      <c r="M61" s="28">
        <v>0</v>
      </c>
      <c r="N61">
        <v>-7.8E-2</v>
      </c>
      <c r="O61" s="28">
        <v>0.19209510000000002</v>
      </c>
      <c r="P61">
        <v>0.152</v>
      </c>
    </row>
    <row r="62" spans="1:16" x14ac:dyDescent="0.25">
      <c r="A62" s="4">
        <v>39448</v>
      </c>
      <c r="B62" s="2">
        <v>-4.0000000000000001E-3</v>
      </c>
      <c r="C62" s="28">
        <v>-3.4565499999999999E-2</v>
      </c>
      <c r="D62" s="25">
        <v>-3.125E-2</v>
      </c>
      <c r="E62" s="25">
        <v>6.0000000000000053E-2</v>
      </c>
      <c r="F62" s="25">
        <v>-1.9782393669632858E-3</v>
      </c>
      <c r="G62" s="19">
        <v>-0.30541885019242376</v>
      </c>
      <c r="H62" s="25">
        <v>-0.13953488372093015</v>
      </c>
      <c r="I62" s="25">
        <v>-0.35700066357000615</v>
      </c>
      <c r="J62" s="19">
        <v>9.1212387821400842E-2</v>
      </c>
      <c r="K62">
        <v>0.26400000000000001</v>
      </c>
      <c r="L62">
        <v>0.27200000000000002</v>
      </c>
      <c r="M62" s="28">
        <v>0.65984170000000009</v>
      </c>
      <c r="N62">
        <v>0.253</v>
      </c>
      <c r="O62" s="28">
        <v>0.12721199999999999</v>
      </c>
      <c r="P62">
        <v>0.15</v>
      </c>
    </row>
    <row r="63" spans="1:16" x14ac:dyDescent="0.25">
      <c r="A63" s="4">
        <v>39539</v>
      </c>
      <c r="B63" s="2">
        <v>6.0000000000000001E-3</v>
      </c>
      <c r="C63" s="28">
        <v>2.4823700000000001E-2</v>
      </c>
      <c r="D63" s="25">
        <v>-3.7788018433179693E-2</v>
      </c>
      <c r="E63" s="25">
        <v>0.13207547169811318</v>
      </c>
      <c r="F63" s="25">
        <v>-1.4866204162537144E-2</v>
      </c>
      <c r="G63" s="19">
        <v>0.84204041031718191</v>
      </c>
      <c r="H63" s="25">
        <v>5.4054054054053946E-2</v>
      </c>
      <c r="I63" s="25">
        <v>-0.14654282765737769</v>
      </c>
      <c r="J63" s="19">
        <v>-2.410107741088896E-2</v>
      </c>
      <c r="K63">
        <v>-1.4999999999999999E-2</v>
      </c>
      <c r="L63">
        <v>-1.7000000000000001E-2</v>
      </c>
      <c r="M63" s="28">
        <v>0</v>
      </c>
      <c r="N63">
        <v>-9.9000000000000005E-2</v>
      </c>
      <c r="O63" s="28">
        <v>0.2869138</v>
      </c>
      <c r="P63">
        <v>0.26899999999999996</v>
      </c>
    </row>
    <row r="64" spans="1:16" x14ac:dyDescent="0.25">
      <c r="A64" s="4">
        <v>39630</v>
      </c>
      <c r="B64" s="2">
        <v>-5.0000000000000001E-3</v>
      </c>
      <c r="C64" s="28">
        <v>2.4898400000000001E-2</v>
      </c>
      <c r="D64" s="25">
        <v>-3.544061302682E-2</v>
      </c>
      <c r="E64" s="25">
        <v>0.15000000000000013</v>
      </c>
      <c r="F64" s="25">
        <v>-3.3199195171026319E-2</v>
      </c>
      <c r="G64" s="19">
        <v>-1.1518660139788628</v>
      </c>
      <c r="H64" s="25">
        <v>0</v>
      </c>
      <c r="I64" s="25">
        <v>0.1088270858524789</v>
      </c>
      <c r="J64" s="19">
        <v>-1.1235087462537541E-2</v>
      </c>
      <c r="K64">
        <v>-0.15</v>
      </c>
      <c r="L64">
        <v>-0.159</v>
      </c>
      <c r="M64" s="28">
        <v>0</v>
      </c>
      <c r="N64">
        <v>-0.121</v>
      </c>
      <c r="O64" s="28">
        <v>-0.25613810000000004</v>
      </c>
      <c r="P64">
        <v>-0.22</v>
      </c>
    </row>
    <row r="65" spans="1:16" x14ac:dyDescent="0.25">
      <c r="A65" s="4">
        <v>39722</v>
      </c>
      <c r="B65" s="2">
        <v>-2.2000000000000002E-2</v>
      </c>
      <c r="C65" s="28">
        <v>-0.28712939999999998</v>
      </c>
      <c r="D65" s="25">
        <v>-1.2909632571995955E-2</v>
      </c>
      <c r="E65" s="25">
        <v>0.20289855072463769</v>
      </c>
      <c r="F65" s="25">
        <v>-4.2663891779396446E-2</v>
      </c>
      <c r="G65" s="19">
        <v>12.185493830109255</v>
      </c>
      <c r="H65" s="25">
        <v>-0.15384615384615385</v>
      </c>
      <c r="I65" s="25">
        <v>-7.8516902944383848E-2</v>
      </c>
      <c r="J65" s="19">
        <v>-0.10581229620495571</v>
      </c>
      <c r="K65">
        <v>-0.40399999999999997</v>
      </c>
      <c r="L65">
        <v>-0.55500000000000005</v>
      </c>
      <c r="M65" s="28">
        <v>0.15102969999999999</v>
      </c>
      <c r="N65">
        <v>-0.31900000000000001</v>
      </c>
      <c r="O65" s="28">
        <v>-0.5897772</v>
      </c>
      <c r="P65">
        <v>-0.61099999999999999</v>
      </c>
    </row>
    <row r="66" spans="1:16" x14ac:dyDescent="0.25">
      <c r="A66" s="4">
        <v>39814</v>
      </c>
      <c r="B66" s="2">
        <v>-1.1000000000000001E-2</v>
      </c>
      <c r="C66" s="28">
        <v>-4.0264999999999997E-3</v>
      </c>
      <c r="D66" s="25">
        <v>0</v>
      </c>
      <c r="E66" s="25">
        <v>0.1204819277108433</v>
      </c>
      <c r="F66" s="25">
        <v>-5.6521739130434782E-2</v>
      </c>
      <c r="G66" s="19">
        <v>0.35773212503032248</v>
      </c>
      <c r="H66" s="25">
        <v>-0.18181818181818177</v>
      </c>
      <c r="I66" s="25">
        <v>-0.61538461538461697</v>
      </c>
      <c r="J66" s="19">
        <v>-0.35592422317020089</v>
      </c>
      <c r="K66">
        <v>-0.111</v>
      </c>
      <c r="L66">
        <v>0.214</v>
      </c>
      <c r="M66" s="28">
        <v>-8.4447899999999992E-2</v>
      </c>
      <c r="N66">
        <v>-1.3999999999999999E-2</v>
      </c>
      <c r="O66" s="28">
        <v>0.1498575</v>
      </c>
      <c r="P66">
        <v>0.18</v>
      </c>
    </row>
    <row r="67" spans="1:16" x14ac:dyDescent="0.25">
      <c r="A67" s="4">
        <v>39904</v>
      </c>
      <c r="B67" s="2">
        <v>-2E-3</v>
      </c>
      <c r="C67" s="28">
        <v>-1.4547600000000001E-2</v>
      </c>
      <c r="D67" s="25">
        <v>-1.7102615694165046E-2</v>
      </c>
      <c r="E67" s="25">
        <v>3.2258064516129004E-2</v>
      </c>
      <c r="F67" s="25">
        <v>-2.7649769585253337E-2</v>
      </c>
      <c r="G67" s="19">
        <v>-1.0824158134410589</v>
      </c>
      <c r="H67" s="25">
        <v>0.2222222222222221</v>
      </c>
      <c r="I67" s="25">
        <v>-0.43076923076922868</v>
      </c>
      <c r="J67" s="19">
        <v>-0.12084501023398243</v>
      </c>
      <c r="K67">
        <v>0.18100000000000002</v>
      </c>
      <c r="L67">
        <v>0.33</v>
      </c>
      <c r="M67" s="28">
        <v>0.11840239999999999</v>
      </c>
      <c r="N67">
        <v>0.251</v>
      </c>
      <c r="O67" s="28">
        <v>0.47221950000000001</v>
      </c>
      <c r="P67">
        <v>0.45200000000000001</v>
      </c>
    </row>
    <row r="68" spans="1:16" x14ac:dyDescent="0.25">
      <c r="A68" s="4">
        <v>39995</v>
      </c>
      <c r="B68" s="2">
        <v>4.0000000000000001E-3</v>
      </c>
      <c r="C68" s="28">
        <v>-0.1272837</v>
      </c>
      <c r="D68" s="25">
        <v>-1.2282497441146401E-2</v>
      </c>
      <c r="E68" s="25">
        <v>3.125E-2</v>
      </c>
      <c r="F68" s="25">
        <v>1.6587677725118377E-2</v>
      </c>
      <c r="G68" s="19">
        <v>4.6169428675409936</v>
      </c>
      <c r="H68" s="25">
        <v>6.0606060606060552E-2</v>
      </c>
      <c r="I68" s="25">
        <v>-0.51351351351351382</v>
      </c>
      <c r="J68" s="19">
        <v>4.4404727291913026E-2</v>
      </c>
      <c r="K68">
        <v>0.16200000000000001</v>
      </c>
      <c r="L68">
        <v>0.23499999999999999</v>
      </c>
      <c r="M68" s="28">
        <v>0.12635589999999999</v>
      </c>
      <c r="N68">
        <v>0.159</v>
      </c>
      <c r="O68" s="28">
        <v>-1.55558E-2</v>
      </c>
      <c r="P68">
        <v>-4.0000000000000001E-3</v>
      </c>
    </row>
    <row r="69" spans="1:16" x14ac:dyDescent="0.25">
      <c r="A69" s="4">
        <v>40087</v>
      </c>
      <c r="B69" s="2">
        <v>1.1000000000000001E-2</v>
      </c>
      <c r="C69" s="28">
        <v>0.2026993</v>
      </c>
      <c r="D69" s="25">
        <v>-8.2901554404144484E-3</v>
      </c>
      <c r="E69" s="25">
        <v>-1.0101010101010055E-2</v>
      </c>
      <c r="F69" s="25">
        <v>1.631701631701632E-2</v>
      </c>
      <c r="G69" s="19">
        <v>0.49024100143310201</v>
      </c>
      <c r="H69" s="25">
        <v>0</v>
      </c>
      <c r="I69" s="25">
        <v>-0.25555555555555665</v>
      </c>
      <c r="J69" s="19">
        <v>9.917671693358375E-2</v>
      </c>
      <c r="K69">
        <v>0.188</v>
      </c>
      <c r="L69">
        <v>0.126</v>
      </c>
      <c r="M69" s="28">
        <v>0.30396590000000001</v>
      </c>
      <c r="N69">
        <v>0.16200000000000001</v>
      </c>
      <c r="O69" s="28">
        <v>0.1077772</v>
      </c>
      <c r="P69">
        <v>7.4999999999999997E-2</v>
      </c>
    </row>
    <row r="70" spans="1:16" x14ac:dyDescent="0.25">
      <c r="A70" s="4">
        <v>40179</v>
      </c>
      <c r="B70" s="2">
        <v>5.0000000000000001E-3</v>
      </c>
      <c r="C70" s="28">
        <v>-0.39059949999999999</v>
      </c>
      <c r="D70" s="25">
        <v>-1.2539184952978122E-2</v>
      </c>
      <c r="E70" s="25">
        <v>-2.0408163265306256E-2</v>
      </c>
      <c r="F70" s="25">
        <v>1.8348623853210899E-2</v>
      </c>
      <c r="G70" s="19">
        <v>-0.59120620972838434</v>
      </c>
      <c r="H70" s="25">
        <v>5.7142857142857162E-2</v>
      </c>
      <c r="I70" s="25">
        <v>-7.4626865671638898E-2</v>
      </c>
      <c r="J70" s="19">
        <v>3.8183737599002399E-3</v>
      </c>
      <c r="K70">
        <v>1.3000000000000001E-2</v>
      </c>
      <c r="L70">
        <v>7.0000000000000007E-2</v>
      </c>
      <c r="M70" s="28">
        <v>0.32800429999999997</v>
      </c>
      <c r="N70">
        <v>0.17199999999999999</v>
      </c>
      <c r="O70" s="28">
        <v>6.3238299999999997E-2</v>
      </c>
      <c r="P70">
        <v>8.900000000000001E-2</v>
      </c>
    </row>
    <row r="71" spans="1:16" x14ac:dyDescent="0.25">
      <c r="A71" s="4">
        <v>40269</v>
      </c>
      <c r="B71" s="2">
        <v>0.01</v>
      </c>
      <c r="C71" s="28">
        <v>-0.183397</v>
      </c>
      <c r="D71" s="25">
        <v>-6.3492063492063266E-3</v>
      </c>
      <c r="E71" s="25">
        <v>-1.041666666666663E-2</v>
      </c>
      <c r="F71" s="25">
        <v>2.0270270270270174E-2</v>
      </c>
      <c r="G71" s="19">
        <v>-2.2818485164705749E-2</v>
      </c>
      <c r="H71" s="25">
        <v>-5.405405405405405E-2</v>
      </c>
      <c r="I71" s="25">
        <v>1.0483870967741886</v>
      </c>
      <c r="J71" s="19">
        <v>6.8850908728886884E-2</v>
      </c>
      <c r="K71">
        <v>-0.127</v>
      </c>
      <c r="L71">
        <v>-0.129</v>
      </c>
      <c r="M71" s="28">
        <v>2.7633000000000001E-2</v>
      </c>
      <c r="N71">
        <v>-6.9000000000000006E-2</v>
      </c>
      <c r="O71" s="28">
        <v>-5.3732599999999998E-2</v>
      </c>
      <c r="P71">
        <v>-7.2999999999999995E-2</v>
      </c>
    </row>
    <row r="72" spans="1:16" x14ac:dyDescent="0.25">
      <c r="A72" s="4">
        <v>40360</v>
      </c>
      <c r="B72" s="2">
        <v>8.0000000000000002E-3</v>
      </c>
      <c r="C72" s="28">
        <v>-0.1104271</v>
      </c>
      <c r="D72" s="25">
        <v>-1.9169329073482566E-2</v>
      </c>
      <c r="E72" s="25">
        <v>0</v>
      </c>
      <c r="F72" s="25">
        <v>1.3245033112582849E-2</v>
      </c>
      <c r="G72" s="19">
        <v>0.29839815820948723</v>
      </c>
      <c r="H72" s="25">
        <v>-0.20000000000000007</v>
      </c>
      <c r="I72" s="25">
        <v>-0.20472440944881753</v>
      </c>
      <c r="J72" s="19">
        <v>3.2575061191775889E-2</v>
      </c>
      <c r="K72">
        <v>0.125</v>
      </c>
      <c r="L72">
        <v>0.18899999999999997</v>
      </c>
      <c r="M72" s="28">
        <v>-2.09184E-2</v>
      </c>
      <c r="N72">
        <v>8.3000000000000004E-2</v>
      </c>
      <c r="O72" s="28">
        <v>3.5773399999999997E-2</v>
      </c>
      <c r="P72">
        <v>-1E-3</v>
      </c>
    </row>
    <row r="73" spans="1:16" x14ac:dyDescent="0.25">
      <c r="A73" s="4">
        <v>40452</v>
      </c>
      <c r="B73" s="2">
        <v>5.0000000000000001E-3</v>
      </c>
      <c r="C73" s="28">
        <v>5.0900000000000001E-4</v>
      </c>
      <c r="D73" s="25">
        <v>-1.6286644951140072E-2</v>
      </c>
      <c r="E73" s="25">
        <v>-5.2631578947368481E-2</v>
      </c>
      <c r="F73" s="25">
        <v>3.2679738562091387E-3</v>
      </c>
      <c r="G73" s="19">
        <v>-4.1751205632819754E-2</v>
      </c>
      <c r="H73" s="25">
        <v>3.5714285714285809E-2</v>
      </c>
      <c r="I73" s="25">
        <v>-0.16831683168316902</v>
      </c>
      <c r="J73" s="19">
        <v>-0.14664248689456061</v>
      </c>
      <c r="K73">
        <v>8.5000000000000006E-2</v>
      </c>
      <c r="L73">
        <v>0.184</v>
      </c>
      <c r="M73" s="28">
        <v>0.19838840000000002</v>
      </c>
      <c r="N73">
        <v>0.155</v>
      </c>
      <c r="O73" s="28">
        <v>0.17990950000000003</v>
      </c>
      <c r="P73">
        <v>0.187</v>
      </c>
    </row>
    <row r="74" spans="1:16" x14ac:dyDescent="0.25">
      <c r="A74" s="4">
        <v>40544</v>
      </c>
      <c r="B74" s="2">
        <v>-2E-3</v>
      </c>
      <c r="C74" s="28">
        <v>0.47948790000000002</v>
      </c>
      <c r="D74" s="25">
        <v>-2.9801324503311188E-2</v>
      </c>
      <c r="E74" s="25">
        <v>1.1111111111111072E-2</v>
      </c>
      <c r="F74" s="25">
        <v>5.4288816503800241E-3</v>
      </c>
      <c r="G74" s="19">
        <v>-0.6866949529973192</v>
      </c>
      <c r="H74" s="25">
        <v>0.2068965517241379</v>
      </c>
      <c r="I74" s="25">
        <v>1.190476190476053E-2</v>
      </c>
      <c r="J74" s="19">
        <v>0.18176110730643913</v>
      </c>
      <c r="K74">
        <v>8.4000000000000005E-2</v>
      </c>
      <c r="L74">
        <v>3.7999999999999999E-2</v>
      </c>
      <c r="M74" s="28">
        <v>4.9275999999999999E-3</v>
      </c>
      <c r="N74">
        <v>3.7999999999999999E-2</v>
      </c>
      <c r="O74" s="28">
        <v>0.24964539999999999</v>
      </c>
      <c r="P74">
        <v>0.152</v>
      </c>
    </row>
    <row r="75" spans="1:16" x14ac:dyDescent="0.25">
      <c r="A75" s="4">
        <v>40634</v>
      </c>
      <c r="B75" s="2">
        <v>6.9999999999999993E-3</v>
      </c>
      <c r="C75" s="28">
        <v>0.37690010000000002</v>
      </c>
      <c r="D75" s="25">
        <v>-1.8202502844141155E-2</v>
      </c>
      <c r="E75" s="25">
        <v>-1.098901098901095E-2</v>
      </c>
      <c r="F75" s="25">
        <v>4.3196544276458138E-3</v>
      </c>
      <c r="G75" s="19">
        <v>0.97442616818720429</v>
      </c>
      <c r="H75" s="25">
        <v>-8.5714285714285618E-2</v>
      </c>
      <c r="I75" s="25">
        <v>-0.22352941176470498</v>
      </c>
      <c r="J75" s="19">
        <v>-1.1600167744740486E-2</v>
      </c>
      <c r="K75">
        <v>1E-3</v>
      </c>
      <c r="L75">
        <v>-4.5999999999999999E-2</v>
      </c>
      <c r="M75" s="28">
        <v>8.979599999999999E-3</v>
      </c>
      <c r="N75">
        <v>-3.3000000000000002E-2</v>
      </c>
      <c r="O75" s="28">
        <v>-4.7593999999999996E-3</v>
      </c>
      <c r="P75">
        <v>-6.5000000000000002E-2</v>
      </c>
    </row>
    <row r="76" spans="1:16" x14ac:dyDescent="0.25">
      <c r="A76" s="4">
        <v>40725</v>
      </c>
      <c r="B76" s="2">
        <v>0</v>
      </c>
      <c r="C76" s="28">
        <v>0.20499790000000001</v>
      </c>
      <c r="D76" s="25">
        <v>-1.1587485515642815E-3</v>
      </c>
      <c r="E76" s="25">
        <v>-4.4444444444444509E-2</v>
      </c>
      <c r="F76" s="25">
        <v>1.0752688172043001E-2</v>
      </c>
      <c r="G76" s="19">
        <v>-0.18715581133400161</v>
      </c>
      <c r="H76" s="25">
        <v>-0.25000000000000011</v>
      </c>
      <c r="I76" s="25">
        <v>0.30303030303030454</v>
      </c>
      <c r="J76" s="19">
        <v>-0.11044153197649598</v>
      </c>
      <c r="K76">
        <v>-0.10300000000000001</v>
      </c>
      <c r="L76">
        <v>-8.5000000000000006E-2</v>
      </c>
      <c r="M76" s="28">
        <v>3.7161199999999998E-2</v>
      </c>
      <c r="N76">
        <v>-3.7000000000000005E-2</v>
      </c>
      <c r="O76" s="28">
        <v>-2.1052000000000001E-2</v>
      </c>
      <c r="P76">
        <v>-0.111</v>
      </c>
    </row>
    <row r="77" spans="1:16" x14ac:dyDescent="0.25">
      <c r="A77" s="4">
        <v>40817</v>
      </c>
      <c r="B77" s="2">
        <v>1.1000000000000001E-2</v>
      </c>
      <c r="C77" s="28">
        <v>0.12905</v>
      </c>
      <c r="D77" s="25">
        <v>-2.3201856148492572E-3</v>
      </c>
      <c r="E77" s="25">
        <v>-3.4883720930232398E-2</v>
      </c>
      <c r="F77" s="25">
        <v>1.0638297872340496E-2</v>
      </c>
      <c r="G77" s="19">
        <v>-0.44938161819594291</v>
      </c>
      <c r="H77" s="25">
        <v>-0.16666666666666663</v>
      </c>
      <c r="I77" s="25">
        <v>0.4767441860465087</v>
      </c>
      <c r="J77" s="19">
        <v>1.4624389517982506E-2</v>
      </c>
      <c r="K77">
        <v>-0.11699999999999999</v>
      </c>
      <c r="L77">
        <v>-8.900000000000001E-2</v>
      </c>
      <c r="M77" s="28">
        <v>-0.23005639999999999</v>
      </c>
      <c r="N77">
        <v>-0.152</v>
      </c>
      <c r="O77" s="28">
        <v>-3.2287499999999997E-2</v>
      </c>
      <c r="P77">
        <v>0.151</v>
      </c>
    </row>
    <row r="78" spans="1:16" x14ac:dyDescent="0.25">
      <c r="A78" s="4">
        <v>40909</v>
      </c>
      <c r="B78" s="2">
        <v>8.0000000000000002E-3</v>
      </c>
      <c r="C78" s="28">
        <v>1.1579600000000001E-2</v>
      </c>
      <c r="D78" s="25">
        <v>-1.1627906976743319E-3</v>
      </c>
      <c r="E78" s="25">
        <v>-1.2048192771084487E-2</v>
      </c>
      <c r="F78" s="25">
        <v>1.0526315789473717E-2</v>
      </c>
      <c r="G78" s="19">
        <v>0.61136384839549063</v>
      </c>
      <c r="H78" s="25">
        <v>0</v>
      </c>
      <c r="I78" s="25">
        <v>-0.22047244094488128</v>
      </c>
      <c r="J78" s="19">
        <v>2.309364042650186E-2</v>
      </c>
      <c r="K78">
        <v>7.9000000000000001E-2</v>
      </c>
      <c r="L78">
        <v>0.121</v>
      </c>
      <c r="M78" s="28">
        <v>6.0156400000000006E-2</v>
      </c>
      <c r="N78">
        <v>7.2999999999999995E-2</v>
      </c>
      <c r="O78" s="28">
        <v>0.15095340000000002</v>
      </c>
      <c r="P78">
        <v>7.6999999999999999E-2</v>
      </c>
    </row>
    <row r="79" spans="1:16" x14ac:dyDescent="0.25">
      <c r="A79" s="4">
        <v>41000</v>
      </c>
      <c r="B79" s="2">
        <v>4.0000000000000001E-3</v>
      </c>
      <c r="C79" s="28">
        <v>-1.6578300000000001E-2</v>
      </c>
      <c r="D79" s="25">
        <v>1.2805587892898762E-2</v>
      </c>
      <c r="E79" s="25">
        <v>-2.4390243902438935E-2</v>
      </c>
      <c r="F79" s="25">
        <v>6.2499999999998668E-3</v>
      </c>
      <c r="G79" s="19">
        <v>-0.19382717055157037</v>
      </c>
      <c r="H79" s="25">
        <v>-9.9999999999999978E-2</v>
      </c>
      <c r="I79" s="25">
        <v>-9.0909090909090939E-2</v>
      </c>
      <c r="J79" s="19">
        <v>-4.2548316447546967E-2</v>
      </c>
      <c r="K79">
        <v>-0.13699999999999998</v>
      </c>
      <c r="L79">
        <v>-0.12300000000000001</v>
      </c>
      <c r="M79" s="28">
        <v>-6.9420200000000001E-2</v>
      </c>
      <c r="N79">
        <v>-9.4E-2</v>
      </c>
      <c r="O79" s="28">
        <v>-0.23106169999999998</v>
      </c>
      <c r="P79">
        <v>-0.22399999999999998</v>
      </c>
    </row>
    <row r="80" spans="1:16" x14ac:dyDescent="0.25">
      <c r="A80" s="4">
        <v>41091</v>
      </c>
      <c r="B80" s="2">
        <v>1E-3</v>
      </c>
      <c r="C80" s="28">
        <v>-0.10520149999999999</v>
      </c>
      <c r="D80" s="25">
        <v>9.1954022988505191E-3</v>
      </c>
      <c r="E80" s="25">
        <v>-2.5000000000000022E-2</v>
      </c>
      <c r="F80" s="25">
        <v>0</v>
      </c>
      <c r="G80" s="19">
        <v>-0.37787253315402447</v>
      </c>
      <c r="H80" s="25">
        <v>-0.11111111111111105</v>
      </c>
      <c r="I80" s="25">
        <v>-0.11111111111110994</v>
      </c>
      <c r="J80" s="19">
        <v>-0.10744238396746952</v>
      </c>
      <c r="K80">
        <v>9.5000000000000001E-2</v>
      </c>
      <c r="L80">
        <v>8.900000000000001E-2</v>
      </c>
      <c r="M80" s="28">
        <v>-0.26111109999999998</v>
      </c>
      <c r="N80">
        <v>-7.6999999999999999E-2</v>
      </c>
      <c r="O80" s="28">
        <v>0.1851353</v>
      </c>
      <c r="P80">
        <v>0.14899999999999999</v>
      </c>
    </row>
    <row r="81" spans="1:16" x14ac:dyDescent="0.25">
      <c r="A81" s="4">
        <v>41183</v>
      </c>
      <c r="B81" s="2">
        <v>1E-3</v>
      </c>
      <c r="C81" s="28">
        <v>-4.5989500000000003E-2</v>
      </c>
      <c r="D81" s="25">
        <v>9.1116173120728838E-3</v>
      </c>
      <c r="E81" s="25">
        <v>-1.2820512820512775E-2</v>
      </c>
      <c r="F81" s="25">
        <v>4.1407867494824835E-3</v>
      </c>
      <c r="G81" s="19">
        <v>-0.84319516835717134</v>
      </c>
      <c r="H81" s="25">
        <v>6.25E-2</v>
      </c>
      <c r="I81" s="25">
        <v>-0.12500000000000233</v>
      </c>
      <c r="J81" s="19">
        <v>-4.0985626967418476E-2</v>
      </c>
      <c r="K81">
        <v>1.1000000000000001E-2</v>
      </c>
      <c r="L81">
        <v>-1.4999999999999999E-2</v>
      </c>
      <c r="M81" s="28">
        <v>0.29560350000000002</v>
      </c>
      <c r="N81">
        <v>9.5000000000000001E-2</v>
      </c>
      <c r="O81" s="28">
        <v>-3.5836E-2</v>
      </c>
      <c r="P81">
        <v>-6.8000000000000005E-2</v>
      </c>
    </row>
    <row r="82" spans="1:16" x14ac:dyDescent="0.25">
      <c r="A82" s="4">
        <v>41275</v>
      </c>
      <c r="B82" s="2">
        <v>0.01</v>
      </c>
      <c r="C82" s="28">
        <v>-3.1800999999999999E-3</v>
      </c>
      <c r="D82" s="25">
        <v>1.6930022573363512E-2</v>
      </c>
      <c r="E82" s="25">
        <v>-2.5974025974025983E-2</v>
      </c>
      <c r="F82" s="25">
        <v>8.2474226804123418E-3</v>
      </c>
      <c r="G82" s="19">
        <v>4.4039669287493215</v>
      </c>
      <c r="H82" s="25">
        <v>0.17647058823529416</v>
      </c>
      <c r="I82" s="25">
        <v>-5.714285714285583E-2</v>
      </c>
      <c r="J82" s="19">
        <v>-5.9968040055963796E-2</v>
      </c>
      <c r="K82">
        <v>-8.4000000000000005E-2</v>
      </c>
      <c r="L82">
        <v>-3.9E-2</v>
      </c>
      <c r="M82" s="28">
        <v>8.5326299999999994E-2</v>
      </c>
      <c r="N82">
        <v>4.0000000000000001E-3</v>
      </c>
      <c r="O82" s="28">
        <v>1.5209999999999998E-4</v>
      </c>
      <c r="P82">
        <v>5.5999999999999994E-2</v>
      </c>
    </row>
    <row r="83" spans="1:16" x14ac:dyDescent="0.25">
      <c r="A83" s="4">
        <v>41365</v>
      </c>
      <c r="B83" s="2">
        <v>3.0000000000000001E-3</v>
      </c>
      <c r="C83" s="28">
        <v>-0.13312869999999999</v>
      </c>
      <c r="D83" s="25">
        <v>1.997780244173164E-2</v>
      </c>
      <c r="E83" s="25">
        <v>-3.9999999999999925E-2</v>
      </c>
      <c r="F83" s="25">
        <v>4.0899795501023739E-3</v>
      </c>
      <c r="G83" s="19">
        <v>0.74689867482807126</v>
      </c>
      <c r="H83" s="25">
        <v>0</v>
      </c>
      <c r="I83" s="25">
        <v>-0.10606060606060463</v>
      </c>
      <c r="J83" s="19">
        <v>-2.4097757190682856E-2</v>
      </c>
      <c r="K83">
        <v>-5.0999999999999997E-2</v>
      </c>
      <c r="L83">
        <v>-8.5000000000000006E-2</v>
      </c>
      <c r="M83" s="28">
        <v>-0.17913060000000003</v>
      </c>
      <c r="N83">
        <v>-0.11800000000000001</v>
      </c>
      <c r="O83" s="28">
        <v>-5.6825099999999996E-2</v>
      </c>
      <c r="P83">
        <v>2.7999999999999997E-2</v>
      </c>
    </row>
    <row r="84" spans="1:16" x14ac:dyDescent="0.25">
      <c r="A84" s="4">
        <v>41456</v>
      </c>
      <c r="B84" s="2">
        <v>9.0000000000000011E-3</v>
      </c>
      <c r="C84" s="28">
        <v>5.9924400000000003E-2</v>
      </c>
      <c r="D84" s="25">
        <v>1.196953210010876E-2</v>
      </c>
      <c r="E84" s="25">
        <v>-4.1666666666666623E-2</v>
      </c>
      <c r="F84" s="25">
        <v>4.0733197556006573E-3</v>
      </c>
      <c r="G84" s="19">
        <v>-5.5690361053352448E-2</v>
      </c>
      <c r="H84" s="25">
        <v>0.35000000000000009</v>
      </c>
      <c r="I84" s="25">
        <v>-0.37288135593220612</v>
      </c>
      <c r="J84" s="19">
        <v>-5.4990702940683311E-2</v>
      </c>
      <c r="K84">
        <v>-2.8999999999999998E-2</v>
      </c>
      <c r="L84">
        <v>2.3E-2</v>
      </c>
      <c r="M84" s="28">
        <v>0.16871240000000001</v>
      </c>
      <c r="N84">
        <v>5.7000000000000002E-2</v>
      </c>
      <c r="O84" s="28">
        <v>8.3247699999999994E-2</v>
      </c>
      <c r="P84">
        <v>0.111</v>
      </c>
    </row>
    <row r="85" spans="1:16" x14ac:dyDescent="0.25">
      <c r="A85" s="4">
        <v>41548</v>
      </c>
      <c r="B85" s="2">
        <v>9.0000000000000011E-3</v>
      </c>
      <c r="C85" s="28">
        <v>-9.8311000000000006E-3</v>
      </c>
      <c r="D85" s="25">
        <v>5.3763440860215006E-3</v>
      </c>
      <c r="E85" s="25">
        <v>-2.8985507246376829E-2</v>
      </c>
      <c r="F85" s="25">
        <v>7.0993914807302438E-3</v>
      </c>
      <c r="G85" s="19">
        <v>2.3648178047630766</v>
      </c>
      <c r="H85" s="25">
        <v>0</v>
      </c>
      <c r="I85" s="25">
        <v>2.7027027027032524E-2</v>
      </c>
      <c r="J85" s="19">
        <v>-0.14494069629825246</v>
      </c>
      <c r="K85">
        <v>-1.2E-2</v>
      </c>
      <c r="L85">
        <v>8.0000000000000002E-3</v>
      </c>
      <c r="M85" s="28">
        <v>1.1959299999999999E-2</v>
      </c>
      <c r="N85">
        <v>9.0000000000000011E-3</v>
      </c>
      <c r="O85" s="28">
        <v>-7.9705000000000002E-3</v>
      </c>
      <c r="P85">
        <v>-0.08</v>
      </c>
    </row>
    <row r="86" spans="1:16" x14ac:dyDescent="0.25">
      <c r="A86" s="4">
        <v>41640</v>
      </c>
      <c r="B86" s="2">
        <v>-3.0000000000000001E-3</v>
      </c>
      <c r="C86" s="28">
        <v>-3.5152299999999997E-2</v>
      </c>
      <c r="D86" s="25">
        <v>7.4866310160428551E-3</v>
      </c>
      <c r="E86" s="25">
        <v>-7.4626865671641784E-2</v>
      </c>
      <c r="F86" s="25">
        <v>7.0493454179254567E-3</v>
      </c>
      <c r="G86" s="19">
        <v>-1.332338178095724</v>
      </c>
      <c r="H86" s="25">
        <v>3.7037037037036979E-2</v>
      </c>
      <c r="I86" s="25">
        <v>-2.631578947368951E-2</v>
      </c>
      <c r="J86" s="19">
        <v>0.22747892544704773</v>
      </c>
      <c r="K86">
        <v>-0.02</v>
      </c>
      <c r="L86">
        <v>-7.8E-2</v>
      </c>
      <c r="M86" s="28">
        <v>-0.17642730000000001</v>
      </c>
      <c r="N86">
        <v>-8.900000000000001E-2</v>
      </c>
      <c r="O86" s="28">
        <v>-2.8831799999999998E-2</v>
      </c>
      <c r="P86">
        <v>2.7000000000000003E-2</v>
      </c>
    </row>
    <row r="87" spans="1:16" x14ac:dyDescent="0.25">
      <c r="A87" s="4">
        <v>41730</v>
      </c>
      <c r="B87" s="2">
        <v>1.3000000000000001E-2</v>
      </c>
      <c r="C87" s="28">
        <v>0.16695989999999999</v>
      </c>
      <c r="D87" s="25">
        <v>5.3078556263270738E-3</v>
      </c>
      <c r="E87" s="25">
        <v>-1.6129032258064613E-2</v>
      </c>
      <c r="F87" s="25">
        <v>1.2999999999999901E-2</v>
      </c>
      <c r="G87" s="19">
        <v>-3.2562035728523853</v>
      </c>
      <c r="H87" s="25">
        <v>-7.1428571428571286E-2</v>
      </c>
      <c r="I87" s="25">
        <v>-8.1081081081081377E-2</v>
      </c>
      <c r="J87" s="19">
        <v>-5.8748870742399095E-2</v>
      </c>
      <c r="K87">
        <v>7.8E-2</v>
      </c>
      <c r="L87">
        <v>2.6000000000000002E-2</v>
      </c>
      <c r="M87" s="28">
        <v>-0.1697254</v>
      </c>
      <c r="N87">
        <v>-1.8000000000000002E-2</v>
      </c>
      <c r="O87" s="28">
        <v>4.0538900000000003E-2</v>
      </c>
      <c r="P87">
        <v>4.5999999999999999E-2</v>
      </c>
    </row>
    <row r="88" spans="1:16" x14ac:dyDescent="0.25">
      <c r="A88" s="4">
        <v>41821</v>
      </c>
      <c r="B88" s="2">
        <v>1.2E-2</v>
      </c>
      <c r="C88" s="28">
        <v>-0.1057656</v>
      </c>
      <c r="D88" s="25">
        <v>7.3917634635691787E-3</v>
      </c>
      <c r="E88" s="25">
        <v>-6.557377049180324E-2</v>
      </c>
      <c r="F88" s="25">
        <v>5.9230009871669154E-3</v>
      </c>
      <c r="G88" s="19">
        <v>-0.80895497226906476</v>
      </c>
      <c r="H88" s="25">
        <v>-3.8461538461538547E-2</v>
      </c>
      <c r="I88" s="25">
        <v>0.11764705882353589</v>
      </c>
      <c r="J88" s="19">
        <v>6.7536188776060602E-3</v>
      </c>
      <c r="K88">
        <v>8.199999999999999E-2</v>
      </c>
      <c r="L88">
        <v>6.9999999999999993E-3</v>
      </c>
      <c r="M88" s="28">
        <v>-8.9708599999999999E-2</v>
      </c>
      <c r="N88">
        <v>-2.6000000000000002E-2</v>
      </c>
      <c r="O88" s="28">
        <v>-0.12819050000000001</v>
      </c>
      <c r="P88">
        <v>-0.114</v>
      </c>
    </row>
    <row r="89" spans="1:16" x14ac:dyDescent="0.25">
      <c r="A89" s="4">
        <v>41913</v>
      </c>
      <c r="B89" s="2">
        <v>5.0000000000000001E-3</v>
      </c>
      <c r="C89" s="28">
        <v>-7.0830699999999996E-2</v>
      </c>
      <c r="D89" s="25">
        <v>1.467505241090139E-2</v>
      </c>
      <c r="E89" s="25">
        <v>-3.5087719298245612E-2</v>
      </c>
      <c r="F89" s="25">
        <v>5.8881256133462845E-3</v>
      </c>
      <c r="G89" s="19">
        <v>1.0079843659092687</v>
      </c>
      <c r="H89" s="25">
        <v>-8.0000000000000071E-2</v>
      </c>
      <c r="I89" s="25">
        <v>5.2631578947362812E-2</v>
      </c>
      <c r="J89" s="19">
        <v>0.14549018290274307</v>
      </c>
      <c r="K89">
        <v>-4.0999999999999995E-2</v>
      </c>
      <c r="L89">
        <v>-6.2E-2</v>
      </c>
      <c r="M89" s="28">
        <v>-0.1875095</v>
      </c>
      <c r="N89">
        <v>-0.111</v>
      </c>
      <c r="O89" s="28">
        <v>-0.35715730000000001</v>
      </c>
      <c r="P89">
        <v>-0.36599999999999999</v>
      </c>
    </row>
    <row r="90" spans="1:16" x14ac:dyDescent="0.25">
      <c r="A90" s="4">
        <v>42005</v>
      </c>
      <c r="B90" s="2">
        <v>9.0000000000000011E-3</v>
      </c>
      <c r="C90" s="28">
        <v>9.1511999999999996E-2</v>
      </c>
      <c r="D90" s="25">
        <v>1.8595041322313932E-2</v>
      </c>
      <c r="E90" s="25">
        <v>-1.8181818181818077E-2</v>
      </c>
      <c r="F90" s="25">
        <v>-1.0731707317073069E-2</v>
      </c>
      <c r="G90" s="19">
        <v>-1.9551104406245579</v>
      </c>
      <c r="H90" s="25">
        <v>-0.13043478260869557</v>
      </c>
      <c r="I90" s="25">
        <v>0.12500000000000289</v>
      </c>
      <c r="J90" s="19">
        <v>-4.1079907809703615E-2</v>
      </c>
      <c r="K90">
        <v>-7.0999999999999994E-2</v>
      </c>
      <c r="L90">
        <v>-7.9000000000000001E-2</v>
      </c>
      <c r="M90" s="28">
        <v>-0.15278140000000001</v>
      </c>
      <c r="N90">
        <v>-0.1</v>
      </c>
      <c r="O90" s="28">
        <v>-0.1014145</v>
      </c>
      <c r="P90">
        <v>-0.192</v>
      </c>
    </row>
    <row r="91" spans="1:16" x14ac:dyDescent="0.25">
      <c r="A91" s="4">
        <v>42095</v>
      </c>
      <c r="B91" s="2">
        <v>6.0000000000000001E-3</v>
      </c>
      <c r="C91" s="28">
        <v>5.0739999999999995E-3</v>
      </c>
      <c r="D91" s="25">
        <v>7.0993914807302438E-3</v>
      </c>
      <c r="E91" s="25">
        <v>-5.5555555555555698E-2</v>
      </c>
      <c r="F91" s="25">
        <v>-1.3806706114398493E-2</v>
      </c>
      <c r="G91" s="19">
        <v>-1.3388083091846186</v>
      </c>
      <c r="H91" s="25">
        <v>0.10000000000000009</v>
      </c>
      <c r="I91" s="25">
        <v>2.2222222222219923E-2</v>
      </c>
      <c r="J91" s="19">
        <v>-1.1034934393310936E-2</v>
      </c>
      <c r="K91">
        <v>-4.9000000000000002E-2</v>
      </c>
      <c r="L91">
        <v>-1.8000000000000002E-2</v>
      </c>
      <c r="M91" s="28">
        <v>6.2890600000000005E-2</v>
      </c>
      <c r="N91">
        <v>-1.1000000000000001E-2</v>
      </c>
      <c r="O91" s="28">
        <v>0.1078373</v>
      </c>
      <c r="P91">
        <v>0.252</v>
      </c>
    </row>
    <row r="92" spans="1:16" x14ac:dyDescent="0.25">
      <c r="A92" s="4">
        <v>42186</v>
      </c>
      <c r="B92" s="2">
        <v>4.0000000000000001E-3</v>
      </c>
      <c r="C92" s="28">
        <v>7.3400300000000002E-2</v>
      </c>
      <c r="D92" s="25">
        <v>1.0070493454179319E-2</v>
      </c>
      <c r="E92" s="25">
        <v>-1.9607843137254832E-2</v>
      </c>
      <c r="F92" s="25">
        <v>0</v>
      </c>
      <c r="G92" s="19">
        <v>-4.0108276678994041</v>
      </c>
      <c r="H92" s="25">
        <v>0</v>
      </c>
      <c r="I92" s="25">
        <v>0.56521739130435122</v>
      </c>
      <c r="J92" s="19">
        <v>9.7754656489570824E-2</v>
      </c>
      <c r="K92">
        <v>-5.7999999999999996E-2</v>
      </c>
      <c r="L92">
        <v>-0.106</v>
      </c>
      <c r="M92" s="28">
        <v>-7.8647599999999998E-2</v>
      </c>
      <c r="N92">
        <v>-0.1</v>
      </c>
      <c r="O92" s="28">
        <v>-0.23298539999999998</v>
      </c>
      <c r="P92">
        <v>-0.23899999999999999</v>
      </c>
    </row>
    <row r="93" spans="1:16" x14ac:dyDescent="0.25">
      <c r="A93" s="4">
        <v>42278</v>
      </c>
      <c r="B93" s="2">
        <v>2E-3</v>
      </c>
      <c r="C93" s="28">
        <v>0.1078759</v>
      </c>
      <c r="D93" s="25">
        <v>1.4955134596211339E-2</v>
      </c>
      <c r="E93" s="25">
        <v>-1.9999999999999907E-2</v>
      </c>
      <c r="F93" s="25">
        <v>-1.3000000000000012E-2</v>
      </c>
      <c r="G93" s="19">
        <v>-0.83191321677505048</v>
      </c>
      <c r="H93" s="25">
        <v>0</v>
      </c>
      <c r="I93" s="25">
        <v>0.51388888888888751</v>
      </c>
      <c r="J93" s="19">
        <v>-9.5073588611630178E-2</v>
      </c>
      <c r="K93">
        <v>-5.7999999999999996E-2</v>
      </c>
      <c r="L93">
        <v>-0.111</v>
      </c>
      <c r="M93" s="28">
        <v>-0.28247520000000004</v>
      </c>
      <c r="N93">
        <v>-0.14699999999999999</v>
      </c>
      <c r="O93" s="28">
        <v>-0.19790019999999997</v>
      </c>
      <c r="P93">
        <v>-0.17800000000000002</v>
      </c>
    </row>
    <row r="94" spans="1:16" x14ac:dyDescent="0.25">
      <c r="A94" s="4">
        <v>42370</v>
      </c>
      <c r="B94" s="2">
        <v>6.0000000000000001E-3</v>
      </c>
      <c r="C94" s="28">
        <v>4.7301099999999999E-2</v>
      </c>
      <c r="D94" s="25">
        <v>1.1787819253438192E-2</v>
      </c>
      <c r="E94" s="25">
        <v>0</v>
      </c>
      <c r="F94" s="25">
        <v>-7.0921985815602939E-3</v>
      </c>
      <c r="G94" s="19">
        <v>1.1071004963897781</v>
      </c>
      <c r="H94" s="25">
        <v>-0.13636363636363646</v>
      </c>
      <c r="I94" s="25">
        <v>0.52293577981651418</v>
      </c>
      <c r="J94" s="19">
        <v>3.8614650510104154E-2</v>
      </c>
      <c r="K94">
        <v>2.3E-2</v>
      </c>
      <c r="L94">
        <v>6.8000000000000005E-2</v>
      </c>
      <c r="M94" s="28">
        <v>0.38296289999999999</v>
      </c>
      <c r="N94">
        <v>0.127</v>
      </c>
      <c r="O94" s="28">
        <v>3.2886400000000003E-2</v>
      </c>
      <c r="P94">
        <v>1.3999999999999999E-2</v>
      </c>
    </row>
    <row r="95" spans="1:16" x14ac:dyDescent="0.25">
      <c r="A95" s="4">
        <v>42461</v>
      </c>
      <c r="B95" s="2">
        <v>3.0000000000000001E-3</v>
      </c>
      <c r="C95" s="28">
        <v>2.2701099999999998E-2</v>
      </c>
      <c r="D95" s="25">
        <v>8.7378640776698546E-3</v>
      </c>
      <c r="E95" s="25">
        <v>0</v>
      </c>
      <c r="F95" s="25">
        <v>-4.0816326530612734E-3</v>
      </c>
      <c r="G95" s="19">
        <v>-3.7063545891727721</v>
      </c>
      <c r="H95" s="25">
        <v>-5.2631578947368363E-2</v>
      </c>
      <c r="I95" s="25">
        <v>6.0240963855433538E-3</v>
      </c>
      <c r="J95" s="19">
        <v>-4.3566516301455582E-2</v>
      </c>
      <c r="K95">
        <v>4.0999999999999995E-2</v>
      </c>
      <c r="L95">
        <v>-6.3E-2</v>
      </c>
      <c r="M95" s="28">
        <v>-7.4253399999999997E-2</v>
      </c>
      <c r="N95">
        <v>-0.02</v>
      </c>
      <c r="O95" s="28">
        <v>0.25344430000000001</v>
      </c>
      <c r="P95">
        <v>0.28699999999999998</v>
      </c>
    </row>
    <row r="96" spans="1:16" x14ac:dyDescent="0.25">
      <c r="A96" s="4">
        <v>42552</v>
      </c>
      <c r="B96" s="2">
        <v>6.9999999999999993E-3</v>
      </c>
      <c r="C96" s="28">
        <v>-1.6578099999999998E-2</v>
      </c>
      <c r="D96" s="25">
        <v>1.0587102983637964E-2</v>
      </c>
      <c r="E96" s="25">
        <v>-2.0408163265306256E-2</v>
      </c>
      <c r="F96" s="25">
        <v>3.0737704918033515E-3</v>
      </c>
      <c r="G96" s="19">
        <v>1.0978399815755879</v>
      </c>
      <c r="H96" s="25">
        <v>-0.11111111111111105</v>
      </c>
      <c r="I96" s="25">
        <v>0.25748502994011901</v>
      </c>
      <c r="J96" s="19">
        <v>-1.8635531575407649E-2</v>
      </c>
      <c r="K96">
        <v>-1E-3</v>
      </c>
      <c r="L96">
        <v>1.7000000000000001E-2</v>
      </c>
      <c r="M96" s="28">
        <v>0.10160660000000001</v>
      </c>
      <c r="N96">
        <v>5.2999999999999999E-2</v>
      </c>
      <c r="O96" s="28">
        <v>-5.0132099999999999E-2</v>
      </c>
      <c r="P96">
        <v>-7.400000000000001E-2</v>
      </c>
    </row>
    <row r="97" spans="1:16" x14ac:dyDescent="0.25">
      <c r="A97" s="4">
        <v>42644</v>
      </c>
      <c r="B97" s="2">
        <v>6.0000000000000001E-3</v>
      </c>
      <c r="C97" s="28">
        <v>-4.8820000000000001E-3</v>
      </c>
      <c r="D97" s="25">
        <v>1.1428571428571566E-2</v>
      </c>
      <c r="E97" s="25">
        <v>-4.1666666666666741E-2</v>
      </c>
      <c r="F97" s="25">
        <v>-1.0214504596527396E-3</v>
      </c>
      <c r="G97" s="19">
        <v>-1.4594127645924666</v>
      </c>
      <c r="H97" s="25">
        <v>0.3125</v>
      </c>
      <c r="I97" s="25">
        <v>9.5238095238094456E-2</v>
      </c>
      <c r="J97" s="19">
        <v>-8.3905544392436138E-2</v>
      </c>
      <c r="K97">
        <v>8.5000000000000006E-2</v>
      </c>
      <c r="L97">
        <v>0.19899999999999998</v>
      </c>
      <c r="M97" s="28">
        <v>0.37761139999999999</v>
      </c>
      <c r="N97">
        <v>0.19500000000000001</v>
      </c>
      <c r="O97" s="28">
        <v>0.161385</v>
      </c>
      <c r="P97">
        <v>0.152</v>
      </c>
    </row>
    <row r="98" spans="1:16" x14ac:dyDescent="0.25">
      <c r="A98" s="4">
        <v>42736</v>
      </c>
      <c r="B98" s="2">
        <v>5.0000000000000001E-3</v>
      </c>
      <c r="C98" s="28">
        <v>-8.8633199999999995E-2</v>
      </c>
      <c r="D98" s="25">
        <v>6.5913370998116338E-3</v>
      </c>
      <c r="E98" s="25">
        <v>-4.347826086956507E-2</v>
      </c>
      <c r="F98" s="25">
        <v>1.0224948875257045E-3</v>
      </c>
      <c r="G98" s="19">
        <v>-4.2635847698249645</v>
      </c>
      <c r="H98" s="25">
        <v>0.14285714285714279</v>
      </c>
      <c r="I98" s="25">
        <v>0.19565217391304343</v>
      </c>
      <c r="J98" s="19">
        <v>-8.1819698250534145E-2</v>
      </c>
      <c r="K98">
        <v>0.10099999999999999</v>
      </c>
      <c r="L98">
        <v>2.8999999999999998E-2</v>
      </c>
      <c r="M98" s="28">
        <v>9.7742099999999998E-2</v>
      </c>
      <c r="N98">
        <v>6.4000000000000001E-2</v>
      </c>
      <c r="O98" s="28">
        <v>-4.3027900000000001E-2</v>
      </c>
      <c r="P98">
        <v>-5.2000000000000005E-2</v>
      </c>
    </row>
    <row r="99" spans="1:16" x14ac:dyDescent="0.25">
      <c r="A99" s="4">
        <v>42826</v>
      </c>
      <c r="B99" s="2">
        <v>6.0000000000000001E-3</v>
      </c>
      <c r="C99" s="28">
        <v>-0.14932190000000001</v>
      </c>
      <c r="D99" s="25">
        <v>1.5902712815715425E-2</v>
      </c>
      <c r="E99" s="25">
        <v>-2.2727272727272818E-2</v>
      </c>
      <c r="F99" s="25">
        <v>1.4300306435137911E-2</v>
      </c>
      <c r="G99" s="19">
        <v>-0.86147027916501084</v>
      </c>
      <c r="H99" s="25">
        <v>-4.1666666666666741E-2</v>
      </c>
      <c r="I99" s="25">
        <v>0.17818181818181913</v>
      </c>
      <c r="J99" s="19">
        <v>0.20627841490139809</v>
      </c>
      <c r="K99">
        <v>-9.0000000000000011E-3</v>
      </c>
      <c r="L99">
        <v>-1.8000000000000002E-2</v>
      </c>
      <c r="M99" s="28">
        <v>-0.3363931</v>
      </c>
      <c r="N99">
        <v>-0.13600000000000001</v>
      </c>
      <c r="O99" s="28">
        <v>-9.5004600000000008E-2</v>
      </c>
      <c r="P99">
        <v>-8.5000000000000006E-2</v>
      </c>
    </row>
    <row r="100" spans="1:16" x14ac:dyDescent="0.25">
      <c r="A100" s="4">
        <v>42917</v>
      </c>
      <c r="B100" s="2">
        <v>8.0000000000000002E-3</v>
      </c>
      <c r="C100" s="28">
        <v>-6.1278999999999995E-3</v>
      </c>
      <c r="D100" s="25">
        <v>1.1970534069981609E-2</v>
      </c>
      <c r="E100" s="25">
        <v>-2.3255813953488302E-2</v>
      </c>
      <c r="F100" s="25">
        <v>-3.0211480362537513E-3</v>
      </c>
      <c r="G100" s="19">
        <v>0.74405591523896963</v>
      </c>
      <c r="H100" s="25">
        <v>-4.347826086956507E-2</v>
      </c>
      <c r="I100" s="25">
        <v>0.14814814814814814</v>
      </c>
      <c r="J100" s="19">
        <v>-0.18549184336452604</v>
      </c>
      <c r="K100">
        <v>0.11199999999999999</v>
      </c>
      <c r="L100">
        <v>0.15</v>
      </c>
      <c r="M100" s="28">
        <v>0.19657350000000001</v>
      </c>
      <c r="N100">
        <v>0.14800000000000002</v>
      </c>
      <c r="O100" s="28">
        <v>0.16588539999999999</v>
      </c>
      <c r="P100">
        <v>0.10099999999999999</v>
      </c>
    </row>
    <row r="101" spans="1:16" x14ac:dyDescent="0.25">
      <c r="A101" s="4">
        <v>43009</v>
      </c>
      <c r="B101" s="2">
        <v>1.1000000000000001E-2</v>
      </c>
      <c r="C101" s="28">
        <v>4.9131500000000002E-2</v>
      </c>
      <c r="D101" s="25">
        <v>8.189262966332933E-3</v>
      </c>
      <c r="E101" s="25">
        <v>-4.7619047619047672E-2</v>
      </c>
      <c r="F101" s="25">
        <v>1.4141414141414232E-2</v>
      </c>
      <c r="G101" s="19">
        <v>3.4045852428769656</v>
      </c>
      <c r="H101" s="25">
        <v>9.0909090909090828E-2</v>
      </c>
      <c r="I101" s="25">
        <v>0.10752688172042735</v>
      </c>
      <c r="J101" s="19">
        <v>5.9354492389664282E-2</v>
      </c>
      <c r="K101">
        <v>-8.0000000000000002E-3</v>
      </c>
      <c r="L101">
        <v>3.9E-2</v>
      </c>
      <c r="M101" s="28">
        <v>3.6107300000000002E-2</v>
      </c>
      <c r="N101">
        <v>3.3000000000000002E-2</v>
      </c>
      <c r="O101" s="28">
        <v>0.15311430000000001</v>
      </c>
      <c r="P101">
        <v>0.16500000000000001</v>
      </c>
    </row>
    <row r="102" spans="1:16" x14ac:dyDescent="0.25">
      <c r="A102" s="4">
        <v>43101</v>
      </c>
      <c r="B102" s="2">
        <v>8.0000000000000002E-3</v>
      </c>
      <c r="C102" s="28">
        <v>0.1922143</v>
      </c>
      <c r="D102" s="25">
        <v>1.1732851985559511E-2</v>
      </c>
      <c r="E102" s="25">
        <v>-2.5000000000000022E-2</v>
      </c>
      <c r="F102" s="25">
        <v>4.980079681274896E-3</v>
      </c>
      <c r="G102" s="19">
        <v>-0.75005245501658169</v>
      </c>
      <c r="H102" s="25">
        <v>0.16666666666666674</v>
      </c>
      <c r="I102" s="25">
        <v>0.33252427184466349</v>
      </c>
      <c r="J102" s="19">
        <v>3.3396205845631632E-2</v>
      </c>
      <c r="K102">
        <v>-5.0000000000000001E-3</v>
      </c>
      <c r="L102">
        <v>-5.0000000000000001E-3</v>
      </c>
      <c r="M102" s="28">
        <v>-5.8533999999999999E-3</v>
      </c>
      <c r="N102">
        <v>1.7000000000000001E-2</v>
      </c>
      <c r="O102" s="28">
        <v>4.4135899999999999E-2</v>
      </c>
      <c r="P102">
        <v>8.5000000000000006E-2</v>
      </c>
    </row>
    <row r="103" spans="1:16" x14ac:dyDescent="0.25">
      <c r="A103" s="4">
        <v>43191</v>
      </c>
      <c r="B103" s="2">
        <v>5.0000000000000001E-3</v>
      </c>
      <c r="C103" s="28">
        <v>6.5164200000000005E-2</v>
      </c>
      <c r="D103" s="25">
        <v>6.2444246208741561E-3</v>
      </c>
      <c r="E103" s="25">
        <v>-2.5641025641025661E-2</v>
      </c>
      <c r="F103" s="25">
        <v>1.1892963330029538E-2</v>
      </c>
      <c r="G103" s="19">
        <v>-0.16173877493939812</v>
      </c>
      <c r="H103" s="25">
        <v>3.5714285714285809E-2</v>
      </c>
      <c r="I103" s="25">
        <v>0.19307832422586338</v>
      </c>
      <c r="J103" s="19">
        <v>-4.0480560803634269E-2</v>
      </c>
      <c r="K103">
        <v>8.1000000000000003E-2</v>
      </c>
      <c r="L103">
        <v>2.5000000000000001E-2</v>
      </c>
      <c r="M103" s="28">
        <v>-6.2551200000000001E-2</v>
      </c>
      <c r="N103">
        <v>2.2000000000000002E-2</v>
      </c>
      <c r="O103" s="28">
        <v>0.13321569999999999</v>
      </c>
      <c r="P103">
        <v>0.08</v>
      </c>
    </row>
    <row r="104" spans="1:16" x14ac:dyDescent="0.25">
      <c r="A104" s="4">
        <v>43282</v>
      </c>
      <c r="B104" s="2">
        <v>6.0000000000000001E-3</v>
      </c>
      <c r="C104" s="28">
        <v>-3.7852000000000004E-2</v>
      </c>
      <c r="D104" s="25">
        <v>9.7517730496454735E-3</v>
      </c>
      <c r="E104" s="25">
        <v>0</v>
      </c>
      <c r="F104" s="25">
        <v>7.8354554358472939E-3</v>
      </c>
      <c r="G104" s="19">
        <v>-3.299848906512882</v>
      </c>
      <c r="H104" s="25">
        <v>0</v>
      </c>
      <c r="I104" s="25">
        <v>7.63358778626122E-3</v>
      </c>
      <c r="J104" s="19">
        <v>0.25536940963600863</v>
      </c>
      <c r="K104">
        <v>-9.4E-2</v>
      </c>
      <c r="L104">
        <v>-0.13100000000000001</v>
      </c>
      <c r="M104" s="28">
        <v>2.90598E-2</v>
      </c>
      <c r="N104">
        <v>-0.08</v>
      </c>
      <c r="O104" s="28">
        <v>4.4327399999999996E-2</v>
      </c>
      <c r="P104">
        <v>3.4000000000000002E-2</v>
      </c>
    </row>
    <row r="105" spans="1:16" x14ac:dyDescent="0.25">
      <c r="A105" s="4">
        <v>43374</v>
      </c>
      <c r="B105" s="2">
        <v>1E-3</v>
      </c>
      <c r="C105" s="28">
        <v>4.2921999999999995E-3</v>
      </c>
      <c r="D105" s="25">
        <v>7.9016681299384217E-3</v>
      </c>
      <c r="E105" s="25">
        <v>2.6315789473684292E-2</v>
      </c>
      <c r="F105" s="25">
        <v>1.9436345966956647E-3</v>
      </c>
      <c r="G105" s="19">
        <v>-1.3328441913141988</v>
      </c>
      <c r="H105" s="25">
        <v>3.4482758620689724E-2</v>
      </c>
      <c r="I105" s="25">
        <v>0.15454545454545454</v>
      </c>
      <c r="J105" s="19">
        <v>7.6496624101342503E-2</v>
      </c>
      <c r="K105">
        <v>-5.2000000000000005E-2</v>
      </c>
      <c r="L105">
        <v>4.0000000000000001E-3</v>
      </c>
      <c r="M105" s="28">
        <v>1.5226999999999999E-3</v>
      </c>
      <c r="N105">
        <v>-1.2E-2</v>
      </c>
      <c r="O105" s="28">
        <v>-0.26799020000000001</v>
      </c>
      <c r="P105">
        <v>-0.30299999999999999</v>
      </c>
    </row>
    <row r="106" spans="1:16" x14ac:dyDescent="0.25">
      <c r="A106" s="4">
        <v>43466</v>
      </c>
      <c r="B106" s="2">
        <v>5.0000000000000001E-3</v>
      </c>
      <c r="C106" s="28">
        <v>-6.5367499999999995E-2</v>
      </c>
      <c r="D106" s="25">
        <v>9.5818815331010221E-3</v>
      </c>
      <c r="E106" s="25">
        <v>-7.6923076923076872E-2</v>
      </c>
      <c r="F106" s="25">
        <v>-9.6993210475266878E-3</v>
      </c>
      <c r="G106" s="19">
        <v>1.5816838362375085</v>
      </c>
      <c r="H106" s="25">
        <v>-9.9999999999999978E-2</v>
      </c>
      <c r="I106" s="25">
        <v>-7.8740157480314821E-3</v>
      </c>
      <c r="J106" s="19">
        <v>-0.11493100763080211</v>
      </c>
      <c r="K106">
        <v>-2.6000000000000002E-2</v>
      </c>
      <c r="L106">
        <v>0.06</v>
      </c>
      <c r="M106" s="28">
        <v>0.26364889999999996</v>
      </c>
      <c r="N106">
        <v>0.107</v>
      </c>
      <c r="O106" s="28">
        <v>0.1552046</v>
      </c>
      <c r="P106">
        <v>0.18899999999999997</v>
      </c>
    </row>
    <row r="107" spans="1:16" x14ac:dyDescent="0.25">
      <c r="A107" s="4">
        <v>43556</v>
      </c>
      <c r="B107" s="2">
        <v>8.0000000000000002E-3</v>
      </c>
      <c r="C107" s="28">
        <v>4.4180000000000004E-2</v>
      </c>
      <c r="D107" s="25">
        <v>6.0396893874028468E-3</v>
      </c>
      <c r="E107" s="25">
        <v>0</v>
      </c>
      <c r="F107" s="25">
        <v>-5.8765915768853594E-3</v>
      </c>
      <c r="G107" s="19">
        <v>-1.655930129916944</v>
      </c>
      <c r="H107" s="25">
        <v>-0.14814814814814825</v>
      </c>
      <c r="I107" s="25">
        <v>-4.6296296296297508E-2</v>
      </c>
      <c r="J107" s="19">
        <v>-4.5347795793425627E-3</v>
      </c>
      <c r="K107">
        <v>-6.2E-2</v>
      </c>
      <c r="L107">
        <v>-8.6999999999999994E-2</v>
      </c>
      <c r="M107" s="28">
        <v>0.25816240000000001</v>
      </c>
      <c r="N107">
        <v>3.7999999999999999E-2</v>
      </c>
      <c r="O107" s="28">
        <v>-5.5770799999999995E-2</v>
      </c>
      <c r="P107">
        <v>-0.06</v>
      </c>
    </row>
    <row r="108" spans="1:16" x14ac:dyDescent="0.25">
      <c r="A108" s="4">
        <v>43647</v>
      </c>
      <c r="B108" s="2">
        <v>1.1000000000000001E-2</v>
      </c>
      <c r="C108" s="28">
        <v>0.108712</v>
      </c>
      <c r="D108" s="25">
        <v>1.1149228130360234E-2</v>
      </c>
      <c r="E108" s="25">
        <v>0</v>
      </c>
      <c r="F108" s="25">
        <v>0</v>
      </c>
      <c r="G108" s="19">
        <v>-1.1975934559373671</v>
      </c>
      <c r="H108" s="25">
        <v>-0.21739130434782605</v>
      </c>
      <c r="I108" s="25">
        <v>-0.12482662968099889</v>
      </c>
      <c r="J108" s="19">
        <v>-7.0922467749598317E-2</v>
      </c>
      <c r="K108">
        <v>-1E-3</v>
      </c>
      <c r="L108">
        <v>-2.1000000000000001E-2</v>
      </c>
      <c r="M108" s="28">
        <v>-0.15781010000000001</v>
      </c>
      <c r="N108">
        <v>-4.7E-2</v>
      </c>
      <c r="O108" s="28">
        <v>-1.2301299999999999E-2</v>
      </c>
      <c r="P108">
        <v>0.04</v>
      </c>
    </row>
    <row r="109" spans="1:16" x14ac:dyDescent="0.25">
      <c r="A109" s="4">
        <v>43739</v>
      </c>
      <c r="B109" s="2">
        <v>6.0000000000000001E-3</v>
      </c>
      <c r="C109" s="28">
        <v>-4.1978000000000001E-2</v>
      </c>
      <c r="D109" s="25">
        <v>1.2722646310432628E-2</v>
      </c>
      <c r="E109" s="25">
        <v>5.555555555555558E-2</v>
      </c>
      <c r="F109" s="25">
        <v>-4.9261083743842304E-3</v>
      </c>
      <c r="G109" s="19">
        <v>1.4689441760805764</v>
      </c>
      <c r="H109" s="25">
        <v>0</v>
      </c>
      <c r="I109" s="25">
        <v>-0.1426307448494456</v>
      </c>
      <c r="J109" s="19">
        <v>-9.7834410948040573E-2</v>
      </c>
      <c r="K109">
        <v>0.01</v>
      </c>
      <c r="L109">
        <v>5.5E-2</v>
      </c>
      <c r="M109" s="28">
        <v>-1.39238E-2</v>
      </c>
      <c r="N109">
        <v>-2.7000000000000003E-2</v>
      </c>
      <c r="O109" s="28">
        <v>4.6727299999999999E-2</v>
      </c>
      <c r="P109">
        <v>5.2999999999999999E-2</v>
      </c>
    </row>
    <row r="110" spans="1:16" x14ac:dyDescent="0.25">
      <c r="A110" s="4">
        <v>43831</v>
      </c>
      <c r="B110" s="2">
        <v>-1.3999999999999999E-2</v>
      </c>
      <c r="C110" s="28">
        <v>-7.4090199999999995E-2</v>
      </c>
      <c r="D110" s="25">
        <v>1.5912897822445426E-2</v>
      </c>
      <c r="E110" s="25">
        <v>2.4210526315789473</v>
      </c>
      <c r="F110" s="25">
        <v>-1.5841584158415745E-2</v>
      </c>
      <c r="G110" s="19">
        <v>-12.930910234124248</v>
      </c>
      <c r="H110" s="25">
        <v>-0.22222222222222232</v>
      </c>
      <c r="I110" s="25">
        <v>-0.15157116451016472</v>
      </c>
      <c r="J110" s="19">
        <v>1.3554489289640648E-2</v>
      </c>
      <c r="K110">
        <v>-9.0999999999999998E-2</v>
      </c>
      <c r="L110">
        <v>-0.14699999999999999</v>
      </c>
      <c r="M110" s="28">
        <v>-2.5480900000000001E-2</v>
      </c>
      <c r="N110">
        <v>-7.2999999999999995E-2</v>
      </c>
      <c r="O110" s="28">
        <v>-0.48051699999999997</v>
      </c>
      <c r="P110">
        <v>-0.51</v>
      </c>
    </row>
    <row r="111" spans="1:16" x14ac:dyDescent="0.25">
      <c r="A111" s="4">
        <v>43922</v>
      </c>
      <c r="B111" s="2">
        <v>-7.9000000000000001E-2</v>
      </c>
      <c r="C111" s="28">
        <v>-0.4322358</v>
      </c>
      <c r="D111" s="25">
        <v>1.0717230008244094E-2</v>
      </c>
      <c r="E111" s="25">
        <v>-0.32307692307692304</v>
      </c>
      <c r="F111" s="25">
        <v>-0.1287726358148894</v>
      </c>
      <c r="G111" s="19">
        <v>4.1822437010049285</v>
      </c>
      <c r="H111" s="25">
        <v>-0.5</v>
      </c>
      <c r="I111" s="25">
        <v>-0.87908496732026142</v>
      </c>
      <c r="J111" s="19">
        <v>0.61942443504940137</v>
      </c>
      <c r="K111">
        <v>-2.6000000000000002E-2</v>
      </c>
      <c r="L111">
        <v>0.11</v>
      </c>
      <c r="M111" s="28">
        <v>0.16559860000000001</v>
      </c>
      <c r="N111">
        <v>8.900000000000001E-2</v>
      </c>
      <c r="O111" s="28">
        <v>0.20364470000000001</v>
      </c>
      <c r="P111">
        <v>0.307</v>
      </c>
    </row>
    <row r="112" spans="1:16" x14ac:dyDescent="0.25">
      <c r="A112" s="4">
        <v>44013</v>
      </c>
      <c r="B112" s="2">
        <v>7.8E-2</v>
      </c>
      <c r="C112" s="28">
        <v>0.44286599999999998</v>
      </c>
      <c r="D112" s="25">
        <v>2.9363784665579207E-2</v>
      </c>
      <c r="E112" s="25">
        <v>-0.2272727272727274</v>
      </c>
      <c r="F112" s="25">
        <v>9.3533487297921672E-2</v>
      </c>
      <c r="G112" s="19">
        <v>-1.6038855556700584</v>
      </c>
      <c r="H112" s="25">
        <v>0</v>
      </c>
      <c r="I112" s="25">
        <v>-0.17117117117117295</v>
      </c>
      <c r="J112" s="19">
        <v>3.1048590261901765E-2</v>
      </c>
      <c r="K112">
        <v>0.11199999999999999</v>
      </c>
      <c r="L112">
        <v>0.16500000000000001</v>
      </c>
      <c r="M112" s="28">
        <v>0.1902353</v>
      </c>
      <c r="N112">
        <v>0.14899999999999999</v>
      </c>
      <c r="O112" s="28">
        <v>2.6097700000000001E-2</v>
      </c>
      <c r="P112">
        <v>3.4000000000000002E-2</v>
      </c>
    </row>
    <row r="113" spans="1:16" x14ac:dyDescent="0.25">
      <c r="A113" s="4">
        <v>44105</v>
      </c>
      <c r="B113" s="2">
        <v>0.01</v>
      </c>
      <c r="C113" s="28">
        <v>-5.4653400000000005E-2</v>
      </c>
      <c r="D113" s="25">
        <v>3.961965134706813E-2</v>
      </c>
      <c r="E113" s="25">
        <v>-8.8235294117646954E-2</v>
      </c>
      <c r="F113" s="25">
        <v>1.5839493136219573E-2</v>
      </c>
      <c r="G113" s="19">
        <v>-0.53893429952536942</v>
      </c>
      <c r="H113" s="25">
        <v>0.28571428571428581</v>
      </c>
      <c r="I113" s="25">
        <v>-2.1739130434780485E-2</v>
      </c>
      <c r="J113" s="19">
        <v>5.8934727320034241E-2</v>
      </c>
      <c r="K113">
        <v>0.155</v>
      </c>
      <c r="L113">
        <v>0.159</v>
      </c>
      <c r="M113" s="28">
        <v>0.24443269999999997</v>
      </c>
      <c r="N113">
        <v>0.185</v>
      </c>
      <c r="O113" s="28">
        <v>0.2015449</v>
      </c>
      <c r="P113">
        <v>0.18899999999999997</v>
      </c>
    </row>
    <row r="114" spans="1:16" x14ac:dyDescent="0.25">
      <c r="A114" s="4">
        <v>44197</v>
      </c>
      <c r="B114" s="2">
        <v>1.3000000000000001E-2</v>
      </c>
      <c r="C114" s="28">
        <v>1.6514899999999999E-2</v>
      </c>
      <c r="D114" s="25">
        <v>2.4390243902439046E-2</v>
      </c>
      <c r="E114" s="25">
        <v>-4.8387096774193505E-2</v>
      </c>
      <c r="F114" s="25">
        <v>4.1580041580040472E-3</v>
      </c>
      <c r="G114" s="19">
        <v>-0.96313603221244137</v>
      </c>
      <c r="H114" s="25">
        <v>0.44444444444444442</v>
      </c>
      <c r="I114" s="25">
        <v>-0.22222222222221999</v>
      </c>
      <c r="J114" s="19">
        <v>-5.0635648269214295E-2</v>
      </c>
      <c r="K114">
        <v>8.6999999999999994E-2</v>
      </c>
      <c r="L114">
        <v>0.156</v>
      </c>
      <c r="M114" s="28">
        <v>8.9333899999999994E-2</v>
      </c>
      <c r="N114">
        <v>0.10300000000000001</v>
      </c>
      <c r="O114" s="28">
        <v>0.30607509999999999</v>
      </c>
      <c r="P114">
        <v>0.32100000000000001</v>
      </c>
    </row>
    <row r="115" spans="1:16" x14ac:dyDescent="0.25">
      <c r="A115" s="4">
        <v>44287</v>
      </c>
      <c r="B115" s="2">
        <v>1.4999999999999999E-2</v>
      </c>
      <c r="C115" s="28">
        <v>1.7178353999999998</v>
      </c>
      <c r="D115" s="25">
        <v>2.9017857142857206E-2</v>
      </c>
      <c r="E115" s="25">
        <v>-0.13559322033898313</v>
      </c>
      <c r="F115" s="25">
        <v>1.552795031055898E-2</v>
      </c>
      <c r="G115" s="19">
        <v>1.2817431797740617</v>
      </c>
      <c r="H115" s="25">
        <v>0.23076923076923084</v>
      </c>
      <c r="I115" s="25">
        <v>-0.14285714285714524</v>
      </c>
      <c r="J115" s="19">
        <v>0.10663121739494731</v>
      </c>
      <c r="K115">
        <v>0.11699999999999999</v>
      </c>
      <c r="L115">
        <v>7.2000000000000008E-2</v>
      </c>
      <c r="M115" s="28">
        <v>0.29433199999999998</v>
      </c>
      <c r="N115">
        <v>0.19500000000000001</v>
      </c>
      <c r="O115" s="28">
        <v>0.11728109999999999</v>
      </c>
      <c r="P115">
        <v>0.14800000000000002</v>
      </c>
    </row>
    <row r="116" spans="1:16" x14ac:dyDescent="0.25">
      <c r="A116" s="4">
        <v>44378</v>
      </c>
      <c r="B116" s="2">
        <v>8.0000000000000002E-3</v>
      </c>
      <c r="C116" s="28">
        <v>-0.10043419999999999</v>
      </c>
      <c r="D116" s="25">
        <v>3.1814895155458878E-2</v>
      </c>
      <c r="E116" s="25">
        <v>-0.17647058823529405</v>
      </c>
      <c r="F116" s="25">
        <v>8.1549439347605723E-3</v>
      </c>
      <c r="G116" s="19">
        <v>-0.25366439564879628</v>
      </c>
      <c r="H116" s="25">
        <v>-0.1875</v>
      </c>
      <c r="I116" s="25">
        <v>0</v>
      </c>
      <c r="J116" s="19">
        <v>0.10688455760976323</v>
      </c>
      <c r="K116">
        <v>0.159</v>
      </c>
      <c r="L116">
        <v>-3.2000000000000001E-2</v>
      </c>
      <c r="M116" s="28">
        <v>-0.47307490000000002</v>
      </c>
      <c r="N116">
        <v>-0.19399999999999998</v>
      </c>
      <c r="O116" s="28">
        <v>1.6824499999999999E-2</v>
      </c>
      <c r="P116">
        <v>2E-3</v>
      </c>
    </row>
    <row r="117" spans="1:16" x14ac:dyDescent="0.25">
      <c r="A117" s="4">
        <v>44470</v>
      </c>
      <c r="B117" s="2">
        <v>1.7000000000000001E-2</v>
      </c>
      <c r="C117" s="28">
        <v>0.35481259999999998</v>
      </c>
      <c r="D117" s="25">
        <v>2.2424667133847276E-2</v>
      </c>
      <c r="E117" s="25">
        <v>-9.5238095238095344E-2</v>
      </c>
      <c r="F117" s="25">
        <v>1.0111223458038499E-2</v>
      </c>
      <c r="G117" s="19">
        <v>14.001435344083895</v>
      </c>
      <c r="H117" s="25">
        <v>0.15384615384615374</v>
      </c>
      <c r="I117" s="25">
        <v>0.40000000000000013</v>
      </c>
      <c r="J117" s="19">
        <v>-2.3998588698838641E-2</v>
      </c>
      <c r="K117">
        <v>-4.9000000000000002E-2</v>
      </c>
      <c r="L117">
        <v>2.4E-2</v>
      </c>
      <c r="M117" s="28">
        <v>-2.8686799999999998E-2</v>
      </c>
      <c r="N117">
        <v>-4.0000000000000001E-3</v>
      </c>
      <c r="O117" s="28">
        <v>-9.5359999999999998E-4</v>
      </c>
      <c r="P117">
        <v>4.0000000000000001E-3</v>
      </c>
    </row>
    <row r="118" spans="1:16" x14ac:dyDescent="0.25">
      <c r="A118" s="4">
        <v>44562</v>
      </c>
      <c r="B118" s="2">
        <v>-5.0000000000000001E-3</v>
      </c>
      <c r="C118" s="28">
        <v>0.18723469999999998</v>
      </c>
      <c r="D118" s="25">
        <v>2.5359835503769634E-2</v>
      </c>
      <c r="E118" s="25">
        <v>-5.2631578947368363E-2</v>
      </c>
      <c r="F118" s="25">
        <v>9.009009009008917E-3</v>
      </c>
      <c r="G118" s="19">
        <v>-1.2103540684392076</v>
      </c>
      <c r="H118" s="25">
        <v>0.26666666666666661</v>
      </c>
      <c r="I118" s="25">
        <v>2.1666666666666643</v>
      </c>
      <c r="J118" s="19">
        <v>0.22144473163114209</v>
      </c>
      <c r="K118">
        <v>0.29799999999999999</v>
      </c>
      <c r="L118">
        <v>7.0999999999999994E-2</v>
      </c>
      <c r="M118" s="28">
        <v>0.33398940000000005</v>
      </c>
      <c r="N118">
        <v>0.22500000000000001</v>
      </c>
      <c r="O118" s="28">
        <v>0.50565910000000003</v>
      </c>
      <c r="P118">
        <v>0.51</v>
      </c>
    </row>
    <row r="119" spans="1:16" x14ac:dyDescent="0.25">
      <c r="A119" s="4">
        <v>44652</v>
      </c>
      <c r="B119" s="2">
        <v>-1E-3</v>
      </c>
      <c r="C119" s="28">
        <v>-8.6112800000000003E-2</v>
      </c>
      <c r="D119" s="25">
        <v>1.5374331550802145E-2</v>
      </c>
      <c r="E119" s="25">
        <v>0</v>
      </c>
      <c r="F119" s="25">
        <v>1.0912698412698596E-2</v>
      </c>
      <c r="G119" s="19">
        <v>-3.176723798695031</v>
      </c>
      <c r="H119" s="25">
        <v>0.52631578947368429</v>
      </c>
      <c r="I119" s="25">
        <v>2.0902255639097769</v>
      </c>
      <c r="J119" s="19">
        <v>-0.14136112462607386</v>
      </c>
      <c r="K119">
        <v>-0.26400000000000001</v>
      </c>
      <c r="L119">
        <v>-0.114</v>
      </c>
      <c r="M119" s="28">
        <v>-0.11063869999999999</v>
      </c>
      <c r="N119">
        <v>-0.14199999999999999</v>
      </c>
      <c r="O119" s="28">
        <v>4.6715799999999995E-2</v>
      </c>
      <c r="P119">
        <v>5.7999999999999996E-2</v>
      </c>
    </row>
    <row r="120" spans="1:16" x14ac:dyDescent="0.25">
      <c r="A120" s="4">
        <v>44743</v>
      </c>
      <c r="B120" s="2">
        <v>6.9999999999999993E-3</v>
      </c>
      <c r="C120" s="28">
        <v>0.1206132</v>
      </c>
      <c r="D120" s="25">
        <v>-1.2508229098090906E-2</v>
      </c>
      <c r="E120" s="25">
        <v>0</v>
      </c>
      <c r="F120" s="25">
        <v>4.9067713444552741E-3</v>
      </c>
      <c r="G120" s="19">
        <v>0.49743277767104432</v>
      </c>
      <c r="H120" s="25">
        <v>6.8965517241379448E-2</v>
      </c>
      <c r="I120" s="25">
        <v>1.0608272506082699</v>
      </c>
      <c r="J120" s="19">
        <v>-0.1201296752001294</v>
      </c>
      <c r="K120">
        <v>-0.13600000000000001</v>
      </c>
      <c r="L120">
        <v>-0.14599999999999999</v>
      </c>
      <c r="M120" s="28">
        <v>-0.2304891</v>
      </c>
      <c r="N120">
        <v>-0.17199999999999999</v>
      </c>
      <c r="O120" s="28">
        <v>-0.23012930000000001</v>
      </c>
      <c r="P120">
        <v>-0.26400000000000001</v>
      </c>
    </row>
    <row r="121" spans="1:16" x14ac:dyDescent="0.25">
      <c r="A121" s="4">
        <v>44835</v>
      </c>
      <c r="B121" s="2">
        <v>6.0000000000000001E-3</v>
      </c>
      <c r="C121" s="28">
        <v>-0.13916819999999999</v>
      </c>
      <c r="D121" s="25">
        <v>-4.6666666666665968E-3</v>
      </c>
      <c r="E121" s="25">
        <v>-2.777777777777779E-2</v>
      </c>
      <c r="F121" s="25">
        <v>-5.859375000000111E-3</v>
      </c>
      <c r="G121" s="19">
        <v>-1.2315934080528359</v>
      </c>
      <c r="H121" s="25">
        <v>0.22580645161290303</v>
      </c>
      <c r="I121" s="25">
        <v>0.51357733175915032</v>
      </c>
      <c r="J121" s="19">
        <v>-4.4845699982827829E-2</v>
      </c>
      <c r="K121">
        <v>7.8E-2</v>
      </c>
      <c r="L121">
        <v>8.1000000000000003E-2</v>
      </c>
      <c r="M121" s="28">
        <v>0.1048005</v>
      </c>
      <c r="N121">
        <v>0.111</v>
      </c>
      <c r="O121" s="28">
        <v>-0.1004876</v>
      </c>
      <c r="P121">
        <v>-9.3000000000000013E-2</v>
      </c>
    </row>
    <row r="122" spans="1:16" x14ac:dyDescent="0.25">
      <c r="A122" s="4">
        <v>44927</v>
      </c>
      <c r="B122" s="2">
        <v>6.0000000000000001E-3</v>
      </c>
      <c r="C122" s="28">
        <v>-2.0714E-2</v>
      </c>
      <c r="D122" s="25">
        <v>-2.0093770931012278E-3</v>
      </c>
      <c r="E122" s="25">
        <v>2.8571428571428692E-2</v>
      </c>
      <c r="F122" s="25">
        <v>-9.8231827111983083E-4</v>
      </c>
      <c r="G122" s="19">
        <v>-2.8838848436950304</v>
      </c>
      <c r="H122" s="25">
        <v>-5.2631578947368363E-2</v>
      </c>
      <c r="I122" s="25">
        <v>0.11232449297971936</v>
      </c>
      <c r="J122" s="19">
        <v>-2.2775483094433113E-2</v>
      </c>
      <c r="K122">
        <v>-4.2000000000000003E-2</v>
      </c>
      <c r="L122">
        <v>5.7999999999999996E-2</v>
      </c>
      <c r="M122" s="28">
        <v>0.14872370000000001</v>
      </c>
      <c r="N122">
        <v>0.105</v>
      </c>
      <c r="O122" s="28">
        <v>-2.7565300000000001E-2</v>
      </c>
      <c r="P122">
        <v>-4.2000000000000003E-2</v>
      </c>
    </row>
    <row r="123" spans="1:16" x14ac:dyDescent="0.25">
      <c r="A123" s="4">
        <v>45017</v>
      </c>
      <c r="B123" s="2">
        <v>5.0000000000000001E-3</v>
      </c>
      <c r="C123" s="28">
        <v>-0.13608049999999999</v>
      </c>
      <c r="D123" s="25">
        <v>1.2751677852349097E-2</v>
      </c>
      <c r="E123" s="25">
        <v>2.7777777777777901E-2</v>
      </c>
      <c r="F123" s="25">
        <v>1.9665683382497079E-3</v>
      </c>
      <c r="G123" s="19">
        <v>-2.4447294777814017</v>
      </c>
      <c r="H123" s="25">
        <v>0</v>
      </c>
      <c r="I123" s="25">
        <v>7.9943899018232845E-2</v>
      </c>
      <c r="J123" s="19">
        <v>1.5616905136541792E-3</v>
      </c>
      <c r="K123">
        <v>-4.9000000000000002E-2</v>
      </c>
      <c r="L123">
        <v>-5.2000000000000005E-2</v>
      </c>
      <c r="M123" s="28">
        <v>-0.11632720000000001</v>
      </c>
      <c r="N123">
        <v>-0.121</v>
      </c>
      <c r="O123" s="28">
        <v>-5.4021100000000002E-2</v>
      </c>
      <c r="P123">
        <v>-4.0999999999999995E-2</v>
      </c>
    </row>
    <row r="124" spans="1:16" x14ac:dyDescent="0.25">
      <c r="A124" s="4">
        <v>45108</v>
      </c>
      <c r="B124" s="2">
        <v>1.2E-2</v>
      </c>
      <c r="C124" s="28">
        <v>-0.14132059999999999</v>
      </c>
      <c r="D124" s="25">
        <v>1.3916500994035852E-2</v>
      </c>
      <c r="E124" s="25">
        <v>-1</v>
      </c>
      <c r="F124" s="25">
        <v>4.9067713444552741E-3</v>
      </c>
      <c r="G124" s="19">
        <v>-1.5501793994492021</v>
      </c>
      <c r="H124" s="25">
        <v>0.16666666666666674</v>
      </c>
      <c r="I124" s="25">
        <v>5.7142857142858494E-2</v>
      </c>
      <c r="J124" s="19">
        <v>-9.4417464472565951E-2</v>
      </c>
      <c r="K124">
        <v>0</v>
      </c>
      <c r="L124">
        <v>-1.3999999999999999E-2</v>
      </c>
      <c r="M124" s="28">
        <v>6.4882900000000007E-2</v>
      </c>
      <c r="N124">
        <v>2.1000000000000001E-2</v>
      </c>
      <c r="O124" s="28">
        <v>0.2360565</v>
      </c>
      <c r="P124">
        <v>0.26899999999999996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E8A4-7135-44E6-A57B-6A29122D8D96}">
  <dimension ref="A1:P126"/>
  <sheetViews>
    <sheetView workbookViewId="0">
      <selection activeCell="K2" sqref="K2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>
        <v>0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D3B-696A-4E07-8D06-AFF33363FFD0}">
  <dimension ref="A1:P126"/>
  <sheetViews>
    <sheetView workbookViewId="0">
      <selection activeCell="J18" sqref="J18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 t="e">
        <v>#DIV/0!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Q124"/>
  <sheetViews>
    <sheetView workbookViewId="0">
      <selection activeCell="F13" sqref="F13"/>
    </sheetView>
  </sheetViews>
  <sheetFormatPr defaultRowHeight="15" x14ac:dyDescent="0.25"/>
  <cols>
    <col min="2" max="2" width="6.7109375" bestFit="1" customWidth="1"/>
    <col min="3" max="3" width="10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8.2851562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184</v>
      </c>
      <c r="C1" t="s">
        <v>182</v>
      </c>
      <c r="D1" t="s">
        <v>183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220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</row>
    <row r="2" spans="1:17" x14ac:dyDescent="0.25">
      <c r="A2" s="4">
        <v>34060</v>
      </c>
      <c r="B2">
        <v>4.0000000000000001E-3</v>
      </c>
      <c r="C2">
        <v>-0.48886290000000004</v>
      </c>
      <c r="D2">
        <v>4.9751243781093191E-3</v>
      </c>
      <c r="E2">
        <v>-1.9230769230769384E-2</v>
      </c>
      <c r="F2">
        <f>(('Macro Data Q'!AH8/'Macro Data Q'!AH7-1)*100)/100</f>
        <v>2.5839793281652312E-3</v>
      </c>
      <c r="G2">
        <v>-2.177447866774437</v>
      </c>
      <c r="H2">
        <v>0</v>
      </c>
      <c r="I2">
        <v>-6.3734450354922201E-2</v>
      </c>
      <c r="J2">
        <v>-3.7524866814275026E-2</v>
      </c>
      <c r="K2">
        <v>0.35694369073899601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9.0000000000000011E-3</v>
      </c>
      <c r="C3">
        <v>0.50898520000000003</v>
      </c>
      <c r="D3">
        <v>0</v>
      </c>
      <c r="E3">
        <v>9.8039215686276382E-3</v>
      </c>
      <c r="F3">
        <f>(('Macro Data Q'!AH9/'Macro Data Q'!AH8-1)*100)/100</f>
        <v>1.0309278350515649E-2</v>
      </c>
      <c r="G3">
        <v>-2.2749617276764718</v>
      </c>
      <c r="H3">
        <v>-9.9999999999999978E-2</v>
      </c>
      <c r="I3">
        <v>-7.8957766363153548E-3</v>
      </c>
      <c r="J3">
        <v>1.9824002394232876E-2</v>
      </c>
      <c r="K3">
        <v>-0.23930956822412419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6.9999999999999993E-3</v>
      </c>
      <c r="C4">
        <v>0.48102590000000001</v>
      </c>
      <c r="D4">
        <v>-9.9009900990099098E-3</v>
      </c>
      <c r="E4">
        <v>-3.8834951456310662E-2</v>
      </c>
      <c r="F4">
        <f>(('Macro Data Q'!AH10/'Macro Data Q'!AH9-1)*100)/100</f>
        <v>1.2755102040816313E-2</v>
      </c>
      <c r="G4">
        <v>0.58094178682432296</v>
      </c>
      <c r="H4">
        <v>-6.944444444444442E-2</v>
      </c>
      <c r="I4">
        <v>-6.0044816159772536E-2</v>
      </c>
      <c r="J4">
        <v>8.3193066673517002E-3</v>
      </c>
      <c r="K4">
        <v>-0.13030433614711578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0.01</v>
      </c>
      <c r="C5">
        <v>0.3152121</v>
      </c>
      <c r="D5">
        <v>1.5000000000000124E-2</v>
      </c>
      <c r="E5">
        <v>-2.0202020202020332E-2</v>
      </c>
      <c r="F5">
        <f>(('Macro Data Q'!AH11/'Macro Data Q'!AH10-1)*100)/100</f>
        <v>1.5113350125944391E-2</v>
      </c>
      <c r="G5">
        <v>0.34703299698776147</v>
      </c>
      <c r="H5">
        <v>2.9850746268656803E-2</v>
      </c>
      <c r="I5">
        <v>-5.175663218882498E-2</v>
      </c>
      <c r="J5">
        <v>2.2683789282584854E-3</v>
      </c>
      <c r="K5">
        <v>-0.53520259130845393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9.0000000000000011E-3</v>
      </c>
      <c r="C6">
        <v>-1.78309E-2</v>
      </c>
      <c r="D6">
        <v>2.4630541871921707E-3</v>
      </c>
      <c r="E6">
        <v>-3.0927835051546282E-2</v>
      </c>
      <c r="F6">
        <f>(('Macro Data Q'!AH12/'Macro Data Q'!AH11-1)*100)/100</f>
        <v>2.1091811414392092E-2</v>
      </c>
      <c r="G6">
        <v>-0.91422736210503441</v>
      </c>
      <c r="H6">
        <v>0.20289855072463769</v>
      </c>
      <c r="I6">
        <v>-1.4394724340119458E-2</v>
      </c>
      <c r="J6">
        <v>-1.0047615675885635E-2</v>
      </c>
      <c r="K6">
        <v>0.74632496022831973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0.01</v>
      </c>
      <c r="C7">
        <v>-0.22374780000000002</v>
      </c>
      <c r="D7">
        <v>0</v>
      </c>
      <c r="E7">
        <v>-4.2553191489361764E-2</v>
      </c>
      <c r="F7">
        <f>(('Macro Data Q'!AH13/'Macro Data Q'!AH12-1)*100)/100</f>
        <v>7.290400972053579E-3</v>
      </c>
      <c r="G7">
        <v>8.2541120424366508</v>
      </c>
      <c r="H7">
        <v>4.8192771084337283E-2</v>
      </c>
      <c r="I7">
        <v>5.7751892079816791E-2</v>
      </c>
      <c r="J7">
        <v>-3.0608224731002998E-2</v>
      </c>
      <c r="K7">
        <v>-0.77630743665634805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4.0000000000000001E-3</v>
      </c>
      <c r="C8">
        <v>0.31591439999999998</v>
      </c>
      <c r="D8">
        <v>0</v>
      </c>
      <c r="E8">
        <v>-1.1111111111111072E-2</v>
      </c>
      <c r="F8">
        <f>(('Macro Data Q'!AH14/'Macro Data Q'!AH13-1)*100)/100</f>
        <v>1.2062726176115701E-2</v>
      </c>
      <c r="G8">
        <v>-0.13080448068934836</v>
      </c>
      <c r="H8">
        <v>0</v>
      </c>
      <c r="I8">
        <v>0.11527739401743275</v>
      </c>
      <c r="J8">
        <v>-2.0525054595226577E-2</v>
      </c>
      <c r="K8">
        <v>0.6182851992051146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5.0000000000000001E-3</v>
      </c>
      <c r="C9">
        <v>0.16489129999999999</v>
      </c>
      <c r="D9">
        <v>-1.2285012285012331E-2</v>
      </c>
      <c r="E9">
        <v>-2.2471910112359716E-2</v>
      </c>
      <c r="F9">
        <f>(('Macro Data Q'!AH15/'Macro Data Q'!AH14-1)*100)/100</f>
        <v>-8.3432657926102438E-3</v>
      </c>
      <c r="G9">
        <v>0.67120776026373474</v>
      </c>
      <c r="H9">
        <v>0</v>
      </c>
      <c r="I9">
        <v>8.8537160271194182E-2</v>
      </c>
      <c r="J9">
        <v>7.2482714517030367E-4</v>
      </c>
      <c r="K9">
        <v>-2.081922863511652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2E-3</v>
      </c>
      <c r="C10">
        <v>0.15098739999999999</v>
      </c>
      <c r="D10">
        <v>-2.4875621890547706E-3</v>
      </c>
      <c r="E10">
        <v>-1.1494252873563204E-2</v>
      </c>
      <c r="F10">
        <f>(('Macro Data Q'!AH16/'Macro Data Q'!AH15-1)*100)/100</f>
        <v>7.2115384615383249E-3</v>
      </c>
      <c r="G10">
        <v>-1.3030001726084022</v>
      </c>
      <c r="H10">
        <v>-5.7471264367816133E-2</v>
      </c>
      <c r="I10">
        <v>2.9800820439886966E-3</v>
      </c>
      <c r="J10">
        <v>-8.3808054274381316E-3</v>
      </c>
      <c r="K10">
        <v>-4.9118191646237186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1.1000000000000001E-2</v>
      </c>
      <c r="C11">
        <v>3.8803899999999995E-2</v>
      </c>
      <c r="D11">
        <v>-1.9950124688279391E-2</v>
      </c>
      <c r="E11">
        <v>-3.4883720930232398E-2</v>
      </c>
      <c r="F11">
        <f>(('Macro Data Q'!AH17/'Macro Data Q'!AH16-1)*100)/100</f>
        <v>3.5799522673030104E-3</v>
      </c>
      <c r="G11">
        <v>-3.556748467733672</v>
      </c>
      <c r="H11">
        <v>-1.2195121951219523E-2</v>
      </c>
      <c r="I11">
        <v>1.5849842762243549E-2</v>
      </c>
      <c r="J11">
        <v>1.3967337857747397E-2</v>
      </c>
      <c r="K11">
        <v>-0.1671454447797909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3.0000000000000001E-3</v>
      </c>
      <c r="C12">
        <v>-0.21669360000000001</v>
      </c>
      <c r="D12">
        <v>0</v>
      </c>
      <c r="E12">
        <v>-1.2048192771084487E-2</v>
      </c>
      <c r="F12">
        <f>(('Macro Data Q'!AH18/'Macro Data Q'!AH17-1)*100)/100</f>
        <v>4.7562425683711496E-3</v>
      </c>
      <c r="G12">
        <v>-0.58082751550376677</v>
      </c>
      <c r="H12">
        <v>-3.7037037037036979E-2</v>
      </c>
      <c r="I12">
        <v>-2.235602321012331E-2</v>
      </c>
      <c r="J12">
        <v>8.5653814048634036E-3</v>
      </c>
      <c r="K12">
        <v>-0.57276855683597017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-0.13785149999999999</v>
      </c>
      <c r="D13">
        <v>1.0178117048346147E-2</v>
      </c>
      <c r="E13">
        <v>1.2195121951219745E-2</v>
      </c>
      <c r="F13">
        <f>(('Macro Data Q'!AH19/'Macro Data Q'!AH18-1)*100)/100</f>
        <v>5.9171597633136397E-3</v>
      </c>
      <c r="G13">
        <v>0.53674761075632227</v>
      </c>
      <c r="H13">
        <v>0</v>
      </c>
      <c r="I13">
        <v>-6.2521156319816917E-2</v>
      </c>
      <c r="J13">
        <v>1.8997479062885958E-2</v>
      </c>
      <c r="K13">
        <v>0.36502415294209434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3.0000000000000001E-3</v>
      </c>
      <c r="C14">
        <v>-0.31762630000000003</v>
      </c>
      <c r="D14">
        <v>-1.7632241813602123E-2</v>
      </c>
      <c r="E14">
        <v>-2.4096385542168752E-2</v>
      </c>
      <c r="F14">
        <f>(('Macro Data Q'!AH20/'Macro Data Q'!AH19-1)*100)/100</f>
        <v>-5.8823529411764497E-3</v>
      </c>
      <c r="G14">
        <v>-0.27892955657991014</v>
      </c>
      <c r="H14">
        <v>3.8461538461538547E-2</v>
      </c>
      <c r="I14">
        <v>-3.6999670783640082E-2</v>
      </c>
      <c r="J14">
        <v>4.6942147399990919E-3</v>
      </c>
      <c r="K14">
        <v>-0.24495518370928326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9.0000000000000011E-3</v>
      </c>
      <c r="C15">
        <v>3.1427900000000002E-2</v>
      </c>
      <c r="D15">
        <v>1.2820512820512775E-2</v>
      </c>
      <c r="E15">
        <v>-3.7037037037036979E-2</v>
      </c>
      <c r="F15">
        <f>(('Macro Data Q'!AH21/'Macro Data Q'!AH20-1)*100)/100</f>
        <v>4.7337278106509562E-3</v>
      </c>
      <c r="G15">
        <v>-0.21652727700050078</v>
      </c>
      <c r="H15">
        <v>-2.4691358024691246E-2</v>
      </c>
      <c r="I15">
        <v>-3.3856240143803951E-2</v>
      </c>
      <c r="J15">
        <v>-1.9469429087130119E-2</v>
      </c>
      <c r="K15">
        <v>0.22823609123644295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1.3999999999999999E-2</v>
      </c>
      <c r="C16">
        <v>0.35408729999999999</v>
      </c>
      <c r="D16">
        <v>3.2911392405063244E-2</v>
      </c>
      <c r="E16">
        <v>-6.4102564102564097E-2</v>
      </c>
      <c r="F16">
        <f>(('Macro Data Q'!AH22/'Macro Data Q'!AH21-1)*100)/100</f>
        <v>1.0600706713780772E-2</v>
      </c>
      <c r="G16">
        <v>1.1516989911120428</v>
      </c>
      <c r="H16">
        <v>-3.7974683544303889E-2</v>
      </c>
      <c r="I16">
        <v>7.5059112111260928E-2</v>
      </c>
      <c r="J16">
        <v>-5.0360553503077214E-2</v>
      </c>
      <c r="K16">
        <v>-0.20918123460714322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1.6E-2</v>
      </c>
      <c r="C17">
        <v>-0.16743430000000001</v>
      </c>
      <c r="D17">
        <v>2.2058823529411908E-2</v>
      </c>
      <c r="E17">
        <v>-1.3698630136986245E-2</v>
      </c>
      <c r="F17">
        <f>(('Macro Data Q'!AH23/'Macro Data Q'!AH22-1)*100)/100</f>
        <v>1.1655011655011815E-3</v>
      </c>
      <c r="G17">
        <v>1.8750124779375619</v>
      </c>
      <c r="H17">
        <v>-2.631578947368407E-2</v>
      </c>
      <c r="I17">
        <v>9.0545395860064382E-3</v>
      </c>
      <c r="J17">
        <v>3.4717561625356996E-3</v>
      </c>
      <c r="K17">
        <v>-0.36795313258108231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1.1000000000000001E-2</v>
      </c>
      <c r="C18">
        <v>-0.1414984</v>
      </c>
      <c r="D18">
        <v>0</v>
      </c>
      <c r="E18">
        <v>-5.555555555555558E-2</v>
      </c>
      <c r="F18">
        <f>(('Macro Data Q'!AH24/'Macro Data Q'!AH23-1)*100)/100</f>
        <v>1.5133876600698537E-2</v>
      </c>
      <c r="G18">
        <v>-0.8126853040272628</v>
      </c>
      <c r="H18">
        <v>-1.3513513513513598E-2</v>
      </c>
      <c r="I18">
        <v>3.3860808774632822E-2</v>
      </c>
      <c r="J18">
        <v>-3.375380973917097E-3</v>
      </c>
      <c r="K18">
        <v>-0.4098951045962968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9.0000000000000011E-3</v>
      </c>
      <c r="C19">
        <v>-5.3547999999999998E-3</v>
      </c>
      <c r="D19">
        <v>2.8776978417266008E-2</v>
      </c>
      <c r="E19">
        <v>-4.4117647058823477E-2</v>
      </c>
      <c r="F19">
        <f>(('Macro Data Q'!AH25/'Macro Data Q'!AH24-1)*100)/100</f>
        <v>1.4908256880733939E-2</v>
      </c>
      <c r="G19">
        <v>-1.5739082310152401</v>
      </c>
      <c r="H19">
        <v>-4.1095890410958846E-2</v>
      </c>
      <c r="I19">
        <v>9.8247276365276637E-2</v>
      </c>
      <c r="J19">
        <v>7.6335439118335735E-3</v>
      </c>
      <c r="K19">
        <v>-4.6282467673244909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1.4999999999999999E-2</v>
      </c>
      <c r="C20">
        <v>7.1187100000000003E-2</v>
      </c>
      <c r="D20">
        <v>1.631701631701632E-2</v>
      </c>
      <c r="E20">
        <v>-1.538461538461533E-2</v>
      </c>
      <c r="F20">
        <f>(('Macro Data Q'!AH26/'Macro Data Q'!AH25-1)*100)/100</f>
        <v>1.3559322033898313E-2</v>
      </c>
      <c r="G20">
        <v>-5.2934329033084984</v>
      </c>
      <c r="H20">
        <v>-7.1428571428571397E-2</v>
      </c>
      <c r="I20">
        <v>5.1822368847825873E-2</v>
      </c>
      <c r="J20">
        <v>-2.1446078745171238E-2</v>
      </c>
      <c r="K20">
        <v>-2.5014226778219992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6.9999999999999993E-3</v>
      </c>
      <c r="C21">
        <v>-0.14285709999999999</v>
      </c>
      <c r="D21">
        <v>2.9816513761467878E-2</v>
      </c>
      <c r="E21">
        <v>-1.5625000000000111E-2</v>
      </c>
      <c r="F21">
        <f>(('Macro Data Q'!AH27/'Macro Data Q'!AH26-1)*100)/100</f>
        <v>1.0033444816053505E-2</v>
      </c>
      <c r="G21">
        <v>-0.82307856484687758</v>
      </c>
      <c r="H21">
        <v>-7.6923076923076872E-2</v>
      </c>
      <c r="I21">
        <v>-1.8105551399949515E-4</v>
      </c>
      <c r="J21">
        <v>8.0479980028913545E-3</v>
      </c>
      <c r="K21">
        <v>-5.2103738635870818E-2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6.0000000000000001E-3</v>
      </c>
      <c r="C22">
        <v>-6.6137999999999995E-3</v>
      </c>
      <c r="D22">
        <v>3.3407572383073569E-2</v>
      </c>
      <c r="E22">
        <v>-1.5873015873015817E-2</v>
      </c>
      <c r="F22">
        <f>(('Macro Data Q'!AH28/'Macro Data Q'!AH27-1)*100)/100</f>
        <v>7.7262693156732176E-3</v>
      </c>
      <c r="G22">
        <v>-0.79142067559631801</v>
      </c>
      <c r="H22">
        <v>-3.3333333333333326E-2</v>
      </c>
      <c r="I22">
        <v>1.8188138848465041E-3</v>
      </c>
      <c r="J22">
        <v>-3.6311701231648286E-3</v>
      </c>
      <c r="K22">
        <v>0.38683898423365631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3.0000000000000001E-3</v>
      </c>
      <c r="C23">
        <v>-8.8157899999999997E-2</v>
      </c>
      <c r="D23">
        <v>2.155172413793105E-2</v>
      </c>
      <c r="E23">
        <v>-1.6129032258064613E-2</v>
      </c>
      <c r="F23">
        <f>(('Macro Data Q'!AH29/'Macro Data Q'!AH28-1)*100)/100</f>
        <v>2.1905805038335835E-3</v>
      </c>
      <c r="G23">
        <v>-3.2666759078366421</v>
      </c>
      <c r="H23">
        <v>-5.1724137931034475E-2</v>
      </c>
      <c r="I23">
        <v>1.1643816638585047E-2</v>
      </c>
      <c r="J23">
        <v>1.1699496640082963E-4</v>
      </c>
      <c r="K23">
        <v>-1.6107348087664111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-0.18716579999999999</v>
      </c>
      <c r="D24">
        <v>1.0548523206751037E-2</v>
      </c>
      <c r="E24">
        <v>1.6393442622950838E-2</v>
      </c>
      <c r="F24">
        <f>(('Macro Data Q'!AH30/'Macro Data Q'!AH29-1)*100)/100</f>
        <v>6.5573770491802463E-3</v>
      </c>
      <c r="G24">
        <v>-6.6267675514798396E-2</v>
      </c>
      <c r="H24">
        <v>-0.12727272727272732</v>
      </c>
      <c r="I24">
        <v>-0.10202137714143034</v>
      </c>
      <c r="J24">
        <v>-1.3832375426198307E-2</v>
      </c>
      <c r="K24">
        <v>-1.3045941526923008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-0.2201835</v>
      </c>
      <c r="D25">
        <v>1.4613778705636848E-2</v>
      </c>
      <c r="E25">
        <v>-3.2258064516129115E-2</v>
      </c>
      <c r="F25">
        <f>(('Macro Data Q'!AH31/'Macro Data Q'!AH30-1)*100)/100</f>
        <v>2.1715526601520097E-2</v>
      </c>
      <c r="G25">
        <v>-1.5859429211798532</v>
      </c>
      <c r="H25">
        <v>-6.25E-2</v>
      </c>
      <c r="I25">
        <v>-0.1829485031296858</v>
      </c>
      <c r="J25">
        <v>2.5886091439411896E-2</v>
      </c>
      <c r="K25">
        <v>10.550545655932886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5.0000000000000001E-3</v>
      </c>
      <c r="C26">
        <v>-6.5103999999999995E-3</v>
      </c>
      <c r="D26">
        <v>2.8806584362139898E-2</v>
      </c>
      <c r="E26">
        <v>-1.6666666666666607E-2</v>
      </c>
      <c r="F26">
        <f>(('Macro Data Q'!AH32/'Macro Data Q'!AH31-1)*100)/100</f>
        <v>1.0626992561105109E-2</v>
      </c>
      <c r="G26">
        <v>0.24451157266489035</v>
      </c>
      <c r="H26">
        <v>8.8888888888889017E-2</v>
      </c>
      <c r="I26">
        <v>-5.8597876935749138E-2</v>
      </c>
      <c r="J26">
        <v>1.6665108416045182E-2</v>
      </c>
      <c r="K26">
        <v>-0.23417250676875745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1.6E-2</v>
      </c>
      <c r="C27">
        <v>-0.43079489999999998</v>
      </c>
      <c r="D27">
        <v>5.0000000000000044E-2</v>
      </c>
      <c r="E27">
        <v>-1.6949152542372947E-2</v>
      </c>
      <c r="F27">
        <f>(('Macro Data Q'!AH33/'Macro Data Q'!AH32-1)*100)/100</f>
        <v>1.8927444794952786E-2</v>
      </c>
      <c r="G27">
        <v>29.989881046835784</v>
      </c>
      <c r="H27">
        <v>0.12244897959183663</v>
      </c>
      <c r="I27">
        <v>-3.52160990758843E-3</v>
      </c>
      <c r="J27">
        <v>3.0494054525098679E-3</v>
      </c>
      <c r="K27">
        <v>4.1589351104243999E-2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1.3999999999999999E-2</v>
      </c>
      <c r="C28">
        <v>-0.501938</v>
      </c>
      <c r="D28">
        <v>3.6190476190476106E-2</v>
      </c>
      <c r="E28">
        <v>0</v>
      </c>
      <c r="F28">
        <f>(('Macro Data Q'!AH34/'Macro Data Q'!AH33-1)*100)/100</f>
        <v>1.0319917440659854E-3</v>
      </c>
      <c r="G28">
        <v>-0.71737612374661841</v>
      </c>
      <c r="H28">
        <v>0</v>
      </c>
      <c r="I28">
        <v>0.13402123717838998</v>
      </c>
      <c r="J28">
        <v>-1.7421641142611799E-2</v>
      </c>
      <c r="K28">
        <v>-0.43341439917625557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1.2E-2</v>
      </c>
      <c r="C29">
        <v>-0.49740259999999997</v>
      </c>
      <c r="D29">
        <v>3.8602941176470562E-2</v>
      </c>
      <c r="E29">
        <v>-5.1724137931034475E-2</v>
      </c>
      <c r="F29">
        <f>(('Macro Data Q'!AH35/'Macro Data Q'!AH34-1)*100)/100</f>
        <v>3.0927835051546282E-3</v>
      </c>
      <c r="G29">
        <v>-2.9465573357598807E-2</v>
      </c>
      <c r="H29">
        <v>1.8181818181818077E-2</v>
      </c>
      <c r="I29">
        <v>3.6152382968177132E-2</v>
      </c>
      <c r="J29">
        <v>1.4375369494896928E-2</v>
      </c>
      <c r="K29">
        <v>0.25411183380557989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6.9999999999999993E-3</v>
      </c>
      <c r="C30">
        <v>-1.9935483999999999</v>
      </c>
      <c r="D30">
        <v>3.7168141592920367E-2</v>
      </c>
      <c r="E30">
        <v>-3.6363636363636376E-2</v>
      </c>
      <c r="F30">
        <f>(('Macro Data Q'!AH36/'Macro Data Q'!AH35-1)*100)/100</f>
        <v>1.0277492291881352E-3</v>
      </c>
      <c r="G30">
        <v>1.0245336910689389</v>
      </c>
      <c r="H30">
        <v>-5.3571428571428485E-2</v>
      </c>
      <c r="I30">
        <v>1.2059662916455771E-2</v>
      </c>
      <c r="J30">
        <v>4.8187196540205202E-2</v>
      </c>
      <c r="K30">
        <v>-1.2351780094358111E-2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6.0000000000000001E-3</v>
      </c>
      <c r="C31">
        <v>-2</v>
      </c>
      <c r="D31">
        <v>5.1194539249146409E-3</v>
      </c>
      <c r="E31">
        <v>-1.8867924528301772E-2</v>
      </c>
      <c r="F31">
        <f>(('Macro Data Q'!AH37/'Macro Data Q'!AH36-1)*100)/100</f>
        <v>5.1334702258727383E-3</v>
      </c>
      <c r="G31">
        <v>-0.83104125574403132</v>
      </c>
      <c r="H31">
        <v>0</v>
      </c>
      <c r="I31">
        <v>-1.1215365289467982E-2</v>
      </c>
      <c r="J31">
        <v>3.855535882437966E-2</v>
      </c>
      <c r="K31">
        <v>0.27166133967504624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0.9974227</v>
      </c>
      <c r="D32">
        <v>4.5840407470288724E-2</v>
      </c>
      <c r="E32">
        <v>-1.9230769230769384E-2</v>
      </c>
      <c r="F32">
        <f>(('Macro Data Q'!AH38/'Macro Data Q'!AH37-1)*100)/100</f>
        <v>1.7364657814095796E-2</v>
      </c>
      <c r="G32">
        <v>3.3596768801478349</v>
      </c>
      <c r="H32">
        <v>-3.7735849056603765E-2</v>
      </c>
      <c r="I32">
        <v>-2.2093179413075537E-2</v>
      </c>
      <c r="J32">
        <v>1.9260505596359057E-2</v>
      </c>
      <c r="K32">
        <v>6.612529262868394E-2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9.0000000000000011E-3</v>
      </c>
      <c r="C33">
        <v>1.0129702</v>
      </c>
      <c r="D33">
        <v>0</v>
      </c>
      <c r="E33">
        <v>-1.9607843137254832E-2</v>
      </c>
      <c r="F33">
        <f>(('Macro Data Q'!AH39/'Macro Data Q'!AH38-1)*100)/100</f>
        <v>1.8072289156626731E-2</v>
      </c>
      <c r="G33">
        <v>0.61850626986961843</v>
      </c>
      <c r="H33">
        <v>-5.8823529411764719E-2</v>
      </c>
      <c r="I33">
        <v>-5.7723893428080049E-2</v>
      </c>
      <c r="J33">
        <v>-6.5281023749562683E-3</v>
      </c>
      <c r="K33">
        <v>-0.52601871756460494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4.0000000000000001E-3</v>
      </c>
      <c r="C34">
        <v>1.4903101000000001</v>
      </c>
      <c r="D34">
        <v>1.4610389610389518E-2</v>
      </c>
      <c r="E34">
        <v>2.0000000000000018E-2</v>
      </c>
      <c r="F34">
        <f>(('Macro Data Q'!AH40/'Macro Data Q'!AH39-1)*100)/100</f>
        <v>9.8619329388560661E-3</v>
      </c>
      <c r="G34">
        <v>-2.0391382145596966</v>
      </c>
      <c r="H34">
        <v>6.25E-2</v>
      </c>
      <c r="I34">
        <v>-7.2403502707013012E-2</v>
      </c>
      <c r="J34">
        <v>2.5498749864390602E-2</v>
      </c>
      <c r="K34">
        <v>1.0873024065703567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5.0000000000000001E-3</v>
      </c>
      <c r="C35">
        <v>-2.5773000000000003E-3</v>
      </c>
      <c r="D35">
        <v>2.5599999999999845E-2</v>
      </c>
      <c r="E35">
        <v>1.9607843137255054E-2</v>
      </c>
      <c r="F35">
        <f>(('Macro Data Q'!AH41/'Macro Data Q'!AH40-1)*100)/100</f>
        <v>5.859375E-3</v>
      </c>
      <c r="G35">
        <v>-0.46494976370465757</v>
      </c>
      <c r="H35">
        <v>0</v>
      </c>
      <c r="I35">
        <v>-5.8523933153212582E-2</v>
      </c>
      <c r="J35">
        <v>-1.2207718855862582E-2</v>
      </c>
      <c r="K35">
        <v>-1.2661818012550619E-2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3.0000000000000001E-3</v>
      </c>
      <c r="C36">
        <v>-2.5707000000000004E-3</v>
      </c>
      <c r="D36">
        <v>3.1201248049923525E-3</v>
      </c>
      <c r="E36">
        <v>0</v>
      </c>
      <c r="F36">
        <f>(('Macro Data Q'!AH42/'Macro Data Q'!AH41-1)*100)/100</f>
        <v>-6.7961165048543437E-3</v>
      </c>
      <c r="G36">
        <v>-1.4811106903878599</v>
      </c>
      <c r="H36">
        <v>-5.8823529411764719E-2</v>
      </c>
      <c r="I36">
        <v>-0.16720781821580252</v>
      </c>
      <c r="J36">
        <v>-2.6092042119902903E-3</v>
      </c>
      <c r="K36">
        <v>-0.10738947863538041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3.0000000000000001E-3</v>
      </c>
      <c r="C37">
        <v>0.2046452</v>
      </c>
      <c r="D37">
        <v>3.7325038880248851E-2</v>
      </c>
      <c r="E37">
        <v>0</v>
      </c>
      <c r="F37">
        <f>(('Macro Data Q'!AH43/'Macro Data Q'!AH42-1)*100)/100</f>
        <v>-1.9550342130987275E-3</v>
      </c>
      <c r="G37">
        <v>0.3265252957734941</v>
      </c>
      <c r="H37">
        <v>4.1666666666666741E-2</v>
      </c>
      <c r="I37">
        <v>-1.9683284758358899E-2</v>
      </c>
      <c r="J37">
        <v>1.1701709763253465E-2</v>
      </c>
      <c r="K37">
        <v>-3.0300451846160148E-2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5.0000000000000001E-3</v>
      </c>
      <c r="C38">
        <v>-0.176233</v>
      </c>
      <c r="D38">
        <v>5.9970014992503762E-2</v>
      </c>
      <c r="E38">
        <v>1.9230769230769162E-2</v>
      </c>
      <c r="F38">
        <f>(('Macro Data Q'!AH44/'Macro Data Q'!AH43-1)*100)/100</f>
        <v>-5.8765915768853594E-3</v>
      </c>
      <c r="G38">
        <v>1.0373967630904719</v>
      </c>
      <c r="H38">
        <v>4.0000000000000036E-2</v>
      </c>
      <c r="I38">
        <v>2.2442354865085834E-2</v>
      </c>
      <c r="J38">
        <v>-2.4859918300591866E-2</v>
      </c>
      <c r="K38">
        <v>0.51423834936908963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6.9999999999999993E-3</v>
      </c>
      <c r="C39">
        <v>-2.5444999999999999E-3</v>
      </c>
      <c r="D39">
        <v>5.6577086280056532E-2</v>
      </c>
      <c r="E39">
        <v>-3.7735849056603765E-2</v>
      </c>
      <c r="F39">
        <f>(('Macro Data Q'!AH45/'Macro Data Q'!AH44-1)*100)/100</f>
        <v>4.3349753694581272E-2</v>
      </c>
      <c r="G39">
        <v>-1.2529507599307539</v>
      </c>
      <c r="H39">
        <v>-9.6153846153846145E-2</v>
      </c>
      <c r="I39">
        <v>-3.7480197081525279E-2</v>
      </c>
      <c r="J39">
        <v>-5.6457066921061665E-2</v>
      </c>
      <c r="K39">
        <v>-0.43131743067740758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8.0000000000000002E-3</v>
      </c>
      <c r="C40">
        <v>0.39644669999999999</v>
      </c>
      <c r="D40">
        <v>5.3547523427041499E-2</v>
      </c>
      <c r="E40">
        <v>1.9607843137255054E-2</v>
      </c>
      <c r="F40">
        <f>(('Macro Data Q'!AH46/'Macro Data Q'!AH45-1)*100)/100</f>
        <v>9.442870632672129E-4</v>
      </c>
      <c r="G40">
        <v>3.6581324360499075</v>
      </c>
      <c r="H40">
        <v>-2.1276595744680993E-2</v>
      </c>
      <c r="I40">
        <v>-6.8628591369073177E-3</v>
      </c>
      <c r="J40">
        <v>-1.3665076408378551E-2</v>
      </c>
      <c r="K40">
        <v>0.15674328224778322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6.9999999999999993E-3</v>
      </c>
      <c r="C41">
        <v>-0.14176800000000001</v>
      </c>
      <c r="D41">
        <v>3.0495552731893083E-2</v>
      </c>
      <c r="E41">
        <v>-5.7692307692307709E-2</v>
      </c>
      <c r="F41">
        <f>(('Macro Data Q'!AH47/'Macro Data Q'!AH46-1)*100)/100</f>
        <v>7.547169811320753E-3</v>
      </c>
      <c r="G41">
        <v>-2.3799689991908477</v>
      </c>
      <c r="H41">
        <v>-6.5217391304347783E-2</v>
      </c>
      <c r="I41">
        <v>-4.6957300137202562E-2</v>
      </c>
      <c r="J41">
        <v>-1.9478553199287374E-2</v>
      </c>
      <c r="K41">
        <v>-0.49926464347271726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9.0000000000000011E-3</v>
      </c>
      <c r="C42">
        <v>-0.33921069999999998</v>
      </c>
      <c r="D42">
        <v>1.356350184956856E-2</v>
      </c>
      <c r="E42">
        <v>2.0408163265306145E-2</v>
      </c>
      <c r="F42">
        <f>(('Macro Data Q'!AH48/'Macro Data Q'!AH47-1)*100)/100</f>
        <v>-9.3632958801498356E-3</v>
      </c>
      <c r="G42">
        <v>-1.3761477568753677</v>
      </c>
      <c r="H42">
        <v>0</v>
      </c>
      <c r="I42">
        <v>-4.1586529387958704E-2</v>
      </c>
      <c r="J42">
        <v>-9.6885783225065802E-3</v>
      </c>
      <c r="K42">
        <v>1.2802685720081639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9.0000000000000011E-3</v>
      </c>
      <c r="C43">
        <v>0.2468593</v>
      </c>
      <c r="D43">
        <v>1.2165450121654597E-2</v>
      </c>
      <c r="E43">
        <v>-1.9999999999999907E-2</v>
      </c>
      <c r="F43">
        <f>(('Macro Data Q'!AH49/'Macro Data Q'!AH48-1)*100)/100</f>
        <v>7.5614366729679361E-3</v>
      </c>
      <c r="G43">
        <v>-1.0262145023250449</v>
      </c>
      <c r="H43">
        <v>6.9767441860465018E-2</v>
      </c>
      <c r="I43">
        <v>-1.9119521970736741E-2</v>
      </c>
      <c r="J43">
        <v>5.4068238602946739E-3</v>
      </c>
      <c r="K43">
        <v>0.33134524143705102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8.0000000000000002E-3</v>
      </c>
      <c r="C44">
        <v>-0.30523689999999998</v>
      </c>
      <c r="D44">
        <v>2.5240384615384581E-2</v>
      </c>
      <c r="E44">
        <v>-2.0408163265306256E-2</v>
      </c>
      <c r="F44">
        <f>(('Macro Data Q'!AH50/'Macro Data Q'!AH49-1)*100)/100</f>
        <v>1.0318949343339767E-2</v>
      </c>
      <c r="G44">
        <v>56.792961598169995</v>
      </c>
      <c r="H44">
        <v>8.6956521739130613E-2</v>
      </c>
      <c r="I44">
        <v>0.10206351236902966</v>
      </c>
      <c r="J44">
        <v>-5.6269213880261404E-2</v>
      </c>
      <c r="K44">
        <v>-0.42485608679992626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4.0000000000000001E-3</v>
      </c>
      <c r="C45">
        <v>0.14714820000000001</v>
      </c>
      <c r="D45">
        <v>1.8757327080891173E-2</v>
      </c>
      <c r="E45">
        <v>0</v>
      </c>
      <c r="F45">
        <f>(('Macro Data Q'!AH51/'Macro Data Q'!AH50-1)*100)/100</f>
        <v>6.4995357474466608E-3</v>
      </c>
      <c r="G45">
        <v>-0.70698862636464266</v>
      </c>
      <c r="H45">
        <v>-4.0000000000000036E-2</v>
      </c>
      <c r="I45">
        <v>6.0676384987862653E-2</v>
      </c>
      <c r="J45">
        <v>-7.2850166331776767E-2</v>
      </c>
      <c r="K45">
        <v>0.49662936049228973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0.24532419999999999</v>
      </c>
      <c r="D46">
        <v>4.0276179516685939E-2</v>
      </c>
      <c r="E46">
        <v>-2.0833333333333259E-2</v>
      </c>
      <c r="F46">
        <f>(('Macro Data Q'!AH52/'Macro Data Q'!AH51-1)*100)/100</f>
        <v>-5.5350553505535416E-3</v>
      </c>
      <c r="G46">
        <v>0.88734623815909441</v>
      </c>
      <c r="H46">
        <v>6.25E-2</v>
      </c>
      <c r="I46">
        <v>9.5426158557919472E-2</v>
      </c>
      <c r="J46">
        <v>1.795279006759376E-2</v>
      </c>
      <c r="K46">
        <v>2.8459953838520624E-2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-0.30347390000000002</v>
      </c>
      <c r="D47">
        <v>2.8761061946902533E-2</v>
      </c>
      <c r="E47">
        <v>0</v>
      </c>
      <c r="F47">
        <f>(('Macro Data Q'!AH53/'Macro Data Q'!AH52-1)*100)/100</f>
        <v>-2.1335807050092748E-2</v>
      </c>
      <c r="G47">
        <v>-0.13856052883995451</v>
      </c>
      <c r="H47">
        <v>-1.9607843137254832E-2</v>
      </c>
      <c r="I47">
        <v>7.6829736064136123E-2</v>
      </c>
      <c r="J47">
        <v>-5.9828762699516425E-3</v>
      </c>
      <c r="K47">
        <v>0.32475787110360854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5.0000000000000001E-3</v>
      </c>
      <c r="C48">
        <v>0.56560129999999997</v>
      </c>
      <c r="D48">
        <v>9.6774193548387899E-3</v>
      </c>
      <c r="E48">
        <v>0</v>
      </c>
      <c r="F48">
        <f>(('Macro Data Q'!AH54/'Macro Data Q'!AH53-1)*100)/100</f>
        <v>-3.7914691943128354E-3</v>
      </c>
      <c r="G48">
        <v>1.4658195467336506</v>
      </c>
      <c r="H48">
        <v>-5.9999999999999949E-2</v>
      </c>
      <c r="I48">
        <v>-7.5460019665783973E-3</v>
      </c>
      <c r="J48">
        <v>-2.4966471839949933E-2</v>
      </c>
      <c r="K48">
        <v>-0.61272312710808108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6.9999999999999993E-3</v>
      </c>
      <c r="C49">
        <v>-1.8900000000000001E-4</v>
      </c>
      <c r="D49">
        <v>3.1948881789136685E-3</v>
      </c>
      <c r="E49">
        <v>2.1276595744680771E-2</v>
      </c>
      <c r="F49">
        <f>(('Macro Data Q'!AH55/'Macro Data Q'!AH54-1)*100)/100</f>
        <v>-2.8544243577545148E-3</v>
      </c>
      <c r="G49">
        <v>-1.6125316974060617</v>
      </c>
      <c r="H49">
        <v>-2.1276595744680993E-2</v>
      </c>
      <c r="I49">
        <v>6.5423296507141071E-3</v>
      </c>
      <c r="J49">
        <v>-1.3402989914333308E-2</v>
      </c>
      <c r="K49">
        <v>0.56738457699093869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8.0000000000000002E-3</v>
      </c>
      <c r="C50">
        <v>8.0455600000000002E-2</v>
      </c>
      <c r="D50">
        <v>1.2738853503184711E-2</v>
      </c>
      <c r="E50">
        <v>-2.0833333333333259E-2</v>
      </c>
      <c r="F50">
        <f>(('Macro Data Q'!AH56/'Macro Data Q'!AH55-1)*100)/100</f>
        <v>1.2404580152671763E-2</v>
      </c>
      <c r="G50">
        <v>-4.0421089874870431</v>
      </c>
      <c r="H50">
        <v>-4.347826086956507E-2</v>
      </c>
      <c r="I50">
        <v>-4.9256976207374681E-3</v>
      </c>
      <c r="J50">
        <v>1.8831507676197123E-2</v>
      </c>
      <c r="K50">
        <v>-0.64508055785211671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8.0000000000000002E-3</v>
      </c>
      <c r="C51">
        <v>0.1644147</v>
      </c>
      <c r="D51">
        <v>5.24109014675056E-3</v>
      </c>
      <c r="E51">
        <v>8.5106382978723291E-2</v>
      </c>
      <c r="F51">
        <f>(('Macro Data Q'!AH57/'Macro Data Q'!AH56-1)*100)/100</f>
        <v>-9.4250706880301127E-3</v>
      </c>
      <c r="G51">
        <v>-0.80751702407273518</v>
      </c>
      <c r="H51">
        <v>-2.2727272727272818E-2</v>
      </c>
      <c r="I51">
        <v>-5.6483780754911672E-2</v>
      </c>
      <c r="J51">
        <v>3.9763301630725945E-2</v>
      </c>
      <c r="K51">
        <v>2.9669222207972705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9.0000000000000011E-3</v>
      </c>
      <c r="C52">
        <v>-0.15375179999999999</v>
      </c>
      <c r="D52">
        <v>5.2137643378520337E-3</v>
      </c>
      <c r="E52">
        <v>1.9607843137255054E-2</v>
      </c>
      <c r="F52">
        <f>(('Macro Data Q'!AH58/'Macro Data Q'!AH57-1)*100)/100</f>
        <v>1.7126546146527311E-2</v>
      </c>
      <c r="G52">
        <v>2.4495437966266609</v>
      </c>
      <c r="H52">
        <v>0</v>
      </c>
      <c r="I52">
        <v>-4.8016347219426159E-4</v>
      </c>
      <c r="J52">
        <v>2.0470859472526026E-2</v>
      </c>
      <c r="K52">
        <v>-5.7207470145392625E-2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5.0000000000000001E-3</v>
      </c>
      <c r="C53">
        <v>0.1745582</v>
      </c>
      <c r="D53">
        <v>1.5560165975103679E-2</v>
      </c>
      <c r="E53">
        <v>5.7692307692307709E-2</v>
      </c>
      <c r="F53">
        <f>(('Macro Data Q'!AH59/'Macro Data Q'!AH58-1)*100)/100</f>
        <v>1.5902712815715425E-2</v>
      </c>
      <c r="G53">
        <v>1.9921966245850762</v>
      </c>
      <c r="H53">
        <v>-2.3255813953488302E-2</v>
      </c>
      <c r="I53">
        <v>-5.0365532984657513E-3</v>
      </c>
      <c r="J53">
        <v>-2.4119356329251884E-3</v>
      </c>
      <c r="K53">
        <v>0.26017726387593187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4.0000000000000001E-3</v>
      </c>
      <c r="C54">
        <v>0</v>
      </c>
      <c r="D54">
        <v>8.1716036772216949E-3</v>
      </c>
      <c r="E54">
        <v>0</v>
      </c>
      <c r="F54">
        <f>(('Macro Data Q'!AH60/'Macro Data Q'!AH59-1)*100)/100</f>
        <v>1.7495395948434744E-2</v>
      </c>
      <c r="G54">
        <v>-0.73429522222321664</v>
      </c>
      <c r="H54">
        <v>9.5238095238095108E-2</v>
      </c>
      <c r="I54">
        <v>2.1273382569474641E-2</v>
      </c>
      <c r="J54">
        <v>-4.0125859093589449E-2</v>
      </c>
      <c r="K54">
        <v>-0.10792575850969065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3.0000000000000001E-3</v>
      </c>
      <c r="C55">
        <v>5.8823500000000001E-2</v>
      </c>
      <c r="D55">
        <v>1.3171225937183451E-2</v>
      </c>
      <c r="E55">
        <v>0</v>
      </c>
      <c r="F55">
        <f>(('Macro Data Q'!AH61/'Macro Data Q'!AH60-1)*100)/100</f>
        <v>2.7149321266968229E-3</v>
      </c>
      <c r="G55">
        <v>-4.786503497085385</v>
      </c>
      <c r="H55">
        <v>0</v>
      </c>
      <c r="I55">
        <v>4.5243593097723078E-2</v>
      </c>
      <c r="J55">
        <v>-2.5779533856247872E-2</v>
      </c>
      <c r="K55">
        <v>0.15201235726751849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5.0000000000000001E-3</v>
      </c>
      <c r="C56">
        <v>0.1111111</v>
      </c>
      <c r="D56">
        <v>2.8000000000000025E-2</v>
      </c>
      <c r="E56">
        <v>0</v>
      </c>
      <c r="F56">
        <f>(('Macro Data Q'!AH62/'Macro Data Q'!AH61-1)*100)/100</f>
        <v>-3.6101083032490378E-3</v>
      </c>
      <c r="G56">
        <v>-0.95190438143012557</v>
      </c>
      <c r="H56">
        <v>0</v>
      </c>
      <c r="I56">
        <v>6.4369412507276902E-2</v>
      </c>
      <c r="J56">
        <v>-2.1923907869251802E-2</v>
      </c>
      <c r="K56">
        <v>-0.11432541743857684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9.0000000000000011E-3</v>
      </c>
      <c r="C57">
        <v>0.05</v>
      </c>
      <c r="D57">
        <v>3.7937743190661566E-2</v>
      </c>
      <c r="E57">
        <v>-1.8181818181818077E-2</v>
      </c>
      <c r="F57">
        <f>(('Macro Data Q'!AH63/'Macro Data Q'!AH62-1)*100)/100</f>
        <v>-8.15217391304357E-3</v>
      </c>
      <c r="G57">
        <v>-2.5174056011427082</v>
      </c>
      <c r="H57">
        <v>6.5217391304347894E-2</v>
      </c>
      <c r="I57">
        <v>6.0868292726568241E-2</v>
      </c>
      <c r="J57">
        <v>-1.984887625818943E-2</v>
      </c>
      <c r="K57">
        <v>0.32267588902763933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0</v>
      </c>
      <c r="D58">
        <v>6.5604498594189486E-3</v>
      </c>
      <c r="E58">
        <v>-1.8518518518518601E-2</v>
      </c>
      <c r="F58">
        <f>(('Macro Data Q'!AH64/'Macro Data Q'!AH63-1)*100)/100</f>
        <v>-1.1872146118721449E-2</v>
      </c>
      <c r="G58">
        <v>3.1856868425021689</v>
      </c>
      <c r="H58">
        <v>6.1224489795918435E-2</v>
      </c>
      <c r="I58">
        <v>4.1876011586980955E-2</v>
      </c>
      <c r="J58">
        <v>-1.553693251761934E-2</v>
      </c>
      <c r="K58">
        <v>-0.28225133047329964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6.9999999999999993E-3</v>
      </c>
      <c r="C59">
        <v>-0.14285709999999999</v>
      </c>
      <c r="D59">
        <v>1.2104283054003684E-2</v>
      </c>
      <c r="E59">
        <v>-1.8867924528301772E-2</v>
      </c>
      <c r="F59">
        <f>(('Macro Data Q'!AH65/'Macro Data Q'!AH64-1)*100)/100</f>
        <v>-4.6210720887245316E-3</v>
      </c>
      <c r="G59">
        <v>-0.91718757768930403</v>
      </c>
      <c r="H59">
        <v>0</v>
      </c>
      <c r="I59">
        <v>0.10370656875141225</v>
      </c>
      <c r="J59">
        <v>-1.7446246003096078E-2</v>
      </c>
      <c r="K59">
        <v>0.55800480066991054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6.0000000000000001E-3</v>
      </c>
      <c r="C60">
        <v>0</v>
      </c>
      <c r="D60">
        <v>8.2796688132473761E-3</v>
      </c>
      <c r="E60">
        <v>0</v>
      </c>
      <c r="F60">
        <f>(('Macro Data Q'!AH66/'Macro Data Q'!AH65-1)*100)/100</f>
        <v>9.2850510677799925E-4</v>
      </c>
      <c r="G60">
        <v>10.400450202171704</v>
      </c>
      <c r="H60">
        <v>-7.6923076923076983E-2</v>
      </c>
      <c r="I60">
        <v>-2.7348881844024842E-3</v>
      </c>
      <c r="J60">
        <v>-1.1068629040527522E-2</v>
      </c>
      <c r="K60">
        <v>-0.1371700956271984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-0.1111111</v>
      </c>
      <c r="D61">
        <v>-2.6459854014598494E-2</v>
      </c>
      <c r="E61">
        <v>3.8461538461538547E-2</v>
      </c>
      <c r="F61">
        <f>(('Macro Data Q'!AH67/'Macro Data Q'!AH66-1)*100)/100</f>
        <v>-4.638218923933235E-3</v>
      </c>
      <c r="G61">
        <v>-1.0169137640060959</v>
      </c>
      <c r="H61">
        <v>-6.25E-2</v>
      </c>
      <c r="I61">
        <v>-9.6500447785105692E-2</v>
      </c>
      <c r="J61">
        <v>3.3342807861242552E-2</v>
      </c>
      <c r="K61">
        <v>-7.8416593977091442E-2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-5.0000000000000001E-3</v>
      </c>
      <c r="C62">
        <v>0.1875</v>
      </c>
      <c r="D62">
        <v>-3.6551077788191222E-2</v>
      </c>
      <c r="E62">
        <v>9.259259259259256E-2</v>
      </c>
      <c r="F62">
        <f>(('Macro Data Q'!AH68/'Macro Data Q'!AH67-1)*100)/100</f>
        <v>-6.5237651444548517E-3</v>
      </c>
      <c r="G62">
        <v>-1.2347033388406436</v>
      </c>
      <c r="H62">
        <v>8.8888888888889017E-2</v>
      </c>
      <c r="I62">
        <v>2.7537997879189424E-2</v>
      </c>
      <c r="J62">
        <v>3.5548927674464714E-3</v>
      </c>
      <c r="K62">
        <v>0.21689021743466275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-1.4999999999999999E-2</v>
      </c>
      <c r="C63">
        <v>0.2631579</v>
      </c>
      <c r="D63">
        <v>-6.4202334630350189E-2</v>
      </c>
      <c r="E63">
        <v>8.4745762711864389E-2</v>
      </c>
      <c r="F63">
        <f>(('Macro Data Q'!AH69/'Macro Data Q'!AH68-1)*100)/100</f>
        <v>-2.8142589118198558E-3</v>
      </c>
      <c r="G63">
        <v>27.469828325127125</v>
      </c>
      <c r="H63">
        <v>-2.0408163265306256E-2</v>
      </c>
      <c r="I63">
        <v>-9.3721852326276167E-3</v>
      </c>
      <c r="J63">
        <v>4.4817822839096522E-2</v>
      </c>
      <c r="K63">
        <v>-0.15576905195802271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-2.1000000000000001E-2</v>
      </c>
      <c r="C64">
        <v>-0.375</v>
      </c>
      <c r="D64">
        <v>-4.8856548856548887E-2</v>
      </c>
      <c r="E64">
        <v>0.10937499999999979</v>
      </c>
      <c r="F64">
        <f>(('Macro Data Q'!AH70/'Macro Data Q'!AH69-1)*100)/100</f>
        <v>-3.3866415804327366E-2</v>
      </c>
      <c r="G64">
        <v>-10.983685200099217</v>
      </c>
      <c r="H64">
        <v>-0.12499999999999989</v>
      </c>
      <c r="I64">
        <v>-0.2145549229281638</v>
      </c>
      <c r="J64">
        <v>0.20677377888151915</v>
      </c>
      <c r="K64">
        <v>0.15169684221440072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-0.02</v>
      </c>
      <c r="C65">
        <v>0.26666669999999998</v>
      </c>
      <c r="D65">
        <v>-4.043715846994534E-2</v>
      </c>
      <c r="E65">
        <v>9.8591549295774752E-2</v>
      </c>
      <c r="F65">
        <f>(('Macro Data Q'!AH71/'Macro Data Q'!AH70-1)*100)/100</f>
        <v>-3.9922103213242521E-2</v>
      </c>
      <c r="G65">
        <v>0.66900845081109384</v>
      </c>
      <c r="H65">
        <v>-0.16666666666666674</v>
      </c>
      <c r="I65">
        <v>-0.54447567143070053</v>
      </c>
      <c r="J65">
        <v>8.9906622685067106E-2</v>
      </c>
      <c r="K65">
        <v>-3.3112621850195811E-2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-3.0000000000000001E-3</v>
      </c>
      <c r="C66">
        <v>-0.2105263</v>
      </c>
      <c r="D66">
        <v>-3.4168564920272759E-3</v>
      </c>
      <c r="E66">
        <v>0</v>
      </c>
      <c r="F66">
        <f>(('Macro Data Q'!AH72/'Macro Data Q'!AH71-1)*100)/100</f>
        <v>1.0141987829614951E-3</v>
      </c>
      <c r="G66">
        <v>-0.83996482883337786</v>
      </c>
      <c r="H66">
        <v>2.8571428571428692E-2</v>
      </c>
      <c r="I66">
        <v>-0.34021387079318111</v>
      </c>
      <c r="J66">
        <v>-7.3242099683983986E-2</v>
      </c>
      <c r="K66">
        <v>-4.3228392517649199E-2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0</v>
      </c>
      <c r="D67">
        <v>2.6285714285714246E-2</v>
      </c>
      <c r="E67">
        <v>0</v>
      </c>
      <c r="F67">
        <f>(('Macro Data Q'!AH73/'Macro Data Q'!AH72-1)*100)/100</f>
        <v>-5.0658561296859084E-3</v>
      </c>
      <c r="G67">
        <v>-0.54094371231925198</v>
      </c>
      <c r="H67">
        <v>2.7777777777777901E-2</v>
      </c>
      <c r="I67">
        <v>-0.42408032420008424</v>
      </c>
      <c r="J67">
        <v>-5.6723307485205939E-2</v>
      </c>
      <c r="K67">
        <v>-0.39865266032244229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3.0000000000000001E-3</v>
      </c>
      <c r="C68">
        <v>0.26666669999999998</v>
      </c>
      <c r="D68">
        <v>3.674832962138086E-2</v>
      </c>
      <c r="E68">
        <v>2.5641025641025772E-2</v>
      </c>
      <c r="F68">
        <f>(('Macro Data Q'!AH74/'Macro Data Q'!AH73-1)*100)/100</f>
        <v>-6.109979633401319E-3</v>
      </c>
      <c r="G68">
        <v>-10.903163239103652</v>
      </c>
      <c r="H68">
        <v>0</v>
      </c>
      <c r="I68">
        <v>-0.24986346947177496</v>
      </c>
      <c r="J68">
        <v>4.5951959960255362E-3</v>
      </c>
      <c r="K68">
        <v>-5.5243929243428698E-2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9.0000000000000011E-3</v>
      </c>
      <c r="C69">
        <v>0</v>
      </c>
      <c r="D69">
        <v>1.8259935553168738E-2</v>
      </c>
      <c r="E69">
        <v>-1.2499999999999956E-2</v>
      </c>
      <c r="F69">
        <f>(('Macro Data Q'!AH75/'Macro Data Q'!AH74-1)*100)/100</f>
        <v>5.1229508196721785E-3</v>
      </c>
      <c r="G69">
        <v>-1.0132618327172123</v>
      </c>
      <c r="H69">
        <v>0.10810810810810789</v>
      </c>
      <c r="I69">
        <v>5.913846015994273E-2</v>
      </c>
      <c r="J69">
        <v>4.6380208629510866E-2</v>
      </c>
      <c r="K69">
        <v>7.2205289340435019E-2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1.1000000000000001E-2</v>
      </c>
      <c r="C70">
        <v>5.2631600000000001E-2</v>
      </c>
      <c r="D70">
        <v>-5.2742616033755185E-3</v>
      </c>
      <c r="E70">
        <v>-1.2658227848101333E-2</v>
      </c>
      <c r="F70">
        <f>(('Macro Data Q'!AH76/'Macro Data Q'!AH75-1)*100)/100</f>
        <v>-1.5290519877675823E-2</v>
      </c>
      <c r="G70">
        <v>-54.267589297749488</v>
      </c>
      <c r="H70">
        <v>-7.3170731707317027E-2</v>
      </c>
      <c r="I70">
        <v>0.10056893889723127</v>
      </c>
      <c r="J70">
        <v>4.6473025344196728E-2</v>
      </c>
      <c r="K70">
        <v>-4.508648568992369E-2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-0.05</v>
      </c>
      <c r="D71">
        <v>-5.3022269353127927E-3</v>
      </c>
      <c r="E71">
        <v>1.2820512820512997E-2</v>
      </c>
      <c r="F71">
        <f>(('Macro Data Q'!AH77/'Macro Data Q'!AH76-1)*100)/100</f>
        <v>-2.1739130434782594E-2</v>
      </c>
      <c r="G71">
        <v>-0.68233572898426365</v>
      </c>
      <c r="H71">
        <v>-0.13157894736842102</v>
      </c>
      <c r="I71">
        <v>5.5797909139827295E-2</v>
      </c>
      <c r="J71">
        <v>-3.7462243451854893E-2</v>
      </c>
      <c r="K71">
        <v>0.47886950150775354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1E-3</v>
      </c>
      <c r="C72">
        <v>0.2105263</v>
      </c>
      <c r="D72">
        <v>-1.7057569296375252E-2</v>
      </c>
      <c r="E72">
        <v>-1.2658227848101333E-2</v>
      </c>
      <c r="F72">
        <f>(('Macro Data Q'!AH78/'Macro Data Q'!AH77-1)*100)/100</f>
        <v>-4.2328042328042548E-3</v>
      </c>
      <c r="G72">
        <v>0.93517756514916073</v>
      </c>
      <c r="H72">
        <v>0</v>
      </c>
      <c r="I72">
        <v>1.3401104851699541E-2</v>
      </c>
      <c r="J72">
        <v>-1.8789372774582924E-2</v>
      </c>
      <c r="K72">
        <v>-2.7880045091296934E-2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3.0000000000000001E-3</v>
      </c>
      <c r="C73">
        <v>0.17391300000000001</v>
      </c>
      <c r="D73">
        <v>-2.2776572668112838E-2</v>
      </c>
      <c r="E73">
        <v>1.2820512820512997E-2</v>
      </c>
      <c r="F73">
        <f>(('Macro Data Q'!AH79/'Macro Data Q'!AH78-1)*100)/100</f>
        <v>-2.3379383634431372E-2</v>
      </c>
      <c r="G73">
        <v>1.0257380132801321</v>
      </c>
      <c r="H73">
        <v>0.1515151515151516</v>
      </c>
      <c r="I73">
        <v>6.7524909857523685E-2</v>
      </c>
      <c r="J73">
        <v>-1.4192460389013117E-2</v>
      </c>
      <c r="K73">
        <v>-0.78090126616997613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1E-3</v>
      </c>
      <c r="C74">
        <v>-7.407409999999999E-2</v>
      </c>
      <c r="D74">
        <v>-8.8790233074361735E-3</v>
      </c>
      <c r="E74">
        <v>5.0632911392405111E-2</v>
      </c>
      <c r="F74">
        <f>(('Macro Data Q'!AH80/'Macro Data Q'!AH79-1)*100)/100</f>
        <v>-1.3057671381936919E-2</v>
      </c>
      <c r="G74">
        <v>-1.3515181531919764</v>
      </c>
      <c r="H74">
        <v>-5.2631578947368363E-2</v>
      </c>
      <c r="I74">
        <v>3.8743843089749763E-2</v>
      </c>
      <c r="J74">
        <v>-1.7713697143804774E-2</v>
      </c>
      <c r="K74">
        <v>0.85759946618984473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3.0000000000000001E-3</v>
      </c>
      <c r="C75">
        <v>0.16</v>
      </c>
      <c r="D75">
        <v>-8.9585666293392485E-3</v>
      </c>
      <c r="E75">
        <v>1.2048192771084265E-2</v>
      </c>
      <c r="F75">
        <f>(('Macro Data Q'!AH81/'Macro Data Q'!AH80-1)*100)/100</f>
        <v>2.2050716648291946E-3</v>
      </c>
      <c r="G75">
        <v>-1.7906936263886228</v>
      </c>
      <c r="H75">
        <v>-0.19444444444444453</v>
      </c>
      <c r="I75">
        <v>5.4787974991090227E-2</v>
      </c>
      <c r="J75">
        <v>1.3443702019892312E-2</v>
      </c>
      <c r="K75">
        <v>1.0934296371089856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1E-3</v>
      </c>
      <c r="C76">
        <v>-0.10344829999999999</v>
      </c>
      <c r="D76">
        <v>-7.9096045197740716E-3</v>
      </c>
      <c r="E76">
        <v>-2.3809523809523947E-2</v>
      </c>
      <c r="F76">
        <f>(('Macro Data Q'!AH82/'Macro Data Q'!AH81-1)*100)/100</f>
        <v>4.4004400440043057E-3</v>
      </c>
      <c r="G76">
        <v>0.31543742624984361</v>
      </c>
      <c r="H76">
        <v>-0.20689655172413801</v>
      </c>
      <c r="I76">
        <v>0.16829953701215097</v>
      </c>
      <c r="J76">
        <v>2.3917789507745146E-2</v>
      </c>
      <c r="K76">
        <v>-0.34094741129281159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9.0000000000000011E-3</v>
      </c>
      <c r="C77">
        <v>-0.15384619999999999</v>
      </c>
      <c r="D77">
        <v>1.138952164009277E-3</v>
      </c>
      <c r="E77">
        <v>-2.4390243902438935E-2</v>
      </c>
      <c r="F77">
        <f>(('Macro Data Q'!AH83/'Macro Data Q'!AH82-1)*100)/100</f>
        <v>3.2858707557501532E-3</v>
      </c>
      <c r="G77">
        <v>0.61716115909109615</v>
      </c>
      <c r="H77">
        <v>-4.347826086956507E-2</v>
      </c>
      <c r="I77">
        <v>5.0584744398191495E-2</v>
      </c>
      <c r="J77">
        <v>3.3449290874920656E-4</v>
      </c>
      <c r="K77">
        <v>4.669599048537032E-2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-9.0909099999999993E-2</v>
      </c>
      <c r="D78">
        <v>0</v>
      </c>
      <c r="E78">
        <v>-1.2499999999999956E-2</v>
      </c>
      <c r="F78">
        <f>(('Macro Data Q'!AH84/'Macro Data Q'!AH83-1)*100)/100</f>
        <v>2.1834061135370675E-3</v>
      </c>
      <c r="G78">
        <v>-2.9289565837210718</v>
      </c>
      <c r="H78">
        <v>-9.0909090909090939E-2</v>
      </c>
      <c r="I78">
        <v>-7.0203149680186816E-2</v>
      </c>
      <c r="J78">
        <v>-6.6443019865580766E-3</v>
      </c>
      <c r="K78">
        <v>1.0927116963243435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0.01</v>
      </c>
      <c r="C79">
        <v>0</v>
      </c>
      <c r="D79">
        <v>0</v>
      </c>
      <c r="E79">
        <v>-1.2658227848101333E-2</v>
      </c>
      <c r="F79">
        <f>(('Macro Data Q'!AH85/'Macro Data Q'!AH84-1)*100)/100</f>
        <v>2.1786492374729072E-3</v>
      </c>
      <c r="G79">
        <v>-1.5360827141632323</v>
      </c>
      <c r="H79">
        <v>-0.15000000000000002</v>
      </c>
      <c r="I79">
        <v>-0.2699599690517045</v>
      </c>
      <c r="J79">
        <v>8.0392331964063146E-4</v>
      </c>
      <c r="K79">
        <v>-0.25679086667955164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0.05</v>
      </c>
      <c r="D80">
        <v>-5.6882821387941318E-3</v>
      </c>
      <c r="E80">
        <v>0</v>
      </c>
      <c r="F80">
        <f>(('Macro Data Q'!AH86/'Macro Data Q'!AH85-1)*100)/100</f>
        <v>-2.1739130434782483E-3</v>
      </c>
      <c r="G80">
        <v>-1.9790009814353917</v>
      </c>
      <c r="H80">
        <v>5.8823529411764719E-2</v>
      </c>
      <c r="I80">
        <v>-0.26874144660144905</v>
      </c>
      <c r="J80">
        <v>-1.6009940848392246E-2</v>
      </c>
      <c r="K80">
        <v>0.31754782347401433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3.0000000000000001E-3</v>
      </c>
      <c r="C81">
        <v>0</v>
      </c>
      <c r="D81">
        <v>-3.4324942791763569E-3</v>
      </c>
      <c r="E81">
        <v>-1.2820512820512775E-2</v>
      </c>
      <c r="F81">
        <f>(('Macro Data Q'!AH87/'Macro Data Q'!AH86-1)*100)/100</f>
        <v>4.3572984749455923E-3</v>
      </c>
      <c r="G81">
        <v>-1.8814921335520198</v>
      </c>
      <c r="H81">
        <v>0.16666666666666674</v>
      </c>
      <c r="I81">
        <v>-3.6503525586494945E-2</v>
      </c>
      <c r="J81">
        <v>3.6315667557127895E-2</v>
      </c>
      <c r="K81">
        <v>0.11739397835698885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0</v>
      </c>
      <c r="D82">
        <v>3.4443168771527422E-3</v>
      </c>
      <c r="E82">
        <v>-1.2987012987013102E-2</v>
      </c>
      <c r="F82">
        <f>(('Macro Data Q'!AH88/'Macro Data Q'!AH87-1)*100)/100</f>
        <v>1.4099783080260275E-2</v>
      </c>
      <c r="G82">
        <v>-0.55651253221290164</v>
      </c>
      <c r="H82">
        <v>-4.7619047619047672E-2</v>
      </c>
      <c r="I82">
        <v>-6.4746507612618576E-3</v>
      </c>
      <c r="J82">
        <v>9.224065196293596E-3</v>
      </c>
      <c r="K82">
        <v>-6.1477143921984216E-2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8.0000000000000002E-3</v>
      </c>
      <c r="C83">
        <v>-9.5238099999999992E-2</v>
      </c>
      <c r="D83">
        <v>9.1533180778031742E-3</v>
      </c>
      <c r="E83">
        <v>-5.2631578947368363E-2</v>
      </c>
      <c r="F83">
        <f>(('Macro Data Q'!AH89/'Macro Data Q'!AH88-1)*100)/100</f>
        <v>8.5561497326203106E-3</v>
      </c>
      <c r="G83">
        <v>-1.3458893441203115</v>
      </c>
      <c r="H83">
        <v>0.35000000000000009</v>
      </c>
      <c r="I83">
        <v>1.3033690114143459E-2</v>
      </c>
      <c r="J83">
        <v>-9.8902585410838295E-3</v>
      </c>
      <c r="K83">
        <v>0.1459072879496861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-0.1578947</v>
      </c>
      <c r="D84">
        <v>1.7006802721088343E-2</v>
      </c>
      <c r="E84">
        <v>-5.555555555555558E-2</v>
      </c>
      <c r="F84">
        <f>(('Macro Data Q'!AH90/'Macro Data Q'!AH89-1)*100)/100</f>
        <v>2.1208907741252503E-3</v>
      </c>
      <c r="G84">
        <v>5.7781605295558256</v>
      </c>
      <c r="H84">
        <v>3.7037037037036979E-2</v>
      </c>
      <c r="I84">
        <v>1.6810272005405746E-2</v>
      </c>
      <c r="J84">
        <v>-4.2097704258701629E-2</v>
      </c>
      <c r="K84">
        <v>0.21115985087635145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8.0000000000000002E-3</v>
      </c>
      <c r="C85">
        <v>-6.25E-2</v>
      </c>
      <c r="D85">
        <v>2.006688963210701E-2</v>
      </c>
      <c r="E85">
        <v>-7.3529411764705843E-2</v>
      </c>
      <c r="F85">
        <f>(('Macro Data Q'!AH91/'Macro Data Q'!AH90-1)*100)/100</f>
        <v>4.2328042328043658E-3</v>
      </c>
      <c r="G85">
        <v>-1.2874618434839631</v>
      </c>
      <c r="H85">
        <v>0</v>
      </c>
      <c r="I85">
        <v>-4.9846307219392205E-4</v>
      </c>
      <c r="J85">
        <v>-2.1925505824464508E-2</v>
      </c>
      <c r="K85">
        <v>-0.27755134566599782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9.0000000000000011E-3</v>
      </c>
      <c r="C86">
        <v>0.26666669999999998</v>
      </c>
      <c r="D86">
        <v>1.6393442622950838E-2</v>
      </c>
      <c r="E86">
        <v>-4.7619047619047554E-2</v>
      </c>
      <c r="F86">
        <f>(('Macro Data Q'!AH92/'Macro Data Q'!AH91-1)*100)/100</f>
        <v>-1.0537407797682752E-3</v>
      </c>
      <c r="G86">
        <v>1.3325130046505942</v>
      </c>
      <c r="H86">
        <v>-3.5714285714285587E-2</v>
      </c>
      <c r="I86">
        <v>2.1738713451789238E-2</v>
      </c>
      <c r="J86">
        <v>-1.6602770487301632E-2</v>
      </c>
      <c r="K86">
        <v>8.0567011060435068E-3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8.0000000000000002E-3</v>
      </c>
      <c r="C87">
        <v>-0.2105263</v>
      </c>
      <c r="D87">
        <v>2.1505376344086002E-2</v>
      </c>
      <c r="E87">
        <v>-4.9999999999999926E-2</v>
      </c>
      <c r="F87">
        <f>(('Macro Data Q'!AH93/'Macro Data Q'!AH92-1)*100)/100</f>
        <v>9.493670886076E-3</v>
      </c>
      <c r="G87">
        <v>-0.80189966862654916</v>
      </c>
      <c r="H87">
        <v>-3.703703703703709E-2</v>
      </c>
      <c r="I87">
        <v>5.1613549182430107E-2</v>
      </c>
      <c r="J87">
        <v>8.8089002348701317E-3</v>
      </c>
      <c r="K87">
        <v>0.23385522366022848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6.9999999999999993E-3</v>
      </c>
      <c r="C88">
        <v>-6.6666699999999995E-2</v>
      </c>
      <c r="D88">
        <v>1.5789473684210575E-2</v>
      </c>
      <c r="E88">
        <v>-3.5087719298245612E-2</v>
      </c>
      <c r="F88">
        <f>(('Macro Data Q'!AH94/'Macro Data Q'!AH93-1)*100)/100</f>
        <v>1.1494252873563093E-2</v>
      </c>
      <c r="G88">
        <v>8.5803827101435477</v>
      </c>
      <c r="H88">
        <v>-0.19230769230769229</v>
      </c>
      <c r="I88">
        <v>-4.5759918120087395E-3</v>
      </c>
      <c r="J88">
        <v>5.4444777910054754E-2</v>
      </c>
      <c r="K88">
        <v>0.36817008256798767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3.0000000000000001E-3</v>
      </c>
      <c r="C89">
        <v>-0.14285709999999999</v>
      </c>
      <c r="D89">
        <v>1.4507772020725396E-2</v>
      </c>
      <c r="E89">
        <v>1.8181818181818077E-2</v>
      </c>
      <c r="F89">
        <f>(('Macro Data Q'!AH95/'Macro Data Q'!AH94-1)*100)/100</f>
        <v>1.6528925619834878E-2</v>
      </c>
      <c r="G89">
        <v>-1.1269146913302395</v>
      </c>
      <c r="H89">
        <v>-0.19047619047619058</v>
      </c>
      <c r="I89">
        <v>1.062278069367828E-2</v>
      </c>
      <c r="J89">
        <v>4.4609607523956818E-2</v>
      </c>
      <c r="K89">
        <v>-0.18770549736205466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6.0000000000000001E-3</v>
      </c>
      <c r="C90">
        <v>-0.1666667</v>
      </c>
      <c r="D90">
        <v>9.1930541368743235E-3</v>
      </c>
      <c r="E90">
        <v>-5.3571428571428485E-2</v>
      </c>
      <c r="F90">
        <f>(('Macro Data Q'!AH96/'Macro Data Q'!AH95-1)*100)/100</f>
        <v>2.0325203252032464E-2</v>
      </c>
      <c r="G90">
        <v>-9.6365396286097518</v>
      </c>
      <c r="H90">
        <v>0.17647058823529416</v>
      </c>
      <c r="I90">
        <v>1.1102632808664969E-2</v>
      </c>
      <c r="J90">
        <v>-1.1235771365637248E-2</v>
      </c>
      <c r="K90">
        <v>-0.45284490015224144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4.0000000000000001E-3</v>
      </c>
      <c r="C91">
        <v>0.2</v>
      </c>
      <c r="D91">
        <v>1.7206477732793601E-2</v>
      </c>
      <c r="E91">
        <v>-3.7735849056603765E-2</v>
      </c>
      <c r="F91">
        <f>(('Macro Data Q'!AH97/'Macro Data Q'!AH96-1)*100)/100</f>
        <v>2.9880478087649376E-3</v>
      </c>
      <c r="G91">
        <v>-2.0052109660925721</v>
      </c>
      <c r="H91">
        <v>0</v>
      </c>
      <c r="I91">
        <v>2.5705527214862967E-2</v>
      </c>
      <c r="J91">
        <v>-1.0670574361758778E-2</v>
      </c>
      <c r="K91">
        <v>0.44059540787147083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6.0000000000000001E-3</v>
      </c>
      <c r="C92">
        <v>0.25</v>
      </c>
      <c r="D92">
        <v>2.2885572139303534E-2</v>
      </c>
      <c r="E92">
        <v>0</v>
      </c>
      <c r="F92">
        <f>(('Macro Data Q'!AH98/'Macro Data Q'!AH97-1)*100)/100</f>
        <v>-9.9304865938443232E-4</v>
      </c>
      <c r="G92">
        <v>-1.9076962375894144</v>
      </c>
      <c r="H92">
        <v>-5.0000000000000044E-2</v>
      </c>
      <c r="I92">
        <v>-9.5591170934798964E-3</v>
      </c>
      <c r="J92">
        <v>2.1093335765769661E-2</v>
      </c>
      <c r="K92">
        <v>0.52228836338889728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4.0000000000000001E-3</v>
      </c>
      <c r="C93">
        <v>6.6666699999999995E-2</v>
      </c>
      <c r="D93">
        <v>2.0428015564202484E-2</v>
      </c>
      <c r="E93">
        <v>-3.9215686274509665E-2</v>
      </c>
      <c r="F93">
        <f>(('Macro Data Q'!AH99/'Macro Data Q'!AH98-1)*100)/100</f>
        <v>-5.9642147117295874E-3</v>
      </c>
      <c r="G93">
        <v>-1.1302407316397827</v>
      </c>
      <c r="H93">
        <v>-0.1578947368421052</v>
      </c>
      <c r="I93">
        <v>1.8542619231344482E-2</v>
      </c>
      <c r="J93">
        <v>5.9783667926306183E-2</v>
      </c>
      <c r="K93">
        <v>-0.13906488849361953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6.0000000000000001E-3</v>
      </c>
      <c r="C94">
        <v>0</v>
      </c>
      <c r="D94">
        <v>7.6263107721639134E-3</v>
      </c>
      <c r="E94">
        <v>-2.0408163265306256E-2</v>
      </c>
      <c r="F94">
        <f>(('Macro Data Q'!AH100/'Macro Data Q'!AH99-1)*100)/100</f>
        <v>1.0999999999999899E-2</v>
      </c>
      <c r="G94">
        <v>-9.0611784724043645</v>
      </c>
      <c r="H94">
        <v>-6.25E-2</v>
      </c>
      <c r="I94">
        <v>-8.9724888903965905E-3</v>
      </c>
      <c r="J94">
        <v>-2.2092248047027585E-3</v>
      </c>
      <c r="K94">
        <v>-8.7184288137717059E-2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6.25E-2</v>
      </c>
      <c r="D95">
        <v>0</v>
      </c>
      <c r="E95">
        <v>-2.0833333333333259E-2</v>
      </c>
      <c r="F95">
        <f>(('Macro Data Q'!AH101/'Macro Data Q'!AH100-1)*100)/100</f>
        <v>-1.3847675568743778E-2</v>
      </c>
      <c r="G95">
        <v>-1.9040493337913054</v>
      </c>
      <c r="H95">
        <v>-0.46666666666666662</v>
      </c>
      <c r="I95">
        <v>-0.25904373969547134</v>
      </c>
      <c r="J95">
        <v>9.2564652994694865E-2</v>
      </c>
      <c r="K95">
        <v>0.26608730243556256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5.8823500000000001E-2</v>
      </c>
      <c r="D96">
        <v>5.6764427625353164E-3</v>
      </c>
      <c r="E96">
        <v>-2.1276595744680993E-2</v>
      </c>
      <c r="F96">
        <f>(('Macro Data Q'!AH102/'Macro Data Q'!AH101-1)*100)/100</f>
        <v>-5.015045135406182E-3</v>
      </c>
      <c r="G96">
        <v>-2.4524445875402892</v>
      </c>
      <c r="H96">
        <v>0.625</v>
      </c>
      <c r="I96">
        <v>-0.10110101632275958</v>
      </c>
      <c r="J96">
        <v>5.7995327623493464E-2</v>
      </c>
      <c r="K96">
        <v>-0.38715698021247502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8.0000000000000002E-3</v>
      </c>
      <c r="C97">
        <v>5.5555599999999997E-2</v>
      </c>
      <c r="D97">
        <v>1.2229539040451431E-2</v>
      </c>
      <c r="E97">
        <v>-4.347826086956507E-2</v>
      </c>
      <c r="F97">
        <f>(('Macro Data Q'!AH103/'Macro Data Q'!AH102-1)*100)/100</f>
        <v>1.0080645161290036E-3</v>
      </c>
      <c r="G97">
        <v>-0.58299296315616467</v>
      </c>
      <c r="H97">
        <v>0</v>
      </c>
      <c r="I97">
        <v>-8.8206322966361994E-2</v>
      </c>
      <c r="J97">
        <v>1.0442914991113383E-3</v>
      </c>
      <c r="K97">
        <v>-0.22428063175342985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6.0000000000000001E-3</v>
      </c>
      <c r="C98">
        <v>0.2631579</v>
      </c>
      <c r="D98">
        <v>4.646840148698983E-3</v>
      </c>
      <c r="E98">
        <v>-2.2727272727272818E-2</v>
      </c>
      <c r="F98">
        <f>(('Macro Data Q'!AH104/'Macro Data Q'!AH103-1)*100)/100</f>
        <v>-1.0070493454178431E-3</v>
      </c>
      <c r="G98">
        <v>0.62355944550019915</v>
      </c>
      <c r="H98">
        <v>-0.15384615384615385</v>
      </c>
      <c r="I98">
        <v>-0.11662642906126008</v>
      </c>
      <c r="J98">
        <v>-3.1085682915797053E-2</v>
      </c>
      <c r="K98">
        <v>0.38460357117309329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6.0000000000000001E-3</v>
      </c>
      <c r="C99">
        <v>4.1666700000000001E-2</v>
      </c>
      <c r="D99">
        <v>7.4005550416282873E-3</v>
      </c>
      <c r="E99">
        <v>2.3255813953488413E-2</v>
      </c>
      <c r="F99">
        <f>(('Macro Data Q'!AH105/'Macro Data Q'!AH104-1)*100)/100</f>
        <v>1.3104838709677491E-2</v>
      </c>
      <c r="G99">
        <v>-9.5393392245749387E-2</v>
      </c>
      <c r="H99">
        <v>9.0909090909090828E-2</v>
      </c>
      <c r="I99">
        <v>-6.0572546684246491E-2</v>
      </c>
      <c r="J99">
        <v>-2.2506105843243973E-2</v>
      </c>
      <c r="K99">
        <v>-0.23744169600671283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6.9999999999999993E-3</v>
      </c>
      <c r="C100">
        <v>-0.08</v>
      </c>
      <c r="D100">
        <v>2.7548209366390353E-3</v>
      </c>
      <c r="E100">
        <v>-4.5454545454545518E-2</v>
      </c>
      <c r="F100">
        <f>(('Macro Data Q'!AH106/'Macro Data Q'!AH105-1)*100)/100</f>
        <v>2.0895522388059584E-2</v>
      </c>
      <c r="G100">
        <v>-1.8885987667122439</v>
      </c>
      <c r="H100">
        <v>8.3333333333333481E-2</v>
      </c>
      <c r="I100">
        <v>0.60646366311976285</v>
      </c>
      <c r="J100">
        <v>-1.3833081968501859E-2</v>
      </c>
      <c r="K100">
        <v>-8.504779368926052E-2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1E-3</v>
      </c>
      <c r="C101">
        <v>-8.6956500000000006E-2</v>
      </c>
      <c r="D101">
        <v>2.7472527472527375E-3</v>
      </c>
      <c r="E101">
        <v>-4.7619047619047672E-2</v>
      </c>
      <c r="F101">
        <f>(('Macro Data Q'!AH107/'Macro Data Q'!AH106-1)*100)/100</f>
        <v>1.6569200779727122E-2</v>
      </c>
      <c r="G101">
        <v>-1.9142171901401044</v>
      </c>
      <c r="H101">
        <v>0.15384615384615374</v>
      </c>
      <c r="I101">
        <v>0.19631469541627092</v>
      </c>
      <c r="J101">
        <v>-4.6295005659400701E-2</v>
      </c>
      <c r="K101">
        <v>0.3397562614584777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2E-3</v>
      </c>
      <c r="C102">
        <v>-0.14285709999999999</v>
      </c>
      <c r="D102">
        <v>2.739726027397138E-3</v>
      </c>
      <c r="E102">
        <v>2.4999999999999911E-2</v>
      </c>
      <c r="F102">
        <f>(('Macro Data Q'!AH108/'Macro Data Q'!AH107-1)*100)/100</f>
        <v>-1.9175455417066445E-3</v>
      </c>
      <c r="G102">
        <v>-0.70721346500878668</v>
      </c>
      <c r="H102">
        <v>0</v>
      </c>
      <c r="I102">
        <v>0.20071859814460313</v>
      </c>
      <c r="J102">
        <v>2.3174986041389234E-2</v>
      </c>
      <c r="K102">
        <v>-0.1749906016986319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3.0000000000000001E-3</v>
      </c>
      <c r="C103">
        <v>0</v>
      </c>
      <c r="D103">
        <v>9.107468123863427E-4</v>
      </c>
      <c r="E103">
        <v>-2.4390243902438935E-2</v>
      </c>
      <c r="F103">
        <f>(('Macro Data Q'!AH109/'Macro Data Q'!AH108-1)*100)/100</f>
        <v>-2.8818443804033977E-3</v>
      </c>
      <c r="G103">
        <v>1.3028833339416632</v>
      </c>
      <c r="H103">
        <v>-6.6666666666666763E-2</v>
      </c>
      <c r="I103">
        <v>0.15393030237623417</v>
      </c>
      <c r="J103">
        <v>4.327655553993881E-2</v>
      </c>
      <c r="K103">
        <v>7.8193526895780296E-2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1E-3</v>
      </c>
      <c r="C104">
        <v>0</v>
      </c>
      <c r="D104">
        <v>-1.8198362147406888E-3</v>
      </c>
      <c r="E104">
        <v>-5.0000000000000044E-2</v>
      </c>
      <c r="F104">
        <f>(('Macro Data Q'!AH110/'Macro Data Q'!AH109-1)*100)/100</f>
        <v>-1.8304431599229232E-2</v>
      </c>
      <c r="G104">
        <v>-1.6404277503353089</v>
      </c>
      <c r="H104">
        <v>0</v>
      </c>
      <c r="I104">
        <v>9.9111086548966151E-2</v>
      </c>
      <c r="J104">
        <v>1.3857123818866279E-2</v>
      </c>
      <c r="K104">
        <v>0.24599776411625562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0</v>
      </c>
      <c r="D105">
        <v>-1.8231540565177839E-3</v>
      </c>
      <c r="E105">
        <v>2.6315789473684292E-2</v>
      </c>
      <c r="F105">
        <f>(('Macro Data Q'!AH111/'Macro Data Q'!AH110-1)*100)/100</f>
        <v>1.4720314033366044E-2</v>
      </c>
      <c r="G105">
        <v>0.32782377991264267</v>
      </c>
      <c r="H105">
        <v>-7.1428571428571286E-2</v>
      </c>
      <c r="I105">
        <v>1.8855518381712955E-2</v>
      </c>
      <c r="J105">
        <v>-1.2753475572548578E-2</v>
      </c>
      <c r="K105">
        <v>0.37135911176878489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3.0000000000000001E-3</v>
      </c>
      <c r="C106">
        <v>-5.5555599999999997E-2</v>
      </c>
      <c r="D106">
        <v>-4.5662100456621557E-3</v>
      </c>
      <c r="E106">
        <v>-2.5641025641025661E-2</v>
      </c>
      <c r="F106">
        <f>(('Macro Data Q'!AH112/'Macro Data Q'!AH111-1)*100)/100</f>
        <v>1.9342359767891004E-3</v>
      </c>
      <c r="G106">
        <v>0.1038371508719662</v>
      </c>
      <c r="H106">
        <v>-0.15384615384615385</v>
      </c>
      <c r="I106">
        <v>-8.8907448181611462E-2</v>
      </c>
      <c r="J106">
        <v>1.3495955563577411E-2</v>
      </c>
      <c r="K106">
        <v>-0.61442621084091797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6.9999999999999993E-3</v>
      </c>
      <c r="C107">
        <v>-5.8823500000000001E-2</v>
      </c>
      <c r="D107">
        <v>9.1743119266052275E-4</v>
      </c>
      <c r="E107">
        <v>0</v>
      </c>
      <c r="F107">
        <f>(('Macro Data Q'!AH113/'Macro Data Q'!AH112-1)*100)/100</f>
        <v>1.9305019305019266E-2</v>
      </c>
      <c r="G107">
        <v>-5.7419853084577559</v>
      </c>
      <c r="H107">
        <v>-0.36363636363636376</v>
      </c>
      <c r="I107">
        <v>-4.1666666666667511E-2</v>
      </c>
      <c r="J107">
        <v>4.2622978880539675E-2</v>
      </c>
      <c r="K107">
        <v>-1.9695369363347259E-3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0</v>
      </c>
      <c r="C108">
        <v>-0.125</v>
      </c>
      <c r="D108">
        <v>-9.1659028414292631E-4</v>
      </c>
      <c r="E108">
        <v>5.2631578947368363E-2</v>
      </c>
      <c r="F108">
        <f>(('Macro Data Q'!AH114/'Macro Data Q'!AH113-1)*100)/100</f>
        <v>3.0303030303030276E-2</v>
      </c>
      <c r="G108">
        <v>-0.34457151819137188</v>
      </c>
      <c r="H108">
        <v>0</v>
      </c>
      <c r="I108">
        <v>2.6086956521740312E-2</v>
      </c>
      <c r="J108">
        <v>-4.2501071872670264E-2</v>
      </c>
      <c r="K108">
        <v>-1.0845409907240759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-2.7000000000000003E-2</v>
      </c>
      <c r="C109">
        <v>0.14285709999999999</v>
      </c>
      <c r="D109">
        <v>1.2844036697247763E-2</v>
      </c>
      <c r="E109">
        <v>2.4999999999999911E-2</v>
      </c>
      <c r="F109">
        <f>(('Macro Data Q'!AH115/'Macro Data Q'!AH114-1)*100)/100</f>
        <v>8.2720588235294379E-3</v>
      </c>
      <c r="G109">
        <v>-3.2219812921381945</v>
      </c>
      <c r="H109">
        <v>-0.14285714285714279</v>
      </c>
      <c r="I109">
        <v>-0.14406779661017022</v>
      </c>
      <c r="J109">
        <v>6.7838349842943568E-3</v>
      </c>
      <c r="K109">
        <v>-11.037326023441445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-0.20300000000000001</v>
      </c>
      <c r="C110">
        <v>-6.25E-2</v>
      </c>
      <c r="D110">
        <v>-9.9637681159421287E-3</v>
      </c>
      <c r="E110">
        <v>0.19512195121951237</v>
      </c>
      <c r="F110">
        <f>(('Macro Data Q'!AH116/'Macro Data Q'!AH115-1)*100)/100</f>
        <v>-0.12032816773017319</v>
      </c>
      <c r="G110">
        <v>0.46559567519569423</v>
      </c>
      <c r="H110">
        <v>-0.5</v>
      </c>
      <c r="I110">
        <v>-0.4207920792079205</v>
      </c>
      <c r="J110">
        <v>2.9946053584619658E-2</v>
      </c>
      <c r="K110">
        <v>-0.20237143273864788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0.16800000000000001</v>
      </c>
      <c r="C111">
        <v>-6.6666699999999995E-2</v>
      </c>
      <c r="D111">
        <v>1.8298261665141702E-2</v>
      </c>
      <c r="E111">
        <v>6.1224489795918435E-2</v>
      </c>
      <c r="F111">
        <f>(('Macro Data Q'!AH117/'Macro Data Q'!AH116-1)*100)/100</f>
        <v>0.16269430051813472</v>
      </c>
      <c r="G111">
        <v>-1.0037282675214636</v>
      </c>
      <c r="H111">
        <v>0</v>
      </c>
      <c r="I111">
        <v>-0.80341880341880345</v>
      </c>
      <c r="J111">
        <v>-3.945198788908455E-2</v>
      </c>
      <c r="K111">
        <v>0.19065774033839156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1.3999999999999999E-2</v>
      </c>
      <c r="C112">
        <v>7.1428599999999995E-2</v>
      </c>
      <c r="D112">
        <v>3.5040431266846417E-2</v>
      </c>
      <c r="E112">
        <v>-5.7692307692307709E-2</v>
      </c>
      <c r="F112">
        <f>(('Macro Data Q'!AH118/'Macro Data Q'!AH117-1)*100)/100</f>
        <v>3.5650623885916666E-3</v>
      </c>
      <c r="G112">
        <v>123.08449621848141</v>
      </c>
      <c r="H112">
        <v>0</v>
      </c>
      <c r="I112">
        <v>-0.47826086956521763</v>
      </c>
      <c r="J112">
        <v>-2.1449419855751994E-2</v>
      </c>
      <c r="K112">
        <v>1.9699004388288817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-0.01</v>
      </c>
      <c r="C113">
        <v>-0.13333329999999999</v>
      </c>
      <c r="D113">
        <v>1.9965277777777679E-2</v>
      </c>
      <c r="E113">
        <v>-4.081632653061229E-2</v>
      </c>
      <c r="F113">
        <f>(('Macro Data Q'!AH119/'Macro Data Q'!AH118-1)*100)/100</f>
        <v>-4.9733570159857902E-2</v>
      </c>
      <c r="G113">
        <v>-1.313575181750251</v>
      </c>
      <c r="H113">
        <v>1</v>
      </c>
      <c r="I113">
        <v>0.33333333333333259</v>
      </c>
      <c r="J113">
        <v>-4.2078140274096502E-2</v>
      </c>
      <c r="K113">
        <v>-0.85329009384063714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7.2999999999999995E-2</v>
      </c>
      <c r="C114">
        <v>0.76923079999999999</v>
      </c>
      <c r="D114">
        <v>1.1914893617021249E-2</v>
      </c>
      <c r="E114">
        <v>-8.5106382978723527E-2</v>
      </c>
      <c r="F114">
        <f>(('Macro Data Q'!AH120/'Macro Data Q'!AH119-1)*100)/100</f>
        <v>-2.5233644859813165E-2</v>
      </c>
      <c r="G114">
        <v>-5.2667099931652777</v>
      </c>
      <c r="H114">
        <v>0.5</v>
      </c>
      <c r="I114">
        <v>0.56250000000000022</v>
      </c>
      <c r="J114">
        <v>-1.4201071942310683E-2</v>
      </c>
      <c r="K114">
        <v>-2.2133641230866363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1.7000000000000001E-2</v>
      </c>
      <c r="C115">
        <v>0.17391300000000001</v>
      </c>
      <c r="D115">
        <v>-2.523128679562725E-3</v>
      </c>
      <c r="E115">
        <v>-6.9767441860465129E-2</v>
      </c>
      <c r="F115">
        <f>(('Macro Data Q'!AH121/'Macro Data Q'!AH120-1)*100)/100</f>
        <v>-2.4928092042185934E-2</v>
      </c>
      <c r="G115">
        <v>-1.5597683786875398</v>
      </c>
      <c r="H115">
        <v>-0.22222222222222232</v>
      </c>
      <c r="I115">
        <v>-0.11999999999999877</v>
      </c>
      <c r="J115">
        <v>1.4971268950909833E-2</v>
      </c>
      <c r="K115">
        <v>-3.3671809881487387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1.4999999999999999E-2</v>
      </c>
      <c r="C116">
        <v>0.40740740000000003</v>
      </c>
      <c r="D116">
        <v>1.3490725126475533E-2</v>
      </c>
      <c r="E116">
        <v>-7.4999999999999956E-2</v>
      </c>
      <c r="F116">
        <f>(('Macro Data Q'!AH122/'Macro Data Q'!AH121-1)*100)/100</f>
        <v>-3.9331366764995268E-3</v>
      </c>
      <c r="G116">
        <v>-3.3045700452347044</v>
      </c>
      <c r="H116">
        <v>0.4285714285714286</v>
      </c>
      <c r="I116">
        <v>1.0454545454545436</v>
      </c>
      <c r="J116">
        <v>2.1891906453686216E-2</v>
      </c>
      <c r="K116">
        <v>-1.1389785192022719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5.0000000000000001E-3</v>
      </c>
      <c r="C117">
        <v>0.3421053</v>
      </c>
      <c r="D117">
        <v>1.580698835274541E-2</v>
      </c>
      <c r="E117">
        <v>2.7027027027026973E-2</v>
      </c>
      <c r="F117">
        <f>(('Macro Data Q'!AH123/'Macro Data Q'!AH122-1)*100)/100</f>
        <v>0</v>
      </c>
      <c r="G117">
        <v>-1.7576205326521412</v>
      </c>
      <c r="H117">
        <v>0.39999999999999991</v>
      </c>
      <c r="I117">
        <v>4.1777777777777798</v>
      </c>
      <c r="J117">
        <v>4.7199380217346487E-3</v>
      </c>
      <c r="K117">
        <v>-23.311812765190602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1E-3</v>
      </c>
      <c r="C118">
        <v>1.9607799999999998E-2</v>
      </c>
      <c r="D118">
        <v>-8.1900081900081467E-3</v>
      </c>
      <c r="E118">
        <v>-5.2631578947368363E-2</v>
      </c>
      <c r="F118">
        <f>(('Macro Data Q'!AH124/'Macro Data Q'!AH123-1)*100)/100</f>
        <v>-4.9358341559723184E-3</v>
      </c>
      <c r="G118">
        <v>-1.7612598014420544</v>
      </c>
      <c r="H118">
        <v>0.4285714285714286</v>
      </c>
      <c r="I118">
        <v>0.72103004291845862</v>
      </c>
      <c r="J118">
        <v>6.8776779926228881E-2</v>
      </c>
      <c r="K118">
        <v>-0.49109030550240074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-1E-3</v>
      </c>
      <c r="C119">
        <v>0.1153846</v>
      </c>
      <c r="D119">
        <v>0</v>
      </c>
      <c r="E119">
        <v>2.7777777777777901E-2</v>
      </c>
      <c r="F119">
        <f>(('Macro Data Q'!AH125/'Macro Data Q'!AH124-1)*100)/100</f>
        <v>-1.8849206349206282E-2</v>
      </c>
      <c r="G119">
        <v>0.89992000899250768</v>
      </c>
      <c r="H119">
        <v>0.35000000000000009</v>
      </c>
      <c r="I119">
        <v>0.74064837905236747</v>
      </c>
      <c r="J119">
        <v>6.80510713797704E-2</v>
      </c>
      <c r="K119">
        <v>-0.50804029004359597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1E-3</v>
      </c>
      <c r="C120">
        <v>0</v>
      </c>
      <c r="D120">
        <v>-1.4863748967795187E-2</v>
      </c>
      <c r="E120">
        <v>5.4054054054053946E-2</v>
      </c>
      <c r="F120">
        <f>(('Macro Data Q'!AH126/'Macro Data Q'!AH125-1)*100)/100</f>
        <v>0</v>
      </c>
      <c r="G120">
        <v>-0.9691860167865094</v>
      </c>
      <c r="H120">
        <v>0.37037037037037024</v>
      </c>
      <c r="I120">
        <v>0.53151862464182997</v>
      </c>
      <c r="J120">
        <v>2.446378573833341E-3</v>
      </c>
      <c r="K120">
        <v>-1.3378765169261475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3.0000000000000001E-3</v>
      </c>
      <c r="C121">
        <v>-1.72414E-2</v>
      </c>
      <c r="D121">
        <v>-2.5984911986588366E-2</v>
      </c>
      <c r="E121">
        <v>7.6923076923077094E-2</v>
      </c>
      <c r="F121">
        <f>(('Macro Data Q'!AH127/'Macro Data Q'!AH126-1)*100)/100</f>
        <v>2.0222446916076109E-3</v>
      </c>
      <c r="G121">
        <v>-18.99743040254485</v>
      </c>
      <c r="H121">
        <v>-5.405405405405405E-2</v>
      </c>
      <c r="I121">
        <v>0.17399438727783001</v>
      </c>
      <c r="J121">
        <v>-3.4516068390508803E-2</v>
      </c>
      <c r="K121">
        <v>-4.7514772012076953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0</v>
      </c>
      <c r="C122">
        <v>0.122807</v>
      </c>
      <c r="D122">
        <v>-1.7211703958691871E-2</v>
      </c>
      <c r="E122">
        <v>-1</v>
      </c>
      <c r="F122">
        <f>(('Macro Data Q'!AH128/'Macro Data Q'!AH127-1)*100)/100</f>
        <v>1.1099899091826515E-2</v>
      </c>
      <c r="G122">
        <v>-0.87247060063922222</v>
      </c>
      <c r="H122">
        <v>0.14285714285714279</v>
      </c>
      <c r="I122">
        <v>0.14262948207171422</v>
      </c>
      <c r="J122">
        <v>-2.9476125534571129E-2</v>
      </c>
      <c r="K122">
        <v>0.49103917552967125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-7.8125E-2</v>
      </c>
      <c r="D123">
        <v>2.6269702276706663E-3</v>
      </c>
      <c r="E123">
        <v>0</v>
      </c>
      <c r="F123">
        <f>(('Macro Data Q'!AH129/'Macro Data Q'!AH128-1)*100)/100</f>
        <v>9.9800399201588341E-4</v>
      </c>
      <c r="G123">
        <v>3.2327008357954767E-2</v>
      </c>
      <c r="H123">
        <v>0.125</v>
      </c>
      <c r="I123">
        <v>0.15341701534170071</v>
      </c>
      <c r="J123">
        <v>-1.0862597156526155E-2</v>
      </c>
      <c r="K123">
        <v>-0.28861773701433091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Intro</vt:lpstr>
      <vt:lpstr>Data Import</vt:lpstr>
      <vt:lpstr>Macro Data Q</vt:lpstr>
      <vt:lpstr>Macro Data %</vt:lpstr>
      <vt:lpstr>Macro Data M</vt:lpstr>
      <vt:lpstr>US Data</vt:lpstr>
      <vt:lpstr>US Data backup</vt:lpstr>
      <vt:lpstr>US Data 2</vt:lpstr>
      <vt:lpstr>UK Data</vt:lpstr>
      <vt:lpstr>AU Data</vt:lpstr>
      <vt:lpstr>DE Data</vt:lpstr>
      <vt:lpstr>FR Data</vt:lpstr>
      <vt:lpstr>JP Data</vt:lpstr>
      <vt:lpstr>GW Data</vt:lpstr>
      <vt:lpstr>Index Data</vt:lpstr>
      <vt:lpstr>Rfree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Szabo, Daniel A</cp:lastModifiedBy>
  <dcterms:created xsi:type="dcterms:W3CDTF">2024-03-12T05:23:23Z</dcterms:created>
  <dcterms:modified xsi:type="dcterms:W3CDTF">2024-04-27T23:26:18Z</dcterms:modified>
</cp:coreProperties>
</file>