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2"/>
  <workbookPr/>
  <xr:revisionPtr revIDLastSave="214" documentId="11_881CDBA0D1EF1CB7150268A38053A700C52DC8F8" xr6:coauthVersionLast="47" xr6:coauthVersionMax="47" xr10:uidLastSave="{633418EC-D5FA-4161-AF69-FD6F0DD872D0}"/>
  <bookViews>
    <workbookView xWindow="240" yWindow="108" windowWidth="14808" windowHeight="8016" xr2:uid="{00000000-000D-0000-FFFF-FFFF00000000}"/>
  </bookViews>
  <sheets>
    <sheet name="Budż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7" i="1"/>
  <c r="C16" i="1"/>
  <c r="C30" i="1" l="1"/>
</calcChain>
</file>

<file path=xl/sharedStrings.xml><?xml version="1.0" encoding="utf-8"?>
<sst xmlns="http://schemas.openxmlformats.org/spreadsheetml/2006/main" count="90" uniqueCount="80">
  <si>
    <t>Kategoria</t>
  </si>
  <si>
    <t>Liczebność</t>
  </si>
  <si>
    <t>Szacowany koszt brutto</t>
  </si>
  <si>
    <t>Szczegóły</t>
  </si>
  <si>
    <t>Światłowód</t>
  </si>
  <si>
    <t>1 776 m</t>
  </si>
  <si>
    <t>Kabel światłowodowy jednomodowy 12 włókien SM 9/125 OS2 U­DQ(ZN)BH uniwersalny LSOH Alantec</t>
  </si>
  <si>
    <t>Zabezpieczenia światłowodu</t>
  </si>
  <si>
    <t>Rura karbowana AROT 75mm dwuwarstwowa osłonowa do ziemi peszel z pilotem 450N HDPE niebieska RDG ELMARK, tasma ostrzegawcza, podsypka piaskowa</t>
  </si>
  <si>
    <t>Studzienki rewizyjne</t>
  </si>
  <si>
    <t>25 szt.</t>
  </si>
  <si>
    <t>Studnia kablowa SKR-1 dwuelementowa abizolowana</t>
  </si>
  <si>
    <t xml:space="preserve">Okablowanie sieciowe - UTP kat 6 </t>
  </si>
  <si>
    <t>18 193 m</t>
  </si>
  <si>
    <t>Kabel UTP kat. 6 o przepustowości 1 Gb/s na 100m; 8250m  -&gt; kabel żółty; 12906m  -&gt; zielony; 3308m  -&gt; niebieski;  3763m  -&gt; czerwony</t>
  </si>
  <si>
    <t>Okablowanie sieciowe - UTP kat 6 (żelowany)</t>
  </si>
  <si>
    <t>10 034 m</t>
  </si>
  <si>
    <t>Kabel zewnętrzny żelowany UTPw kat.6 U/UTP 4x2x0,57 Alantec</t>
  </si>
  <si>
    <t>Korytka kablowe</t>
  </si>
  <si>
    <t>2 423 m</t>
  </si>
  <si>
    <t>KCJ150H60/3N - 218sz  ; 150x60 WDK60150RW - 885 szt.</t>
  </si>
  <si>
    <t>Podwójne gniazda typu RJ-45</t>
  </si>
  <si>
    <t>264 szt.</t>
  </si>
  <si>
    <t>Gniazdo komputerowe podwójne RJ45 kat. 6 Biały Simon 10 - C62.01/11</t>
  </si>
  <si>
    <t>Mocowania korytek kablowych</t>
  </si>
  <si>
    <t>818 szt.</t>
  </si>
  <si>
    <t>Mocowania dla korytek kablowych 150x50 mm (co 3m + 1)</t>
  </si>
  <si>
    <t>Zabezpieczenie kabli pod ziemią</t>
  </si>
  <si>
    <t>122 m</t>
  </si>
  <si>
    <t>Rura karbowana AROT 110mm dwuwarstwowa osłonowa do ziemi, peszel z pilotem 450N HDPE, taśma ostrzegawcza, podsypka piaskowa</t>
  </si>
  <si>
    <t xml:space="preserve">Szafy Rack </t>
  </si>
  <si>
    <t>8 szt.</t>
  </si>
  <si>
    <t>Lanberg FF01-6842-12BL (42U) z wentylatorami</t>
  </si>
  <si>
    <t>Patchpanele</t>
  </si>
  <si>
    <t>61 szt.</t>
  </si>
  <si>
    <t>Lanberg Patch panel 1U 19" 48x RJ-45 Kat.6 Czarny (PPU6-1048-B)</t>
  </si>
  <si>
    <t>Patchcordy 1m</t>
  </si>
  <si>
    <t>690 szt.</t>
  </si>
  <si>
    <t>Patchcordy 1m (do patchpaneli); 100x niebieski; 210x żółty; 290 zielony; 90 x czerwony</t>
  </si>
  <si>
    <t>Patchcordy 2m</t>
  </si>
  <si>
    <t xml:space="preserve">550 szt. </t>
  </si>
  <si>
    <t>Patchcordy 2m (do urządzeń końcowych)</t>
  </si>
  <si>
    <t>Switche</t>
  </si>
  <si>
    <t>Switche Cisco Catalyst 9200L-24T-4G-E</t>
  </si>
  <si>
    <t>Zasilanie awaryjne UPS</t>
  </si>
  <si>
    <t>APC Smart-UPS 3000VA</t>
  </si>
  <si>
    <t>Czujnik wilgotności i temperatury - sterowanie parametrami</t>
  </si>
  <si>
    <t>AVTECH Room Alert 12S</t>
  </si>
  <si>
    <t>Klimatyzatory kasetowe</t>
  </si>
  <si>
    <t>8szt.</t>
  </si>
  <si>
    <t>3xGREE U-Match Standard GUD35T/A-T, 1xGREE U-Match Plus GUD71T1/A-S, 4xGREE U-Match Plus GUD50T1/A-S</t>
  </si>
  <si>
    <t>Osuszacze powietrza</t>
  </si>
  <si>
    <t>Osuszacz Wood’s WCD4 Pro</t>
  </si>
  <si>
    <t>Access Pointy</t>
  </si>
  <si>
    <t>146 szt.</t>
  </si>
  <si>
    <t>Cisco Catalyst 9115AXI + zasilacze</t>
  </si>
  <si>
    <t>Drukarki</t>
  </si>
  <si>
    <t>HP LaserJet Pro M404dn</t>
  </si>
  <si>
    <t>Kserokopiarki</t>
  </si>
  <si>
    <t>Kserokopiarka Konica-Minolta bizhub C3321i</t>
  </si>
  <si>
    <t>Plotery</t>
  </si>
  <si>
    <t>4 szt.</t>
  </si>
  <si>
    <t>Canon imagePROGRAF TM-200</t>
  </si>
  <si>
    <t>Skanery</t>
  </si>
  <si>
    <t>Brother ADS-1700W</t>
  </si>
  <si>
    <t>Komputery</t>
  </si>
  <si>
    <t>490 szt.</t>
  </si>
  <si>
    <t>DELL Vostro 3910 MDT [N3563_M2CVDT3910EMEA01_PS]</t>
  </si>
  <si>
    <t>Czujki dymu</t>
  </si>
  <si>
    <t>24 szt.</t>
  </si>
  <si>
    <t>Czujka dymu optyczna DUR-40</t>
  </si>
  <si>
    <t>Centrale CSP-208</t>
  </si>
  <si>
    <t>Centrala sygnalizacji pożarowej CSP-208</t>
  </si>
  <si>
    <t>Sygnalizatory alarmowe</t>
  </si>
  <si>
    <t>Sygnalizator informacyjny SG-1/SG-2</t>
  </si>
  <si>
    <t>Gaśnice CO₂ 5 kg</t>
  </si>
  <si>
    <t>16 szt.</t>
  </si>
  <si>
    <t>Solas Gaśnica CO2 5 kg ŚRED</t>
  </si>
  <si>
    <t>SUMA: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</si>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</sst>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#,##0.00\ &quot;zł&quot;"/>
  </numFmts>
  <fonts count="4">
    <font>
      <sz val="11"/>
      <color theme="1"/>
      <name val="Aptos Narrow"/>
      <family val="2"/>
      <scheme val="minor"/>
    </font>
    <font>
      <b/>
      <i/>
      <sz val="20"/>
      <color theme="1"/>
      <name val="Aptos Narrow"/>
      <family val="2"/>
      <scheme val="minor"/>
    </font>
    <font>
      <sz val="11"/>
      <color theme="1"/>
      <name val="Aptos Narrow"/>
      <charset val="238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34" formatCode="_-* #,##0.00\ &quot;zł&quot;_-;\-* #,##0.00\ &quot;zł&quot;_-;_-* &quot;-&quot;??\ &quot;zł&quot;_-;_-@_-"/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D30" totalsRowShown="0">
  <autoFilter ref="A1:D30" xr:uid="{00000000-0009-0000-0100-000001000000}"/>
  <tableColumns count="4">
    <tableColumn id="1" xr3:uid="{00000000-0010-0000-0000-000001000000}" name="Kategoria" dataDxfId="3"/>
    <tableColumn id="6" xr3:uid="{00000000-0010-0000-0000-000006000000}" name="Liczebność" dataDxfId="2"/>
    <tableColumn id="2" xr3:uid="{00000000-0010-0000-0000-000002000000}" name="Szacowany koszt brutto" dataDxfId="1"/>
    <tableColumn id="3" xr3:uid="{00000000-0010-0000-0000-000003000000}" name="Szczegół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E3" sqref="E3"/>
    </sheetView>
  </sheetViews>
  <sheetFormatPr defaultRowHeight="15" customHeight="1"/>
  <cols>
    <col min="1" max="1" width="51.140625" bestFit="1" customWidth="1"/>
    <col min="2" max="2" width="24" bestFit="1" customWidth="1"/>
    <col min="3" max="3" width="23.85546875" bestFit="1" customWidth="1"/>
    <col min="4" max="4" width="140" bestFit="1" customWidth="1"/>
  </cols>
  <sheetData>
    <row r="1" spans="1:5" ht="26.25">
      <c r="A1" t="s">
        <v>0</v>
      </c>
      <c r="B1" t="s">
        <v>1</v>
      </c>
      <c r="C1" t="s">
        <v>2</v>
      </c>
      <c r="D1" t="s">
        <v>3</v>
      </c>
      <c r="E1" s="1"/>
    </row>
    <row r="2" spans="1:5">
      <c r="A2" t="s">
        <v>4</v>
      </c>
      <c r="B2" s="2" t="s">
        <v>5</v>
      </c>
      <c r="C2" s="3">
        <v>4956</v>
      </c>
      <c r="D2" t="s">
        <v>6</v>
      </c>
    </row>
    <row r="3" spans="1:5">
      <c r="A3" t="s">
        <v>7</v>
      </c>
      <c r="B3" s="2" t="s">
        <v>5</v>
      </c>
      <c r="C3" s="3">
        <v>13052.88</v>
      </c>
      <c r="D3" t="s">
        <v>8</v>
      </c>
    </row>
    <row r="4" spans="1:5">
      <c r="A4" t="s">
        <v>9</v>
      </c>
      <c r="B4" s="2" t="s">
        <v>10</v>
      </c>
      <c r="C4" s="3">
        <v>35480</v>
      </c>
      <c r="D4" t="s">
        <v>11</v>
      </c>
    </row>
    <row r="5" spans="1:5">
      <c r="A5" t="s">
        <v>12</v>
      </c>
      <c r="B5" s="2" t="s">
        <v>13</v>
      </c>
      <c r="C5" s="3">
        <v>12558</v>
      </c>
      <c r="D5" t="s">
        <v>14</v>
      </c>
    </row>
    <row r="6" spans="1:5">
      <c r="A6" s="8" t="s">
        <v>15</v>
      </c>
      <c r="B6" s="9" t="s">
        <v>16</v>
      </c>
      <c r="C6" s="10">
        <v>33313</v>
      </c>
      <c r="D6" s="8" t="s">
        <v>17</v>
      </c>
    </row>
    <row r="7" spans="1:5">
      <c r="A7" t="s">
        <v>18</v>
      </c>
      <c r="B7" s="2" t="s">
        <v>19</v>
      </c>
      <c r="C7" s="3">
        <f>92040 + 18094</f>
        <v>110134</v>
      </c>
      <c r="D7" t="s">
        <v>20</v>
      </c>
    </row>
    <row r="8" spans="1:5">
      <c r="A8" s="8" t="s">
        <v>21</v>
      </c>
      <c r="B8" s="9" t="s">
        <v>22</v>
      </c>
      <c r="C8" s="10">
        <v>20856</v>
      </c>
      <c r="D8" s="8" t="s">
        <v>23</v>
      </c>
    </row>
    <row r="9" spans="1:5">
      <c r="A9" t="s">
        <v>24</v>
      </c>
      <c r="B9" s="2" t="s">
        <v>25</v>
      </c>
      <c r="C9" s="3">
        <v>7970.1</v>
      </c>
      <c r="D9" t="s">
        <v>26</v>
      </c>
    </row>
    <row r="10" spans="1:5">
      <c r="A10" t="s">
        <v>27</v>
      </c>
      <c r="B10" s="2" t="s">
        <v>28</v>
      </c>
      <c r="C10" s="3">
        <f>1900</f>
        <v>1900</v>
      </c>
      <c r="D10" t="s">
        <v>29</v>
      </c>
    </row>
    <row r="11" spans="1:5">
      <c r="A11" t="s">
        <v>30</v>
      </c>
      <c r="B11" s="2" t="s">
        <v>31</v>
      </c>
      <c r="C11" s="3">
        <v>44280</v>
      </c>
      <c r="D11" t="s">
        <v>32</v>
      </c>
    </row>
    <row r="12" spans="1:5">
      <c r="A12" t="s">
        <v>33</v>
      </c>
      <c r="B12" s="2" t="s">
        <v>34</v>
      </c>
      <c r="C12" s="3">
        <v>7200</v>
      </c>
      <c r="D12" t="s">
        <v>35</v>
      </c>
    </row>
    <row r="13" spans="1:5">
      <c r="A13" s="5" t="s">
        <v>36</v>
      </c>
      <c r="B13" s="6" t="s">
        <v>37</v>
      </c>
      <c r="C13" s="3">
        <v>3002</v>
      </c>
      <c r="D13" s="5" t="s">
        <v>38</v>
      </c>
    </row>
    <row r="14" spans="1:5">
      <c r="A14" s="5" t="s">
        <v>39</v>
      </c>
      <c r="B14" s="6" t="s">
        <v>40</v>
      </c>
      <c r="C14" s="3">
        <v>3575</v>
      </c>
      <c r="D14" s="5" t="s">
        <v>41</v>
      </c>
    </row>
    <row r="15" spans="1:5">
      <c r="A15" s="5" t="s">
        <v>42</v>
      </c>
      <c r="B15" s="6" t="s">
        <v>34</v>
      </c>
      <c r="C15" s="3">
        <v>256200</v>
      </c>
      <c r="D15" s="5" t="s">
        <v>43</v>
      </c>
    </row>
    <row r="16" spans="1:5">
      <c r="A16" s="5" t="s">
        <v>44</v>
      </c>
      <c r="B16" s="6" t="s">
        <v>31</v>
      </c>
      <c r="C16" s="3">
        <f>8*3500</f>
        <v>28000</v>
      </c>
      <c r="D16" s="5" t="s">
        <v>45</v>
      </c>
    </row>
    <row r="17" spans="1:4">
      <c r="A17" s="5" t="s">
        <v>46</v>
      </c>
      <c r="B17" s="6" t="s">
        <v>31</v>
      </c>
      <c r="C17" s="3">
        <v>29488</v>
      </c>
      <c r="D17" s="5" t="s">
        <v>47</v>
      </c>
    </row>
    <row r="18" spans="1:4">
      <c r="A18" s="8" t="s">
        <v>48</v>
      </c>
      <c r="B18" s="9" t="s">
        <v>49</v>
      </c>
      <c r="C18" s="10">
        <v>45919</v>
      </c>
      <c r="D18" s="8" t="s">
        <v>50</v>
      </c>
    </row>
    <row r="19" spans="1:4">
      <c r="A19" s="5" t="s">
        <v>51</v>
      </c>
      <c r="B19" s="6" t="s">
        <v>31</v>
      </c>
      <c r="C19" s="3">
        <v>41328</v>
      </c>
      <c r="D19" s="5" t="s">
        <v>52</v>
      </c>
    </row>
    <row r="20" spans="1:4">
      <c r="A20" s="5" t="s">
        <v>53</v>
      </c>
      <c r="B20" s="6" t="s">
        <v>54</v>
      </c>
      <c r="C20" s="3">
        <v>394200</v>
      </c>
      <c r="D20" t="s">
        <v>55</v>
      </c>
    </row>
    <row r="21" spans="1:4">
      <c r="A21" s="5" t="s">
        <v>56</v>
      </c>
      <c r="B21" s="6" t="s">
        <v>31</v>
      </c>
      <c r="C21" s="3">
        <v>11992</v>
      </c>
      <c r="D21" t="s">
        <v>57</v>
      </c>
    </row>
    <row r="22" spans="1:4">
      <c r="A22" s="5" t="s">
        <v>58</v>
      </c>
      <c r="B22" s="6" t="s">
        <v>31</v>
      </c>
      <c r="C22" s="3">
        <v>43599.199999999997</v>
      </c>
      <c r="D22" t="s">
        <v>59</v>
      </c>
    </row>
    <row r="23" spans="1:4">
      <c r="A23" s="5" t="s">
        <v>60</v>
      </c>
      <c r="B23" s="6" t="s">
        <v>61</v>
      </c>
      <c r="C23" s="3">
        <v>17876</v>
      </c>
      <c r="D23" t="s">
        <v>62</v>
      </c>
    </row>
    <row r="24" spans="1:4">
      <c r="A24" s="5" t="s">
        <v>63</v>
      </c>
      <c r="B24" s="6" t="s">
        <v>61</v>
      </c>
      <c r="C24" s="3">
        <v>5391.08</v>
      </c>
      <c r="D24" t="s">
        <v>64</v>
      </c>
    </row>
    <row r="25" spans="1:4" ht="15" customHeight="1">
      <c r="A25" s="5" t="s">
        <v>65</v>
      </c>
      <c r="B25" s="6" t="s">
        <v>66</v>
      </c>
      <c r="C25" s="7">
        <v>797288.8</v>
      </c>
      <c r="D25" t="s">
        <v>67</v>
      </c>
    </row>
    <row r="26" spans="1:4" ht="15" customHeight="1">
      <c r="A26" t="s">
        <v>68</v>
      </c>
      <c r="B26" s="2" t="s">
        <v>69</v>
      </c>
      <c r="C26" s="3">
        <v>4436.5200000000004</v>
      </c>
      <c r="D26" t="s">
        <v>70</v>
      </c>
    </row>
    <row r="27" spans="1:4" ht="15" customHeight="1">
      <c r="A27" t="s">
        <v>71</v>
      </c>
      <c r="B27" s="2" t="s">
        <v>31</v>
      </c>
      <c r="C27" s="3">
        <v>12388.56</v>
      </c>
      <c r="D27" t="s">
        <v>72</v>
      </c>
    </row>
    <row r="28" spans="1:4" ht="15" customHeight="1">
      <c r="A28" t="s">
        <v>73</v>
      </c>
      <c r="B28" s="2" t="s">
        <v>31</v>
      </c>
      <c r="C28" s="3">
        <v>1806.64</v>
      </c>
      <c r="D28" t="s">
        <v>74</v>
      </c>
    </row>
    <row r="29" spans="1:4" ht="15" customHeight="1">
      <c r="A29" t="s">
        <v>75</v>
      </c>
      <c r="B29" s="2" t="s">
        <v>76</v>
      </c>
      <c r="C29" s="3">
        <v>7433.12</v>
      </c>
      <c r="D29" t="s">
        <v>77</v>
      </c>
    </row>
    <row r="30" spans="1:4" ht="15" customHeight="1">
      <c r="A30" t="s">
        <v>78</v>
      </c>
      <c r="C30" s="4">
        <f>SUM(C2:C29)</f>
        <v>1995623.9000000001</v>
      </c>
    </row>
    <row r="33" spans="4:4" ht="15" customHeight="1">
      <c r="D33" t="s">
        <v>79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Filip Barszczyk</cp:lastModifiedBy>
  <cp:revision/>
  <dcterms:created xsi:type="dcterms:W3CDTF">2024-12-07T13:04:21Z</dcterms:created>
  <dcterms:modified xsi:type="dcterms:W3CDTF">2025-02-07T21:12:32Z</dcterms:modified>
  <cp:category/>
  <cp:contentStatus/>
</cp:coreProperties>
</file>