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TERTIARY Study\"/>
    </mc:Choice>
  </mc:AlternateContent>
  <bookViews>
    <workbookView xWindow="0" yWindow="0" windowWidth="19200" windowHeight="7050"/>
  </bookViews>
  <sheets>
    <sheet name="Main" sheetId="1" r:id="rId1"/>
    <sheet name="Research Gaps" sheetId="12" r:id="rId2"/>
    <sheet name="Time line chart" sheetId="11" r:id="rId3"/>
    <sheet name="quality score" sheetId="3" r:id="rId4"/>
    <sheet name="detailed quality score" sheetId="10" r:id="rId5"/>
    <sheet name="studies per phase" sheetId="9" r:id="rId6"/>
    <sheet name="Online DBs" sheetId="8" r:id="rId7"/>
    <sheet name="no of primary studies included" sheetId="7" r:id="rId8"/>
    <sheet name="studies covered" sheetId="5" r:id="rId9"/>
    <sheet name="years covered" sheetId="6" r:id="rId10"/>
    <sheet name="search results" sheetId="2" r:id="rId11"/>
    <sheet name="practices for practitioners" sheetId="13" r:id="rId12"/>
    <sheet name="phases count" sheetId="4"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W12" i="1"/>
  <c r="V10" i="1" l="1"/>
  <c r="Q27" i="1"/>
  <c r="R27" i="1"/>
  <c r="S27" i="1"/>
  <c r="T27" i="1"/>
  <c r="U27" i="1"/>
  <c r="U25" i="1"/>
  <c r="U24" i="1"/>
  <c r="U23" i="1" l="1"/>
  <c r="C16" i="3" l="1"/>
  <c r="E11" i="2" l="1"/>
  <c r="U14" i="1" l="1"/>
  <c r="U17" i="1" l="1"/>
  <c r="U6" i="1"/>
  <c r="U12" i="1"/>
  <c r="U9" i="1"/>
  <c r="U18" i="1"/>
  <c r="U13" i="1"/>
  <c r="U3" i="1"/>
  <c r="U8" i="1"/>
  <c r="U19" i="1"/>
  <c r="U10" i="1"/>
  <c r="U20" i="1"/>
  <c r="U21" i="1"/>
  <c r="U4" i="1"/>
  <c r="U7" i="1"/>
  <c r="U11" i="1"/>
  <c r="U22" i="1"/>
  <c r="U15" i="1"/>
  <c r="U5" i="1"/>
  <c r="U16" i="1"/>
  <c r="U2" i="1"/>
</calcChain>
</file>

<file path=xl/sharedStrings.xml><?xml version="1.0" encoding="utf-8"?>
<sst xmlns="http://schemas.openxmlformats.org/spreadsheetml/2006/main" count="555" uniqueCount="321">
  <si>
    <t>Title</t>
  </si>
  <si>
    <t>Year</t>
  </si>
  <si>
    <t>Publication Type</t>
  </si>
  <si>
    <t>Number of studies</t>
  </si>
  <si>
    <t>RQs</t>
  </si>
  <si>
    <t>Search strings</t>
  </si>
  <si>
    <t>Searched Databases</t>
  </si>
  <si>
    <t>years covered</t>
  </si>
  <si>
    <t>research topics discussed</t>
  </si>
  <si>
    <t>SLR guidelines</t>
  </si>
  <si>
    <t>Findings</t>
  </si>
  <si>
    <t>Gaps</t>
  </si>
  <si>
    <t>Q1</t>
  </si>
  <si>
    <t>Q2</t>
  </si>
  <si>
    <t>Q3</t>
  </si>
  <si>
    <t>Q4</t>
  </si>
  <si>
    <t>Total</t>
  </si>
  <si>
    <t>ID</t>
  </si>
  <si>
    <t>Database</t>
  </si>
  <si>
    <t>Date</t>
  </si>
  <si>
    <t>Results</t>
  </si>
  <si>
    <t>IEEExplore</t>
  </si>
  <si>
    <t>ACM</t>
  </si>
  <si>
    <t>A Systematic Literature Review on Usability Heuristics for Mobile Phones</t>
  </si>
  <si>
    <t>Journal</t>
  </si>
  <si>
    <t>A Systematic Mapping Study Addressing the Reliability of Mobile Applications: The Need to Move Beyond Testing Reliability</t>
  </si>
  <si>
    <t>A systematic mapping study of mobile application testing techniques</t>
  </si>
  <si>
    <t>A Systematic Mapping Study On Cloud-Based Mobile Application Testing</t>
  </si>
  <si>
    <t>A Systematic Study on Software Requirements Elicitation Techniques and Its Challenges in Mobile Application Development</t>
  </si>
  <si>
    <t>Architectural Approaches for Emerging Technologies -based Mobile Apps – a Systematic Mapping Study</t>
  </si>
  <si>
    <t>Conference</t>
  </si>
  <si>
    <t>Automated functional testing of mobile applications: a
systematic mapping study</t>
  </si>
  <si>
    <t>Automated Testing of Mobile Applications: A Systematic Map and Review</t>
  </si>
  <si>
    <t>Development of Mobile Applications with Functions in the Cloud through the Model Driven Approach: A Systematic Mapping Study</t>
  </si>
  <si>
    <t>Dynamic Testing Techniques of Non-Functional Requirements in Mobile Apps: A Systematic Mapping Study</t>
  </si>
  <si>
    <t>Effort Estimation across Mobile App Platforms using Agile Processes: A Systematic Literature Review</t>
  </si>
  <si>
    <t xml:space="preserve">Investigation on test eﬀort estimation of mobile applications: Systematic literature review and survey </t>
  </si>
  <si>
    <t>Machine Learning-Based Software Defect Prediction for Mobile Applications: A Systematic Literature Review</t>
  </si>
  <si>
    <t>Mobile User Interaction Design Patterns: A Systematic Mapping Study</t>
  </si>
  <si>
    <t xml:space="preserve">Mobile Application Verification: A Systematic Mapping Study </t>
  </si>
  <si>
    <t>Quality assurance of mobile applications A systematic mapping study</t>
  </si>
  <si>
    <t>Software engineering process models for mobile app development: A systematic literature review</t>
  </si>
  <si>
    <t>Systematic literature review of mobile application development and testing effort estimation</t>
  </si>
  <si>
    <t>Testing tools for Android context-aware applications a systematic mapping</t>
  </si>
  <si>
    <t>Usability evaluation approaches for (ubiquitous) mobile applications a systematic mapping study</t>
  </si>
  <si>
    <t>Usability of Mobile Applications: A Systematic Literature Study</t>
  </si>
  <si>
    <t>2008 - 2012</t>
  </si>
  <si>
    <t>do there 
exist specific usability heuristics tailored to this 
type of device? And, if yes, to which respect do 
they differ from “traditional” usability heuristics 
for non-mobile computers?</t>
  </si>
  <si>
    <t>((mobile OR “cell phones” OR smartphones OR “handheld devices” OR “touchscreen devices” OR “touchscreen mobile devices” OR “touchscreen cell phones” OR “mobile computing”) AND (“usability heuristics” OR “usability guidelines” OR “design principles” OR “patterns interface”))IN metadata) AND (pyr &gt;= 2008AND pyr &lt;= 2012).</t>
  </si>
  <si>
    <t xml:space="preserve">IEEE XPLORE, ACM digital library, ScienceDirect, SpringerLink </t>
  </si>
  <si>
    <t>Kitchenham</t>
  </si>
  <si>
    <t>Usability heuristics for mobile apps are sparse, based on traditional we and desktops paradigms, and do not consider mobile phones characteristics.</t>
  </si>
  <si>
    <t>paradigm shift is required to develop new heuristics for mobile apps taking into account mobile apps peculiarities</t>
  </si>
  <si>
    <t xml:space="preserve">When and by whom has reliability of Android apps been studied? RQ2: How has the reliability of Android apps been studied? RQ3: Which studies have investigated the reliability of Android apps empirically?  </t>
  </si>
  <si>
    <t xml:space="preserve">title | abstract | keywords =  
(((‘‘Android’’) AND (‘‘mobile app’’ OR 
‘‘mobile apps’’ OR ‘‘smartphone app’’ OR 
‘‘smartphone apps’’ OR ‘‘mobile 
application’’ OR  
‘‘mobile applications’’ OR ‘‘smartphone 
application’’ OR ‘‘smartphone  
applications’’ OR ‘‘mobile software’’)) 
OR  
(‘‘Android application’’ OR ‘‘Android 
applications’’ OR ‘‘Android app’’ OR 
‘‘Android apps’’))  
AND (‘‘reliability’’ OR ‘‘crash*’’) </t>
  </si>
  <si>
    <t xml:space="preserve">IEEE Xplore, ACM digital library, ScienceDirect, Springer Link, Scopus </t>
  </si>
  <si>
    <t>2008 - 2021</t>
  </si>
  <si>
    <t>Android app reliability, context awareness, self-healing, ageing and rejuvenation, and runtime event handling.</t>
  </si>
  <si>
    <t>the need to 
conduct more research in real-world industrial projects. 
Furthermore, little attention has been paid towards quality 
standards while conducting research, limitations in integrating user feedback and tool support in the development process</t>
  </si>
  <si>
    <t>reliability of mobile apps is an active topic, different focus areas exist for reliability improvement, developed tools still have limitations. Failures and exception handling are tshe most studdied areas.very little attention has been paid to state management, lifecyce, and context awareness.</t>
  </si>
  <si>
    <t xml:space="preserve">Primary RQ: What are the studies that empirically investigate mobile and smart phone application testing techniques and challenges? sub-RQ1: What research approaches do these studies apply and what contribution facets do they provide? sub-RQ2: What kind of applications (industrial or simple) do these studies use in order to evaluate their solutions? 
sub-RQ3: Which journals and conferences included papers on mobile application testing? </t>
  </si>
  <si>
    <t xml:space="preserve"> (((("mobile application" OR "mobile applications" OR “mobile apps” OR "context-aware") AND (testing OR 
veriﬁcation OR fault) AND (technique OR approach OR method OR challenge OR limitation)))) </t>
  </si>
  <si>
    <t xml:space="preserve">IEEExplor, ACM DL, SpringerLink, Science Direct, ProQuest, Scopus, </t>
  </si>
  <si>
    <t>2005-2015</t>
  </si>
  <si>
    <t xml:space="preserve">there is a need for eliciting testing requirements early during development process; the need to conduct research in real-world development environments; speciﬁc testing techniques targeting application life-cycle conformance and mobile services testing; and comparative studies for security and usability testing. </t>
  </si>
  <si>
    <t>RQ1: What are the types of cloud-based mobile app testing that are proposed 
in the studies? 
RQ2: What research approaches do these studies apply, and what contribution 
facet(s) do they provide (e.g. framework, method, tool)? 
RQ3: How mobile app TaaS affects the process of mobile app testing?</t>
  </si>
  <si>
    <t>(mobile applications OR mobile apps) AND (cloud OR cloud 
based) AND (testing as a service OR testing OR strategy)</t>
  </si>
  <si>
    <t>IEEExplore, ACM DL, Science Direct, Scopus, Springer, Web Of Science</t>
  </si>
  <si>
    <t>2010 - 2016</t>
  </si>
  <si>
    <t>there is a lack of general and scalable approaches to 
support the diverse types of mobile app testing for applications using various platforms, and 2) the lack of evaluation methods such as case study to validate 
the proposed approaches.</t>
  </si>
  <si>
    <t>cloud based mobile app testing, testing as a service TaaS,  Automation testing, security testing, compatability testing, functional and GUI testing</t>
  </si>
  <si>
    <t>(Elicitation OR Requirement Gathering OR Requirement
Elicitation OR Requirement Acquisition)
AND
(Method OR Technique OR Way)
(Problems OR Challenges OR Issues)
AND
(Mobile Application OR Mobile Software OR Software
Development)</t>
  </si>
  <si>
    <t>RQ1: Which method is best for requirement gathering that
holds fundamental of mobile applications development?
RQ2: What are requirement gathering challenges while
developing mobile applications?</t>
  </si>
  <si>
    <t>IEEExplore, ACM DL, Science Direct, Scopus, Springer, Google Scholar</t>
  </si>
  <si>
    <t>1994 - 2015</t>
  </si>
  <si>
    <t>highlighting the state of the artrequirements elicitation methods and challenges for mobile apps</t>
  </si>
  <si>
    <t>Springer Link</t>
  </si>
  <si>
    <t>ScienceDirect</t>
  </si>
  <si>
    <t>Google Scholar</t>
  </si>
  <si>
    <t>2011 - 2021</t>
  </si>
  <si>
    <t xml:space="preserve">RQ1: Which technological areas are preferably addressed developing mobile apps incorporating emerging technologies? RQ2: How are characterized the different software architectural designs? 
RQ3: Which quality attributes are mainly considered in the architectural designs of the studies? </t>
  </si>
  <si>
    <t xml:space="preserve"> (architecture OR "architectural design" OR 
architectural OR framework) AND ("mobile app" OR app) 
AND ("smart environment" OR "virtual reality" OR 
"augmented reality" OR "emerging technology" OR 
"simulated environment" OR "AR" OR "VR")</t>
  </si>
  <si>
    <t>IEEE Xplore, ACM digital library, ScienceDirect, Springer Link, Scopus, web of science</t>
  </si>
  <si>
    <t>software architectural design approaches, software architecture quality attributes</t>
  </si>
  <si>
    <t>petersen</t>
  </si>
  <si>
    <t>even though mobile devices have more processing power, they are still restricted to energy and power effieciency. Edge computing, AR, VR are enabeling new possibilities for mobile apps.</t>
  </si>
  <si>
    <t>RQ 1.1 What testing activities are automated?
RQ 1.2 What testing levels are addressed?
RQ 2.1 What inputs are used by the proposed testing techniques to derive test artifacts?
RQ 2.2 What kinds of techniques are proposed for test case generation?
RQ 2.3 What kinds of test oracles are considered?
RQ 2.4 What kinds of test artifacts are generated?
RQ 2.5 What are the characteristics of the proposed testing tools?
RQ 2.6 Which mobile frameworks are the targets of the proposed techniques and tools?
RQ 2.7 Are the proposed techniques and tools usable on emulators or real devices?
RQ 3.1 What are the characteristics of the performed evaluation studies?
RQ 3.2 What are the characteristics of the sets of applications objects of the evaluation
experiments?
RQ 3.3 What are the characteristics of the performed comparative studies?
RQ 4.1 What is the number of published articles per year?
RQ 4.2 Which are the venues having the higher article counts?
RQ 4.3 Which are the more influential articles in terms of citation counts?
RQ 4.4 Who are the authors with the higher number of articles?
RQ 4.5 Which countries have produced more articles?
RQ 4.6 Which are the author affiliations?</t>
  </si>
  <si>
    <t xml:space="preserve"> ((”mobile applications” OR ”Android applications”
OR apps OR ”Windows Phone applications” OR
”Symbian applications” OR ”iOS applications”)
AND testing AND (technique OR approach OR
method OR tool OR framework ) AND (automation
OR automated OR automatic ))</t>
  </si>
  <si>
    <t>IEEE Xplore, ACM digital library, ScienceDirect, Springer Link, Google Scholar web of science</t>
  </si>
  <si>
    <t>2006 - 2017</t>
  </si>
  <si>
    <t>a strong prevalence of Android-based
approaches, a lack of contributions from industry, and the absence of specific venues and
journals focused on mobile testing automation.</t>
  </si>
  <si>
    <t>RQ1 what are the challenges of automated testing of mobile apps?
RQ2 what are the different approaches for automated testing of mobile apps?
RQ3 what is the most used experimental method for evaluating automated testing of mobile apps?</t>
  </si>
  <si>
    <t>("mobile apps" OR "android apps") AND ("systematically testing" OR "automated testing") AND (framework OR tool)</t>
  </si>
  <si>
    <t>Scopus, ISI web of science, IEEExplore, Engineering village</t>
  </si>
  <si>
    <t>2006 - 2015</t>
  </si>
  <si>
    <t>most of the studies focus on GUI testing</t>
  </si>
  <si>
    <t>more studies are needed in the area of model based tets automation</t>
  </si>
  <si>
    <t>RQ1: Which are the model driven proposals for the development of MobileApps-FC that address the
portability problem?
RQ2: Are there evidences of an independent layer for ASM?
RQ3: Are there evidences of a clear separation of the presentation layer regarding the navigation and
behavior layers?
RQ4: Are there evidences about the adoption of the function oriented navigation?
RQ5: Are there other contributions or limitations related to portability?
RQ6: Are there validations? If so, are there positive results regarding the portability problem?</t>
  </si>
  <si>
    <t>((“model driven” OR “model-driven” OR MDD OR MDE OR MDA OR “model based” OR “model-
based”) AND (mobile OR smartphone OR tablet OR Android OR “windows phone” OR iOS) AND (cloud
OR “remote server” OR backend))</t>
  </si>
  <si>
    <t>2008 - 2016</t>
  </si>
  <si>
    <t xml:space="preserve">mobile apps on the cloud, model driven development, mobile app portability, </t>
  </si>
  <si>
    <t>further validation experiences that consider more complex
cases in industrial environments will be required to justify the beneﬁts of MDD in a
substantial manner.</t>
  </si>
  <si>
    <t xml:space="preserve">MDD is encouraged to address portability issues for mobile apps, </t>
  </si>
  <si>
    <t>What is the articles count per year? 
What is the article count by venue type? 
What is the article count by collaboration type? 
Which are the most inluential articles? 
Which is the article count by country?
Which are the quality characteristics addressed for testing NFRs in
mobile apps?
Which are the mobile platforms tackled by NFR testing? 
Which are the testing strategies adopted for NFRs testing? 
How many of the identiied NFRs testing techniques are tool supported?
What are the adoption levels (in %) of "Proprietary", "Freeware", "Free
and Open" tools?
Which are the tool types used to support the execution of NFR testing
techniques for mobile apps?</t>
  </si>
  <si>
    <t>(“Mobile app” OR “Mobile software” OR “Mobile system” OR “Android” OR “iOS”) AND (“Approach” OR
“Technique” OR “Method” OR “Strategy” OR “Activity” OR “Methodology” OR “Tool” OR “Framework”) AND
(“Non Functional Requirement” OR “Quality Attribute” OR “Performance” OR “Energy” OR “Compatibility” OR
“Usability” OR “Reliability” OR “Security” OR “Maintainability” OR “Portability”) AND (“Test” OR “Testing” OR
“Validation” OR “Veriication”)</t>
  </si>
  <si>
    <t xml:space="preserve">ACM Digital Library, IEEE Xplore, Web of Science, Scopus </t>
  </si>
  <si>
    <t>2009 - 2020</t>
  </si>
  <si>
    <t>mobile app nonfunctional requirements testing techniques, automation tools, collaboration between academia and industry</t>
  </si>
  <si>
    <t xml:space="preserve">testing q.c. like Compatibility and Reliability, is still underdeveloped, testing of hybrid mobile apps is still open issue, </t>
  </si>
  <si>
    <t>most of the tools for testing NFR are not available for researchers nor practitioners, more collaboratuin should be done between industry and academia</t>
  </si>
  <si>
    <t xml:space="preserve">What methods or techniques have been used to estimate effort in mobile application development 
using Agile methods? 
RQ2. What are the effort predictors that have been used in the software estimation technique in Agile SD? 
RQ3. What are the characteristics of the dataset/knowledge that have been used in studies to estimate effort in mobile applications? 
What is the type of project (educational/economical etc.)? 
What type of framework has been used on the mobile app (mobile web/native/hybrid application)? 
What type of operating system has been used on the mobile app (Android/IOS/Windows)? 
RQ4. How accurate and efficient are the estimation methods? </t>
  </si>
  <si>
    <t xml:space="preserve">(effort OR efforts OR cost OR size OR performance) AND (estimation OR estimating OR estimate OR 
prediction OR predicting OR predict OR assess OR assessment OR calculate Or calculation OR measure OR 
measuring) AND (mobile OR smartphone OR screen touch OR phone OR apple OR android OR IOS) AND (app 
OR apps OR application OR applications OR software OR program OR programs) AND (agile OR “software 
development” OR scrum OR XP OR “extreme programming” OR Crystal OR DSDM OR “dynamic system 
development method” OR lean) </t>
  </si>
  <si>
    <t xml:space="preserve">IEEE Explore, ACM Digital , Inspec and Web Science Core Collection ,Scopus and Compendex </t>
  </si>
  <si>
    <t>2004 - 2018</t>
  </si>
  <si>
    <t>RQ1. What are diﬀerent mobile application characteristics?  
RQ2. What are diﬀerent mobile applications test eﬀort estimation techniques?
RQ3. What are diﬀerent issues and challenges faced by testers for estimating the testing eﬀort of mobile applications? 
RQ4. What are the recommended practices to overcome the challenges of estimating the testing eﬀort of mobile applications? 
RQ5. How do mobile speciﬁc characteristics aﬀect the testing eﬀort estimation process?</t>
  </si>
  <si>
    <t xml:space="preserve">( “Mobile Application ”OR “Mobile software ”OR “Mobile App ”OR “Mobile project ”) 
AND ( “Test ∗ ”OR “veriﬁcation ”OR “validation ”) AND ( “Eﬀort ”OR “cost ”OR 
“resource ”OR “size ”OR “metric ”) AND ( “estimate ∗ ”OR “predict ∗ ”OR 
“assessment ”OR “forecast ∗ ”OR “calculate ∗ ”OR “sizing ”OR “measure ∗ ”) AND 
( “Process ”OR “techniques ”OR “models ”OR “approaches ”) </t>
  </si>
  <si>
    <t>SpringerLink, ACM, IEEE, Science Direct, Research Gate, CiteSeer</t>
  </si>
  <si>
    <t>2005 - 2018</t>
  </si>
  <si>
    <t>test effort estimation for mobile apps, adapting test estimation efforts, test estimation techniaques and challenges</t>
  </si>
  <si>
    <t>estimation of test effort in mobile apps is highly affected by mobile app characteristics, experienced mobile app developers can help in tailoring test effort estimation techniques.</t>
  </si>
  <si>
    <t>the need for new models for test effort estimation for mobile app development</t>
  </si>
  <si>
    <t>RQ1 Which platforms are addressed in mobile defect prediction?
RQ2 Which datasets are used in mobile defect prediction studies?
RQ3 Which machine learning types are used in mobile defect prediction studies?
RQ4 Which machine learning algorithms are applied in mobile defect prediction?
RQ5 Which evaluation metrics are used in mobile defect prediction?
RQ6 Which validation approaches were used in mobile defect prediction?
RQ7 Which software metrics were adopted in mobile defect prediction?
RQ8 Which ML algorithm works best for mobile defect prediction?
RQ9 What are the challenges and research gaps in mobile defect prediction?</t>
  </si>
  <si>
    <t>((“machine learning”
OR “artiﬁcial intelligence”) AND “mobile software” AND (“fault prediction” OR “defect
prediction” OR “software quality”))</t>
  </si>
  <si>
    <t>Google Scholar, Springer link, Wiley Online Library, ACM, IEEE, Science Direct</t>
  </si>
  <si>
    <t>2010 - 2020</t>
  </si>
  <si>
    <t xml:space="preserve">mobile app software defect prediction using machine learning, </t>
  </si>
  <si>
    <t>Results show that most studies focused on Android applications
(i.e., 48%), supervised machine learning has been applied in most studies (i.e., 92%), and object-
oriented metrics were mainly preferred</t>
  </si>
  <si>
    <t>This means that there is still a potential for further research using
unsupervised and semi-supervised learning for mobile defect prediction</t>
  </si>
  <si>
    <t>What is the state-of-
the-art in the literature about mobile user interface design patterns (MUIDP)?</t>
  </si>
  <si>
    <t>( ( “DESIGN PATTERN GALLERY” OR “DESIGN PATTERNS” OR “HCI PATTERNS” OR
“HUMAN-COMPUTER-INTERACTION (HCI) DESIGN PATTERNS” OR “HUMAN-COMPUTER INTERACTION
DESIGN PATTERNS” OR “USABILITY PATTERNS” OR “USER INTERFACE (UNI) DESIGN PATTERNS” OR “USER
INTERFACE DESIGN PATTERNS” OR “DESIGN PATTERN LIBRARY” OR “HCI DESIGN PATTERN” OR
“HUMAN-COMPUTER INTERACTION (HCI) DESIGN PATTERNS” OR “PATTERNS FOR COMPUTER-MEDIATED
INTERACTION” OR “PATTERNS FOR THE DESIGN OF HUMAN COMPUTER-HUMAN INTERACTION” OR
“PATTERNS IN INTERACTION DESIGN” OR “USER INTERFACE CONCEPTUAL PATTERNS” OR “USER INTERFACE
PATTERN” OR “INTERACTION DESIGN PATTERNS” OR “USER INTERACTION PATTERNS” OR “UI DESIGN
PATTERNS” OR “UX DESIGN PATTERNS” )
AND
( “CELLULAR PHONE” OR “HANDHELD” OR “MOBILE APP” OR “MOBILE DEVICES” OR “MOBILE DEVICE”
OR “MOBILE INFORMATION TECHNOLOGIES” OR “MOBILE PHONES” OR “MOBILE PHONE” OR “MOBILE
TABLET” OR “MOBILE TECHNOLOGIES” OR “MOBILE” OR “PORTABLE COMPUTERS” OR “MOBILE
APPLICATION” OR “MOBILE USER EXPERIENCE” OR “MOBILE INTERFACES” ) )</t>
  </si>
  <si>
    <t>Engineering Village, Scopus, Web of Science</t>
  </si>
  <si>
    <t>2007 - 2019</t>
  </si>
  <si>
    <t xml:space="preserve">Mobile UI interaction design patterns, </t>
  </si>
  <si>
    <t>categorization of interaction design patterns and challenges</t>
  </si>
  <si>
    <t>conduct Further reviews should be carried out to deal with generic interaction design patterns for other environments, or
analysis of works that address other formats of design knowledge, such as guidelines, to
verify whether there are more published works and your effectiveness</t>
  </si>
  <si>
    <t xml:space="preserve">(Mobile) 
    AND 
(Application OR Software) 
    AND 
(Test OR Testing OR Validation OR Verification) </t>
  </si>
  <si>
    <t>IEEE, ACM, Science Direct, Springer Link</t>
  </si>
  <si>
    <t>1997 - 2014</t>
  </si>
  <si>
    <t xml:space="preserve">RQ1: What are the most frequently used test 
types for mobile applications? (Compatibili-
ty, Concurrent, Conformance, Performance, 
Security, Usability)
RQ2: Which research issues in mobile applica-
tion testing are addressed and how many pa-
pers cover the different research issues? (Test 
Execution Automation, Test Case Generation, 
Test Environment Management, Testing on 
Cloud, Model Based Testing) 
RQ3: At what test level have researchers’ 
studies most frequently? (Unit, Component, 
Integration, System, Acceptance)
RQ4: What is the paper-publication frequency? 
RQ5: Which journals include papers on mo-
bile application testing? </t>
  </si>
  <si>
    <t>lack of studies in the area of performance testing as well as research in the area of testing on the cloud and test automation.</t>
  </si>
  <si>
    <t xml:space="preserve">RQ1 Which testing types of quality assurance 
approaches exist? 
RQ2 Which testing levels are addressed? 
RQ3 Which testing phases are addressed? 
RQ4 Which qualities are addressed? 
RQ5 Which kinds of automation are implemented? 
RQ6 How are the approaches evaluated? 
RQ7 Which challenges exist? </t>
  </si>
  <si>
    <t>test OR verf* or valid* or assurance or inpect* or review
and
mobile And app OR software OR device
OR
smartphone ORios OR Android OR windows phone
OR
mobile test* or mobile quality assurance
OR
app test OR app quality assurance</t>
  </si>
  <si>
    <t>2003 - 2015</t>
  </si>
  <si>
    <t>GUI tests and testing of nonfunctional requirements are two dominant topics, test automation plays an important role in GUI testing, the maturity of testing tools is low</t>
  </si>
  <si>
    <t>reserachers should evaluate their solutions at industrial contexts, need to identtify challenges that practitioners face.</t>
  </si>
  <si>
    <t xml:space="preserve">What are the objectives of proposing mobile apps development approaches? RQ2: What is the rigor and relevance of published studies on engineering steps for developing mobile apps? RQ3: Which software engineering processes are adopted in models for developing mobile apps?
RQ4: Based on the answers for RQ1, RQ2 and RQ3, how can mobile apps be developed in industry? </t>
  </si>
  <si>
    <t>“Mobile App*” OR “Mobile Software” OR “Native App*” OR “Hybrid App” OR “HTML5 App*” OR “Web App*”</t>
  </si>
  <si>
    <t>IEEE, ACM, Scopus</t>
  </si>
  <si>
    <t>Agile methods are popular, several models exist for different contexts</t>
  </si>
  <si>
    <t>Relatively little eﬀort focuses on deployment, maintenance, project. More research is needed to evaluate models in real industrial contexts,  testing apps on multiple-platforms, user
involvement in release planning and continuous deployment.
evaluation activities.</t>
  </si>
  <si>
    <t>RQ1. What are currently known software test estimation techniques for traditional applications? RQ2. What are mobile development and testing estimation techniques? RQ3. How is the development and testing of mobile applications
different from traditional software and what is different mobile app testing characteristics for estimation?</t>
  </si>
  <si>
    <t>(‘‘software” OR ‘‘project” OR ‘‘system” OR ‘‘application”) AND (‘‘Test*” OR ‘‘veriﬁcation” OR
‘‘validation”) AND (‘‘Effort” OR ‘‘cost” OR ‘‘resource” OR ‘‘size” OR ‘‘metric”) AND (‘‘estimate*” OR
‘‘predict*” OR ‘‘assessment” OR ‘‘forecast*” OR ‘‘calculate*” OR ‘‘sizing” OR ‘‘ measure*”) AND (‘‘Process”
OR ‘‘techniques” OR ‘‘models” OR ‘‘ approaches”)</t>
  </si>
  <si>
    <t xml:space="preserve">SpringerLink, IEEE Xplore, ACM Digital Library, Elsevier Science Direct, ResearchGate, Others(Google, ProQuest), 
InderScience, CiteSeer </t>
  </si>
  <si>
    <t>1999 - 2018</t>
  </si>
  <si>
    <t xml:space="preserve">development and testing effort estimation for mobile apps, test estimation techniques for mobile apps, characteristics of mobile apps, </t>
  </si>
  <si>
    <t>need to present formal models for estimating mobile application considering speciﬁc characteristics of mobile software.</t>
  </si>
  <si>
    <t xml:space="preserve">for the mobile application
domain, a COSMIC method for function size estimation is prevail-
ing </t>
  </si>
  <si>
    <t>RQ1: What are the Android testing tools published in
the literature?
RQ1.1: What technique do they implement?
 RQ1.2: What are the most used ones? RQ2: What are the Android context-aware testing studies and tools published in the literature? RQ2.1: Which research groups are involved in Android context-aware testing research?
RQ2.2: What are the research gaps addressed
in Android context-aware testing?</t>
  </si>
  <si>
    <t>‘‘Android’’ AND
(‘‘context-aware’’ OR ‘‘context aware’’ OR
‘‘context driven’’ OR ‘‘context
sensitive’’ OR
‘‘context sensitivity’’ OR ‘‘pervasive’’
OR
‘‘ubiquitous’’ OR ‘‘self adaptive’’ OR
‘‘self adapt’’) AND
(‘‘test’’ OR ‘‘testing’’) AND
(‘‘tool’’ OR ‘‘framework’’)</t>
  </si>
  <si>
    <t>ACM, IEEE, Science Direct, Springer Link</t>
  </si>
  <si>
    <t>2012 - 2018</t>
  </si>
  <si>
    <t>Although context-aware application testing tools do exist, they do not support automatic generation or
execution of test cases focusing on high-level contexts. Moreover, they do not support asynchronous context
variations. Most of the tools are based on MBT and focus on GUI testing</t>
  </si>
  <si>
    <t>need to focus more on context-aware auto test generation, and on evaluating the effieciency of identified tools.</t>
  </si>
  <si>
    <t xml:space="preserve"> Q1. What types of approaches have been proposed for usability evaluation of mobile apps? Q2. To which category of mobile app approaches are employed usability evaluation approaches? Q3. What usability attributes/factors are evaluated by these approaches? Q4. Which characteristics of computational ubiquity are evaluated by this approach? </t>
  </si>
  <si>
    <t>IEEE, Scopus</t>
  </si>
  <si>
    <t>2004 - 2013</t>
  </si>
  <si>
    <t>large focus on native and web apps</t>
  </si>
  <si>
    <t>more studies are needed in the area of hybrid and ubiquitus mobile apps</t>
  </si>
  <si>
    <t>2001 - 2018</t>
  </si>
  <si>
    <t>RQ1. How has usability for mobile applications been deﬁned? RQ2. What are the usability attributes for mobile applications? RQ3. How have usability attributes for mobile applications been deﬁned, and which measures and evaluation methods have been used?</t>
  </si>
  <si>
    <t>Scopus</t>
  </si>
  <si>
    <t>TITLE-ABS-KEY (usability AND ‘‘mobile applica-
tion’’) AND (LIMIT-TO (SUBJAREA, ‘‘comp’’) OR
LIMIT-TO (SUBJAREA, ‘‘engi’’) OR LIMIT-TO (SUB-
JAREA, ‘‘math’’) OR LIMIT-TO (SUBJAREA, ‘‘soci’’) OR
LIMIT-TO (SUBJAREA, ‘‘deci’’) OR EXCLUDE (SUB-
JAREA, ‘‘medi’’) OR EXCLUDE (SUBJAREA, ‘‘heal’’) OR
EXCLUDE (SUBJAREA, ‘‘ceng’’) OR EXCLUDE (SUB-
JAREA, ‘‘envi’’) OR EXCLUDE (SUBJAREA, ‘‘phys’’) OR
EXCLUDE (SUBJAREA, ‘‘mate’’) OR EXCLUDE (SUB-
JAREA, ‘‘bioc’’) OR EXCLUDE (SUBJAREA, ‘‘ener’’)
OR EXCLUDE (SUBJAREA, ‘‘psyc’’) OR EXCLUDE
(SUBJAREA, ‘‘arts’’) OR EXCLUDE (SUBJAREA, ‘‘eart’’)
OR EXCLUDE (SUBJAREA, ‘‘nurs’’) OR EXCLUDE
(SUBJAREA, ‘‘chem’’) OR EXCLUDE (SUBJAREA,
‘‘neur’’) OR EXCLUDE (SUBJAREA, ‘‘econ’’) OR
EXCLUDE (SUBJAREA, ‘‘agri’’) OR EXCLUDE (SUB-
JAREA, ‘‘immu’’) OR EXCLUDE (SUBJAREA, ‘‘phar’’))
AND (LIMIT-TO (DOCTYPE, ‘‘cp’’) OR LIMIT-TO (DOC-
TYPE, ‘‘ar’’) OR LIMIT-TO (DOCTYPE, ‘‘ch’’)) AND
(EXCLUDE (PUBYEAR, 2019)) AND (LIMIT-TO (LAN-
GUAGE, ‘‘English’’)) AND (EXCLUDE (LANGUAGE,
‘‘Portuguese’’) OR EXCLUDE (LANGUAGE, ‘‘French’’))</t>
  </si>
  <si>
    <t xml:space="preserve">the ISO 9241-11 usability deﬁnition has been adopted in an unchanged form
and popularized as the standard by the HCI community, satisfaction, efficiency and effectiveness are most adopted attributes, surveys and controlled observations are two most research methods applied, </t>
  </si>
  <si>
    <t>usability definitions, attributes, measures and evaluation methods.</t>
  </si>
  <si>
    <t>SE Phase</t>
  </si>
  <si>
    <t>Testing</t>
  </si>
  <si>
    <t>Design and Testing</t>
  </si>
  <si>
    <t xml:space="preserve">Design </t>
  </si>
  <si>
    <t>Design and Development</t>
  </si>
  <si>
    <t>Initiation</t>
  </si>
  <si>
    <t>Design</t>
  </si>
  <si>
    <t>Kitchenham and Peterson</t>
  </si>
  <si>
    <t>Quality scores</t>
  </si>
  <si>
    <t>Score</t>
  </si>
  <si>
    <t>Papers</t>
  </si>
  <si>
    <t>Count</t>
  </si>
  <si>
    <t>S1</t>
  </si>
  <si>
    <t>S2</t>
  </si>
  <si>
    <t>S3</t>
  </si>
  <si>
    <t>S4</t>
  </si>
  <si>
    <t>S5</t>
  </si>
  <si>
    <t>S6</t>
  </si>
  <si>
    <t>S7</t>
  </si>
  <si>
    <t>S8</t>
  </si>
  <si>
    <t>S9</t>
  </si>
  <si>
    <t>S10</t>
  </si>
  <si>
    <t>S11</t>
  </si>
  <si>
    <t>S12</t>
  </si>
  <si>
    <t>S13</t>
  </si>
  <si>
    <t>S14</t>
  </si>
  <si>
    <t>S15</t>
  </si>
  <si>
    <t>S16</t>
  </si>
  <si>
    <t>S17</t>
  </si>
  <si>
    <t>S18</t>
  </si>
  <si>
    <t>S19</t>
  </si>
  <si>
    <t>S20</t>
  </si>
  <si>
    <t>S21</t>
  </si>
  <si>
    <t>Study</t>
  </si>
  <si>
    <t>Start</t>
  </si>
  <si>
    <t>duration</t>
  </si>
  <si>
    <t>S</t>
  </si>
  <si>
    <t>Type</t>
  </si>
  <si>
    <t>SLR</t>
  </si>
  <si>
    <t>Map</t>
  </si>
  <si>
    <t>ACM DL</t>
  </si>
  <si>
    <t>Science Direct</t>
  </si>
  <si>
    <t>Springer link</t>
  </si>
  <si>
    <t>ISI Web of Science</t>
  </si>
  <si>
    <t>Proquest</t>
  </si>
  <si>
    <t>DBLP</t>
  </si>
  <si>
    <t>Inspec &amp; Web Science</t>
  </si>
  <si>
    <t>Compendex</t>
  </si>
  <si>
    <t>Engineering Village</t>
  </si>
  <si>
    <t>Research Gate</t>
  </si>
  <si>
    <t>Cite Seer</t>
  </si>
  <si>
    <t>Wiley Online Library</t>
  </si>
  <si>
    <t>count</t>
  </si>
  <si>
    <t>Requirements Engineering</t>
  </si>
  <si>
    <t>usability heuristics, usability evaluation approaches</t>
  </si>
  <si>
    <t>usability evaluation approaches , types of experimentation applied</t>
  </si>
  <si>
    <t xml:space="preserve">Requirements Engineering elicitation techniques, challenges in requirements engineering, </t>
  </si>
  <si>
    <t xml:space="preserve"> effort and size estimation models , estimation models relevant to Agile process</t>
  </si>
  <si>
    <t xml:space="preserve">development models for mobile apps, models relevant  to the industry, </t>
  </si>
  <si>
    <t>automated testing approaches, verification methods</t>
  </si>
  <si>
    <t>verification methods, metrics, mobile app testing research challenges</t>
  </si>
  <si>
    <t>verification methods, usability evaluation approaches, context awareness, automation testing, security testing</t>
  </si>
  <si>
    <t>verification methods, focused test level, testing challenges</t>
  </si>
  <si>
    <t xml:space="preserve">verification methods, automation testing </t>
  </si>
  <si>
    <t>context-aware testing, mobile app test automation,  test case auto genration</t>
  </si>
  <si>
    <t>Phase</t>
  </si>
  <si>
    <t>Development</t>
  </si>
  <si>
    <t>Emergence of trends in mobile app software engineering</t>
  </si>
  <si>
    <t>Topic</t>
  </si>
  <si>
    <t>Usability evaluation approaches</t>
  </si>
  <si>
    <t>Test automation approaches</t>
  </si>
  <si>
    <t>Context-aware testing</t>
  </si>
  <si>
    <t>Cloud-based development</t>
  </si>
  <si>
    <t>Requirements engineering</t>
  </si>
  <si>
    <t>Effort estimation models</t>
  </si>
  <si>
    <t>Software development models</t>
  </si>
  <si>
    <t>Cloud-based testing, TaaS</t>
  </si>
  <si>
    <t>Reliability of mobile apps</t>
  </si>
  <si>
    <t>software architecture design</t>
  </si>
  <si>
    <t>Non-functional req. testing</t>
  </si>
  <si>
    <t>Machine learning based defect prediction</t>
  </si>
  <si>
    <t>Future Research</t>
  </si>
  <si>
    <t>need a paradygm shift taking into consideration new usability interaction models</t>
  </si>
  <si>
    <t>analyse experimental designs and meterics</t>
  </si>
  <si>
    <t>mobile testing in the cloud</t>
  </si>
  <si>
    <t>instantiate ubiquity factors to usability evaluation for mobile apps</t>
  </si>
  <si>
    <t>requirements elicitation, real-world contexts, lifecycle and services testing</t>
  </si>
  <si>
    <t>how quality assurance techniques are applied in industry</t>
  </si>
  <si>
    <t>conduct further validation of more complex cases in the industry</t>
  </si>
  <si>
    <t>none</t>
  </si>
  <si>
    <t>estimation techniques for cross-platform mobile app development</t>
  </si>
  <si>
    <t>evaluating mobile app SE models in realistic contexts, testing apps in multiple platforms and user involvement.</t>
  </si>
  <si>
    <t>lack of general and scalable approached to support testing of mobile apps  of different platforms, lack of case studies to validate suggested approaches</t>
  </si>
  <si>
    <t>lack of tools and techniques for testing iOS apps, context-aware testing, concurrency and fault detection techniques.</t>
  </si>
  <si>
    <t>need for improved estimation models addressing mobile apps specific challenges.</t>
  </si>
  <si>
    <t>need for tools to support automatic test case generation and execution and asynchronous context variations.</t>
  </si>
  <si>
    <t>more research to establish a consensus in theory and practice on usability of mobile apps</t>
  </si>
  <si>
    <t xml:space="preserve">more research in industrial contexts, </t>
  </si>
  <si>
    <t>static testing and security testing</t>
  </si>
  <si>
    <t>more research using unsupervised and semi-supervised learning of defect prediction.</t>
  </si>
  <si>
    <t>research involving more substantial assessments is needed to investigate the motivating effects of using MUIDPs and for which speciﬁc types of contexts and users.</t>
  </si>
  <si>
    <t>test effort estimation for agile contexts</t>
  </si>
  <si>
    <t>year</t>
  </si>
  <si>
    <t>a strong prevalence of Android-based approaches, a lack of contributions from industry, and the absence of specific venues and journals focused on mobile testing automation.</t>
  </si>
  <si>
    <t xml:space="preserve"> need for further research on the usability of mobile applications, aiming to establish a consensus in the theory and practice among all interested parties </t>
  </si>
  <si>
    <t>Developing Mobile Applications Via Model Driven Development: A Systematic Literature Review</t>
  </si>
  <si>
    <t>RQ1) What are the main goals and objectives for generating mobile apps using model driven approaches? RQ2) What model-driven approaches have been applied to date to generate mobile apps? RQ3) Which empirical methods are used in the selected studies to evaluate MDD based app development approaches, and what are the results obtained?</t>
  </si>
  <si>
    <t xml:space="preserve">[{(𝐶11‖𝐶12‖... ∥ 𝐶1𝑛)𝐀𝐍𝐃(𝐶21‖𝐶22‖... ∥ 𝐶2𝑛)𝐀𝐍𝐃(𝐶31‖𝐶32‖... ∥ 𝐶3𝑛)} 𝐍𝐎𝐓(𝑈𝐶1‖𝑈𝐶2‖... ∥ 𝑈𝐶𝑛)] </t>
  </si>
  <si>
    <t>ACM Digital Library, IEEE Xplore, Science Direct, and Springer Link.</t>
  </si>
  <si>
    <t>2005 - 2019</t>
  </si>
  <si>
    <t>Model Driven Development for mobile apps, MDD approaches, tools, and evaluation, architecture, domain model, code generation</t>
  </si>
  <si>
    <t>revealed popular MDD approaches, supporting tools, artifacts, and evaluation methods. Main purposes for MDD are architecture, domain model, and code generation. Productivity, scalability, and reliability are key benefites from MDD</t>
  </si>
  <si>
    <t>need for better app requirements modelling, support for artificial intelligence, and machine learningmorecomprehensive code generation, better support for human centric issues, support for cross-platform, support for reliability and scalability</t>
  </si>
  <si>
    <t>S22</t>
  </si>
  <si>
    <t>Automated Testing of Android Apps: A Systematic Literature Review</t>
  </si>
  <si>
    <t>RQ1: What are the test concerns? RQ2: Which test levels are addressed? RQ3: How are the testing approaches built?RQ4: To what extent are the testing approaches validated?</t>
  </si>
  <si>
    <t>Android android, mobile, portable device, smartphone, smart phone, smart device Test test, testing, measure, measurement, measuring, check, checking, detect, detecting, detection</t>
  </si>
  <si>
    <t>ACM Digital Library, IEEExplore, SpringerLink, ScienceDirect</t>
  </si>
  <si>
    <t>Android automated testing approaches, testing techniques, objectives, future challenges</t>
  </si>
  <si>
    <t xml:space="preserve">lack of established benchmarks to monitor the progress in this field, black-box and grey-box testing are the dominant, most test approaches are model-based, lack of testing methods for complex user events, lack of usability testing methods, </t>
  </si>
  <si>
    <t>usability testing methods, no established benchmarks to monitor this field, lack of availability of tetsing tools as open-source, accounting for ecosystem fragmentation</t>
  </si>
  <si>
    <t>Research on Third-Party Libraries in Android Apps: A Taxonomy and Systematic Literature Review</t>
  </si>
  <si>
    <t>android third-party lib mobile open-source component *phone ad* software APP reuse dependenc</t>
  </si>
  <si>
    <t>2012 - 2020</t>
  </si>
  <si>
    <t>taxonomy of third party libraries, third party libraries solutions and limitations and implications</t>
  </si>
  <si>
    <t>not clear</t>
  </si>
  <si>
    <t xml:space="preserve">lack of tools to dedect versions of TPLs, analysis of vulnerability issues for TPLS, </t>
  </si>
  <si>
    <t>S23</t>
  </si>
  <si>
    <t>S24</t>
  </si>
  <si>
    <t>System Design</t>
  </si>
  <si>
    <t>Elsevier's Scopus, ScienceDirect, IEEE Xplore Digital Library, ACM Digital Library</t>
  </si>
  <si>
    <t>Scopus, science direct, IEEExplore, ACM dl</t>
  </si>
  <si>
    <t>Practices for practitioners</t>
  </si>
  <si>
    <t>testing</t>
  </si>
  <si>
    <t>category</t>
  </si>
  <si>
    <t>usability</t>
  </si>
  <si>
    <t>mobile apps should be fast, easy, and comfortable to use and focusing on most important user tasks</t>
  </si>
  <si>
    <t>need to test Mobile apps on different devices because they can behaive differently due to hardware fragmentation</t>
  </si>
  <si>
    <t>Mobile app lifecycle events should be tested throughly to ensure proper functionality.</t>
  </si>
  <si>
    <t>User reviews represent a valuable input and should be utilized when evaluating mobile app overall quality</t>
  </si>
  <si>
    <t>interviews and direct discusstion with stakeholders are effective requirements eleciatation techniques</t>
  </si>
  <si>
    <t>The selection of development. design, and testing tools should be considered at early stages of the project as they have a profound impact on the overall development process.</t>
  </si>
  <si>
    <t>quality of development, healthier communication between developers and clients, proper test planning, and agile methods are important practices when estimating testing effort.</t>
  </si>
  <si>
    <t>Third-party libraries in Android app development saves time and effort. However, practitioners need to be aware that third-party libraries also bring security risks and privacy leaks.</t>
  </si>
  <si>
    <t>Qualitative or Quantitative</t>
  </si>
  <si>
    <t>Mixed</t>
  </si>
  <si>
    <t>Quantitative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</si>
</sst>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1" fillId="2" borderId="1" xfId="0" applyFont="1" applyFill="1" applyBorder="1"/>
    <xf numFmtId="0" fontId="0" fillId="0" borderId="1" xfId="0" applyBorder="1" applyAlignment="1">
      <alignment wrapText="1"/>
    </xf>
    <xf numFmtId="0" fontId="1" fillId="2" borderId="1" xfId="0" applyFont="1" applyFill="1" applyBorder="1" applyAlignment="1">
      <alignment horizontal="center"/>
    </xf>
    <xf numFmtId="14" fontId="0" fillId="0" borderId="0" xfId="0" applyNumberFormat="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1" fillId="2" borderId="1" xfId="0" applyFont="1" applyFill="1" applyBorder="1" applyAlignment="1">
      <alignment horizontal="left"/>
    </xf>
    <xf numFmtId="0" fontId="0" fillId="0" borderId="1" xfId="0" applyBorder="1" applyAlignment="1">
      <alignment horizontal="left" vertical="top"/>
    </xf>
    <xf numFmtId="0" fontId="0" fillId="0" borderId="0" xfId="0" applyAlignment="1">
      <alignment horizontal="left"/>
    </xf>
    <xf numFmtId="0" fontId="1" fillId="2" borderId="0" xfId="0" applyFont="1" applyFill="1"/>
    <xf numFmtId="0" fontId="0" fillId="2" borderId="1" xfId="0" applyFill="1" applyBorder="1" applyAlignment="1">
      <alignment horizontal="center" vertical="top"/>
    </xf>
    <xf numFmtId="0" fontId="0" fillId="2" borderId="1" xfId="0" applyFill="1" applyBorder="1" applyAlignment="1">
      <alignment horizontal="left" vertical="top"/>
    </xf>
    <xf numFmtId="0" fontId="0" fillId="2" borderId="0" xfId="0" applyFill="1"/>
    <xf numFmtId="0" fontId="0" fillId="3" borderId="1" xfId="0" applyFill="1" applyBorder="1" applyAlignment="1">
      <alignment horizontal="left" vertical="top"/>
    </xf>
    <xf numFmtId="0" fontId="0" fillId="3" borderId="1" xfId="0" applyFill="1" applyBorder="1" applyAlignment="1">
      <alignment horizontal="center" vertical="top"/>
    </xf>
    <xf numFmtId="0" fontId="0" fillId="3" borderId="0" xfId="0" applyFill="1"/>
    <xf numFmtId="0" fontId="0" fillId="4" borderId="1" xfId="0" applyFill="1" applyBorder="1" applyAlignment="1">
      <alignment horizontal="left" vertical="top"/>
    </xf>
    <xf numFmtId="0" fontId="0" fillId="4" borderId="1" xfId="0" applyFill="1" applyBorder="1" applyAlignment="1">
      <alignment horizontal="center" vertical="top"/>
    </xf>
    <xf numFmtId="0" fontId="0" fillId="4" borderId="0" xfId="0" applyFill="1"/>
    <xf numFmtId="0" fontId="0" fillId="5" borderId="1" xfId="0" applyFill="1" applyBorder="1" applyAlignment="1">
      <alignment horizontal="center" vertical="top"/>
    </xf>
    <xf numFmtId="0" fontId="0" fillId="5" borderId="1" xfId="0" applyFill="1" applyBorder="1" applyAlignment="1">
      <alignment horizontal="left" vertical="top"/>
    </xf>
    <xf numFmtId="0" fontId="0" fillId="5" borderId="0" xfId="0" applyFill="1"/>
    <xf numFmtId="49" fontId="0" fillId="0" borderId="1" xfId="0" applyNumberFormat="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xf numFmtId="0" fontId="0" fillId="0" borderId="2" xfId="0" applyFill="1" applyBorder="1" applyAlignment="1">
      <alignment horizontal="center" vertical="top"/>
    </xf>
    <xf numFmtId="0" fontId="1" fillId="2" borderId="1" xfId="0" applyFont="1" applyFill="1" applyBorder="1" applyAlignment="1"/>
    <xf numFmtId="0" fontId="0" fillId="0" borderId="1" xfId="0" applyBorder="1" applyAlignment="1"/>
    <xf numFmtId="0" fontId="0" fillId="0" borderId="0" xfId="0"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0" fontId="1" fillId="2" borderId="0" xfId="0" applyFont="1" applyFill="1" applyAlignment="1">
      <alignment wrapText="1"/>
    </xf>
    <xf numFmtId="0" fontId="1" fillId="2" borderId="0" xfId="0" applyFont="1" applyFill="1" applyBorder="1" applyAlignment="1">
      <alignment horizontal="left" wrapText="1"/>
    </xf>
    <xf numFmtId="0" fontId="0" fillId="0" borderId="0" xfId="0" applyBorder="1" applyAlignment="1">
      <alignment horizontal="left" vertical="top" wrapText="1"/>
    </xf>
    <xf numFmtId="0" fontId="0" fillId="0" borderId="1" xfId="0" applyFill="1" applyBorder="1" applyAlignment="1">
      <alignment horizontal="left" vertical="top" wrapTex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36482939632549E-2"/>
          <c:y val="4.1666666666666664E-2"/>
          <c:w val="0.90286351706036749"/>
          <c:h val="0.8416746864975212"/>
        </c:manualLayout>
      </c:layout>
      <c:barChart>
        <c:barDir val="col"/>
        <c:grouping val="clustered"/>
        <c:varyColors val="0"/>
        <c:ser>
          <c:idx val="0"/>
          <c:order val="0"/>
          <c:tx>
            <c:strRef>
              <c:f>'quality score'!$I$2</c:f>
              <c:strCache>
                <c:ptCount val="1"/>
                <c:pt idx="0">
                  <c:v>Papers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'quality score'!$H$3:$H$11</c:f>
              <c:numCache>
                <c:formatCode>General</c:formatCode>
                <c:ptCount val="9"/>
                <c:pt idx="0">
                  <c:v>0</c:v>
                </c:pt>
                <c:pt idx="1">
                  <c:v>0.5</c:v>
                </c:pt>
                <c:pt idx="2">
                  <c:v>1</c:v>
                </c:pt>
                <c:pt idx="3">
                  <c:v>1.5</c:v>
                </c:pt>
                <c:pt idx="4">
                  <c:v>2</c:v>
                </c:pt>
                <c:pt idx="5">
                  <c:v>2.5</c:v>
                </c:pt>
                <c:pt idx="6">
                  <c:v>3</c:v>
                </c:pt>
                <c:pt idx="7">
                  <c:v>3.5</c:v>
                </c:pt>
                <c:pt idx="8">
                  <c:v>4</c:v>
                </c:pt>
              </c:numCache>
            </c:numRef>
          </c:cat>
          <c:val>
            <c:numRef>
              <c:f>'quality score'!$I$3:$I$11</c:f>
              <c:numCache>
                <c:formatCode>General</c:formatCode>
                <c:ptCount val="9"/>
                <c:pt idx="0">
                  <c:v>0</c:v>
                </c:pt>
                <c:pt idx="1">
                  <c:v>0</c:v>
                </c:pt>
                <c:pt idx="2">
                  <c:v>0</c:v>
                </c:pt>
                <c:pt idx="3">
                  <c:v>0</c:v>
                </c:pt>
                <c:pt idx="4">
                  <c:v>2</c:v>
                </c:pt>
                <c:pt idx="5">
                  <c:v>5</c:v>
                </c:pt>
                <c:pt idx="6">
                  <c:v>10</c:v>
                </c:pt>
                <c:pt idx="7">
                  <c:v>2</c:v>
                </c:pt>
                <c:pt idx="8">
                  <c:v>5</c:v>
                </c:pt>
              </c:numCache>
            </c:numRef>
          </c:val>
          <c:extLst>
            <c:ext xmlns:c16="http://schemas.microsoft.com/office/drawing/2014/chart" uri="{C3380CC4-5D6E-409C-BE32-E72D297353CC}">
              <c16:uniqueId val="{00000000-580F-465A-8113-9F0E68D51DEB}"/>
            </c:ext>
          </c:extLst>
        </c:ser>
        <c:dLbls>
          <c:dLblPos val="outEnd"/>
          <c:showLegendKey val="0"/>
          <c:showVal val="1"/>
          <c:showCatName val="0"/>
          <c:showSerName val="0"/>
          <c:showPercent val="0"/>
          <c:showBubbleSize val="0"/>
        </c:dLbls>
        <c:gapWidth val="219"/>
        <c:overlap val="-27"/>
        <c:axId val="1831557856"/>
        <c:axId val="1831599824"/>
      </c:barChart>
      <c:catAx>
        <c:axId val="1831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99824"/>
        <c:crosses val="autoZero"/>
        <c:auto val="1"/>
        <c:lblAlgn val="ctr"/>
        <c:lblOffset val="100"/>
        <c:noMultiLvlLbl val="0"/>
      </c:catAx>
      <c:valAx>
        <c:axId val="18315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36E-2"/>
          <c:y val="7.407407407407407E-2"/>
          <c:w val="0.9155301837270341"/>
          <c:h val="0.8416746864975212"/>
        </c:manualLayout>
      </c:layout>
      <c:barChart>
        <c:barDir val="col"/>
        <c:grouping val="clustered"/>
        <c:varyColors val="0"/>
        <c:ser>
          <c:idx val="1"/>
          <c:order val="0"/>
          <c:tx>
            <c:strRef>
              <c:f>'quality score'!$C$2</c:f>
              <c:strCache>
                <c:ptCount val="1"/>
                <c:pt idx="0">
                  <c:v>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'quality score'!$B$3:$B$11</c:f>
              <c:numCache>
                <c:formatCode>General</c:formatCode>
                <c:ptCount val="9"/>
                <c:pt idx="0">
                  <c:v>2013</c:v>
                </c:pt>
                <c:pt idx="1">
                  <c:v>2015</c:v>
                </c:pt>
                <c:pt idx="2">
                  <c:v>2016</c:v>
                </c:pt>
                <c:pt idx="3">
                  <c:v>2017</c:v>
                </c:pt>
                <c:pt idx="4">
                  <c:v>2018</c:v>
                </c:pt>
                <c:pt idx="5">
                  <c:v>2019</c:v>
                </c:pt>
                <c:pt idx="6">
                  <c:v>2020</c:v>
                </c:pt>
                <c:pt idx="7">
                  <c:v>2021</c:v>
                </c:pt>
                <c:pt idx="8">
                  <c:v>2022</c:v>
                </c:pt>
              </c:numCache>
            </c:numRef>
          </c:cat>
          <c:val>
            <c:numRef>
              <c:f>'quality score'!$C$3:$C$11</c:f>
              <c:numCache>
                <c:formatCode>General</c:formatCode>
                <c:ptCount val="9"/>
                <c:pt idx="0">
                  <c:v>1</c:v>
                </c:pt>
                <c:pt idx="1">
                  <c:v>3</c:v>
                </c:pt>
                <c:pt idx="2">
                  <c:v>2</c:v>
                </c:pt>
                <c:pt idx="3">
                  <c:v>1</c:v>
                </c:pt>
                <c:pt idx="4">
                  <c:v>5</c:v>
                </c:pt>
                <c:pt idx="5">
                  <c:v>4</c:v>
                </c:pt>
                <c:pt idx="6">
                  <c:v>1</c:v>
                </c:pt>
                <c:pt idx="7">
                  <c:v>5</c:v>
                </c:pt>
                <c:pt idx="8">
                  <c:v>2</c:v>
                </c:pt>
              </c:numCache>
            </c:numRef>
          </c:val>
          <c:extLst>
            <c:ext xmlns:c16="http://schemas.microsoft.com/office/drawing/2014/chart" uri="{C3380CC4-5D6E-409C-BE32-E72D297353CC}">
              <c16:uniqueId val="{00000001-4F25-4165-8604-F0FFC77DDCE5}"/>
            </c:ext>
          </c:extLst>
        </c:ser>
        <c:dLbls>
          <c:dLblPos val="outEnd"/>
          <c:showLegendKey val="0"/>
          <c:showVal val="1"/>
          <c:showCatName val="0"/>
          <c:showSerName val="0"/>
          <c:showPercent val="0"/>
          <c:showBubbleSize val="0"/>
        </c:dLbls>
        <c:gapWidth val="219"/>
        <c:overlap val="-27"/>
        <c:axId val="980040928"/>
        <c:axId val="980037184"/>
      </c:barChart>
      <c:catAx>
        <c:axId val="98004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37184"/>
        <c:crosses val="autoZero"/>
        <c:auto val="1"/>
        <c:lblAlgn val="ctr"/>
        <c:lblOffset val="100"/>
        <c:noMultiLvlLbl val="0"/>
      </c:catAx>
      <c:valAx>
        <c:axId val="98003718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4092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'studies per phase'!$D$2</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'studies per phase'!$C$3:$C$7</c:f>
              <c:strCache>
                <c:ptCount val="5"/>
                <c:pt idx="0">
                  <c:v>Testing</c:v>
                </c:pt>
                <c:pt idx="1">
                  <c:v>Design</c:v>
                </c:pt>
                <c:pt idx="2">
                  <c:v>Initiation</c:v>
                </c:pt>
                <c:pt idx="3">
                  <c:v>Requirements Engineering</c:v>
                </c:pt>
                <c:pt idx="4">
                  <c:v>Development</c:v>
                </c:pt>
              </c:strCache>
            </c:strRef>
          </c:cat>
          <c:val>
            <c:numRef>
              <c:f>'studies per phase'!$D$3:$D$7</c:f>
              <c:numCache>
                <c:formatCode>General</c:formatCode>
                <c:ptCount val="5"/>
                <c:pt idx="0">
                  <c:v>14</c:v>
                </c:pt>
                <c:pt idx="1">
                  <c:v>7</c:v>
                </c:pt>
                <c:pt idx="2">
                  <c:v>4</c:v>
                </c:pt>
                <c:pt idx="3">
                  <c:v>1</c:v>
                </c:pt>
                <c:pt idx="4">
                  <c:v>3</c:v>
                </c:pt>
              </c:numCache>
            </c:numRef>
          </c:val>
          <c:extLst>
            <c:ext xmlns:c16="http://schemas.microsoft.com/office/drawing/2014/chart" uri="{C3380CC4-5D6E-409C-BE32-E72D297353CC}">
              <c16:uniqueId val="{00000000-8935-45EC-BE85-6C89B34D852F}"/>
            </c:ext>
          </c:extLst>
        </c:ser>
        <c:dLbls>
          <c:dLblPos val="outEnd"/>
          <c:showLegendKey val="0"/>
          <c:showVal val="1"/>
          <c:showCatName val="0"/>
          <c:showSerName val="0"/>
          <c:showPercent val="0"/>
          <c:showBubbleSize val="0"/>
        </c:dLbls>
        <c:gapWidth val="219"/>
        <c:overlap val="-27"/>
        <c:axId val="107394576"/>
        <c:axId val="107394992"/>
      </c:barChart>
      <c:catAx>
        <c:axId val="1073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992"/>
        <c:crosses val="autoZero"/>
        <c:auto val="1"/>
        <c:lblAlgn val="ctr"/>
        <c:lblOffset val="100"/>
        <c:noMultiLvlLbl val="0"/>
      </c:catAx>
      <c:valAx>
        <c:axId val="10739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'Online DBs'!$D$1</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DBs'!$C$2:$C$16</c:f>
              <c:strCache>
                <c:ptCount val="15"/>
                <c:pt idx="0">
                  <c:v>IEEExplore</c:v>
                </c:pt>
                <c:pt idx="1">
                  <c:v>ACM DL</c:v>
                </c:pt>
                <c:pt idx="2">
                  <c:v>Science Direct</c:v>
                </c:pt>
                <c:pt idx="3">
                  <c:v>Scopus</c:v>
                </c:pt>
                <c:pt idx="4">
                  <c:v>Springer link</c:v>
                </c:pt>
                <c:pt idx="5">
                  <c:v>ISI Web of Science</c:v>
                </c:pt>
                <c:pt idx="6">
                  <c:v>Google Scholar</c:v>
                </c:pt>
                <c:pt idx="7">
                  <c:v>Engineering Village</c:v>
                </c:pt>
                <c:pt idx="8">
                  <c:v>Research Gate</c:v>
                </c:pt>
                <c:pt idx="9">
                  <c:v>Proquest</c:v>
                </c:pt>
                <c:pt idx="10">
                  <c:v>DBLP</c:v>
                </c:pt>
                <c:pt idx="11">
                  <c:v>Inspec &amp; Web Science</c:v>
                </c:pt>
                <c:pt idx="12">
                  <c:v>Compendex</c:v>
                </c:pt>
                <c:pt idx="13">
                  <c:v>Cite Seer</c:v>
                </c:pt>
                <c:pt idx="14">
                  <c:v>Wiley Online Library</c:v>
                </c:pt>
              </c:strCache>
            </c:strRef>
          </c:cat>
          <c:val>
            <c:numRef>
              <c:f>'Online DBs'!$D$2:$D$16</c:f>
              <c:numCache>
                <c:formatCode>General</c:formatCode>
                <c:ptCount val="15"/>
                <c:pt idx="0">
                  <c:v>22</c:v>
                </c:pt>
                <c:pt idx="1">
                  <c:v>20</c:v>
                </c:pt>
                <c:pt idx="2">
                  <c:v>17</c:v>
                </c:pt>
                <c:pt idx="3">
                  <c:v>14</c:v>
                </c:pt>
                <c:pt idx="4">
                  <c:v>15</c:v>
                </c:pt>
                <c:pt idx="5">
                  <c:v>6</c:v>
                </c:pt>
                <c:pt idx="6">
                  <c:v>4</c:v>
                </c:pt>
                <c:pt idx="7">
                  <c:v>2</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528C-4A98-B0BC-1FC4B9B60506}"/>
            </c:ext>
          </c:extLst>
        </c:ser>
        <c:dLbls>
          <c:showLegendKey val="0"/>
          <c:showVal val="0"/>
          <c:showCatName val="0"/>
          <c:showSerName val="0"/>
          <c:showPercent val="0"/>
          <c:showBubbleSize val="0"/>
        </c:dLbls>
        <c:gapWidth val="219"/>
        <c:overlap val="-27"/>
        <c:axId val="581243760"/>
        <c:axId val="832028256"/>
      </c:barChart>
      <c:catAx>
        <c:axId val="58124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28256"/>
        <c:crosses val="autoZero"/>
        <c:auto val="1"/>
        <c:lblAlgn val="ctr"/>
        <c:lblOffset val="100"/>
        <c:noMultiLvlLbl val="0"/>
      </c:catAx>
      <c:valAx>
        <c:axId val="832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4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'studies covered'!$D$1</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'studies covered'!$C$2:$C$25</c:f>
              <c:strCache>
                <c:ptCount val="2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strCache>
            </c:strRef>
          </c:cat>
          <c:val>
            <c:numRef>
              <c:f>'studies covered'!$D$2:$D$25</c:f>
              <c:numCache>
                <c:formatCode>General</c:formatCode>
                <c:ptCount val="24"/>
                <c:pt idx="0">
                  <c:v>13</c:v>
                </c:pt>
                <c:pt idx="1">
                  <c:v>83</c:v>
                </c:pt>
                <c:pt idx="2">
                  <c:v>123</c:v>
                </c:pt>
                <c:pt idx="3">
                  <c:v>101</c:v>
                </c:pt>
                <c:pt idx="4">
                  <c:v>79</c:v>
                </c:pt>
                <c:pt idx="5">
                  <c:v>230</c:v>
                </c:pt>
                <c:pt idx="6">
                  <c:v>6</c:v>
                </c:pt>
                <c:pt idx="7">
                  <c:v>18</c:v>
                </c:pt>
                <c:pt idx="8">
                  <c:v>21</c:v>
                </c:pt>
                <c:pt idx="9">
                  <c:v>20</c:v>
                </c:pt>
                <c:pt idx="10">
                  <c:v>23</c:v>
                </c:pt>
                <c:pt idx="11">
                  <c:v>131</c:v>
                </c:pt>
                <c:pt idx="12">
                  <c:v>49</c:v>
                </c:pt>
                <c:pt idx="13">
                  <c:v>68</c:v>
                </c:pt>
                <c:pt idx="14">
                  <c:v>790</c:v>
                </c:pt>
                <c:pt idx="15">
                  <c:v>87</c:v>
                </c:pt>
                <c:pt idx="16">
                  <c:v>39</c:v>
                </c:pt>
                <c:pt idx="17">
                  <c:v>56</c:v>
                </c:pt>
                <c:pt idx="18">
                  <c:v>47</c:v>
                </c:pt>
                <c:pt idx="19">
                  <c:v>23</c:v>
                </c:pt>
                <c:pt idx="20">
                  <c:v>75</c:v>
                </c:pt>
                <c:pt idx="21">
                  <c:v>55</c:v>
                </c:pt>
                <c:pt idx="22">
                  <c:v>103</c:v>
                </c:pt>
                <c:pt idx="23">
                  <c:v>74</c:v>
                </c:pt>
              </c:numCache>
            </c:numRef>
          </c:val>
          <c:extLst>
            <c:ext xmlns:c16="http://schemas.microsoft.com/office/drawing/2014/chart" uri="{C3380CC4-5D6E-409C-BE32-E72D297353CC}">
              <c16:uniqueId val="{00000000-89ED-49DE-93C2-D286D0CD5AB3}"/>
            </c:ext>
          </c:extLst>
        </c:ser>
        <c:dLbls>
          <c:dLblPos val="outEnd"/>
          <c:showLegendKey val="0"/>
          <c:showVal val="1"/>
          <c:showCatName val="0"/>
          <c:showSerName val="0"/>
          <c:showPercent val="0"/>
          <c:showBubbleSize val="0"/>
        </c:dLbls>
        <c:gapWidth val="30"/>
        <c:axId val="1980929936"/>
        <c:axId val="1980932432"/>
      </c:barChart>
      <c:catAx>
        <c:axId val="198092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32432"/>
        <c:crosses val="autoZero"/>
        <c:auto val="1"/>
        <c:lblAlgn val="ctr"/>
        <c:lblOffset val="100"/>
        <c:noMultiLvlLbl val="0"/>
      </c:catAx>
      <c:valAx>
        <c:axId val="198093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2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'years covered'!$F$2</c:f>
              <c:strCache>
                <c:ptCount val="1"/>
                <c:pt idx="0">
                  <c:v>Start</c:v>
                </c:pt>
              </c:strCache>
            </c:strRef>
          </c:tx>
          <c:spPr>
            <a:noFill/>
            <a:ln>
              <a:noFill/>
            </a:ln>
            <a:effectLst/>
          </c:spPr>
          <c:invertIfNegative val="0"/>
          <c:val>
            <c:numRef>
              <c:f>'years covered'!$F$3:$F$26</c:f>
              <c:numCache>
                <c:formatCode>General</c:formatCode>
                <c:ptCount val="24"/>
                <c:pt idx="0">
                  <c:v>2008</c:v>
                </c:pt>
                <c:pt idx="1">
                  <c:v>2006</c:v>
                </c:pt>
                <c:pt idx="2">
                  <c:v>1997</c:v>
                </c:pt>
                <c:pt idx="3">
                  <c:v>2004</c:v>
                </c:pt>
                <c:pt idx="4">
                  <c:v>2005</c:v>
                </c:pt>
                <c:pt idx="5">
                  <c:v>2003</c:v>
                </c:pt>
                <c:pt idx="6">
                  <c:v>2008</c:v>
                </c:pt>
                <c:pt idx="7">
                  <c:v>1994</c:v>
                </c:pt>
                <c:pt idx="8">
                  <c:v>2004</c:v>
                </c:pt>
                <c:pt idx="9">
                  <c:v>2004</c:v>
                </c:pt>
                <c:pt idx="10">
                  <c:v>2010</c:v>
                </c:pt>
                <c:pt idx="11">
                  <c:v>2006</c:v>
                </c:pt>
                <c:pt idx="12">
                  <c:v>2005</c:v>
                </c:pt>
                <c:pt idx="13">
                  <c:v>2012</c:v>
                </c:pt>
                <c:pt idx="14">
                  <c:v>2001</c:v>
                </c:pt>
                <c:pt idx="15">
                  <c:v>2008</c:v>
                </c:pt>
                <c:pt idx="16">
                  <c:v>2011</c:v>
                </c:pt>
                <c:pt idx="17">
                  <c:v>2009</c:v>
                </c:pt>
                <c:pt idx="18">
                  <c:v>2010</c:v>
                </c:pt>
                <c:pt idx="19">
                  <c:v>2007</c:v>
                </c:pt>
                <c:pt idx="20">
                  <c:v>1999</c:v>
                </c:pt>
                <c:pt idx="21">
                  <c:v>2005</c:v>
                </c:pt>
                <c:pt idx="22">
                  <c:v>2010</c:v>
                </c:pt>
                <c:pt idx="23">
                  <c:v>2012</c:v>
                </c:pt>
              </c:numCache>
            </c:numRef>
          </c:val>
          <c:extLst>
            <c:ext xmlns:c16="http://schemas.microsoft.com/office/drawing/2014/chart" uri="{C3380CC4-5D6E-409C-BE32-E72D297353CC}">
              <c16:uniqueId val="{00000000-FC1E-4186-B50A-CFD002461979}"/>
            </c:ext>
          </c:extLst>
        </c:ser>
        <c:ser>
          <c:idx val="1"/>
          <c:order val="1"/>
          <c:tx>
            <c:strRef>
              <c:f>'years covered'!$G$2</c:f>
              <c:strCache>
                <c:ptCount val="1"/>
                <c:pt idx="0">
                  <c:v>duration</c:v>
                </c:pt>
              </c:strCache>
            </c:strRef>
          </c:tx>
          <c:spPr>
            <a:solidFill>
              <a:schemeClr val="accent2"/>
            </a:solidFill>
            <a:ln>
              <a:noFill/>
            </a:ln>
            <a:effectLst/>
          </c:spPr>
          <c:invertIfNegative val="0"/>
          <c:val>
            <c:numRef>
              <c:f>'years covered'!$G$3:$G$26</c:f>
              <c:numCache>
                <c:formatCode>General</c:formatCode>
                <c:ptCount val="24"/>
                <c:pt idx="0">
                  <c:v>4</c:v>
                </c:pt>
                <c:pt idx="1">
                  <c:v>9</c:v>
                </c:pt>
                <c:pt idx="2">
                  <c:v>17</c:v>
                </c:pt>
                <c:pt idx="3">
                  <c:v>9</c:v>
                </c:pt>
                <c:pt idx="4">
                  <c:v>10</c:v>
                </c:pt>
                <c:pt idx="5">
                  <c:v>12</c:v>
                </c:pt>
                <c:pt idx="6">
                  <c:v>8</c:v>
                </c:pt>
                <c:pt idx="7">
                  <c:v>21</c:v>
                </c:pt>
                <c:pt idx="8">
                  <c:v>14</c:v>
                </c:pt>
                <c:pt idx="9">
                  <c:v>14</c:v>
                </c:pt>
                <c:pt idx="10">
                  <c:v>6</c:v>
                </c:pt>
                <c:pt idx="11">
                  <c:v>11</c:v>
                </c:pt>
                <c:pt idx="12">
                  <c:v>13</c:v>
                </c:pt>
                <c:pt idx="13">
                  <c:v>6</c:v>
                </c:pt>
                <c:pt idx="14">
                  <c:v>17</c:v>
                </c:pt>
                <c:pt idx="15">
                  <c:v>13</c:v>
                </c:pt>
                <c:pt idx="16">
                  <c:v>10</c:v>
                </c:pt>
                <c:pt idx="17">
                  <c:v>11</c:v>
                </c:pt>
                <c:pt idx="18">
                  <c:v>10</c:v>
                </c:pt>
                <c:pt idx="19">
                  <c:v>12</c:v>
                </c:pt>
                <c:pt idx="20">
                  <c:v>19</c:v>
                </c:pt>
                <c:pt idx="21">
                  <c:v>14</c:v>
                </c:pt>
                <c:pt idx="22">
                  <c:v>6</c:v>
                </c:pt>
                <c:pt idx="23">
                  <c:v>8</c:v>
                </c:pt>
              </c:numCache>
            </c:numRef>
          </c:val>
          <c:extLst>
            <c:ext xmlns:c16="http://schemas.microsoft.com/office/drawing/2014/chart" uri="{C3380CC4-5D6E-409C-BE32-E72D297353CC}">
              <c16:uniqueId val="{00000001-FC1E-4186-B50A-CFD002461979}"/>
            </c:ext>
          </c:extLst>
        </c:ser>
        <c:dLbls>
          <c:showLegendKey val="0"/>
          <c:showVal val="0"/>
          <c:showCatName val="0"/>
          <c:showSerName val="0"/>
          <c:showPercent val="0"/>
          <c:showBubbleSize val="0"/>
        </c:dLbls>
        <c:gapWidth val="10"/>
        <c:overlap val="100"/>
        <c:axId val="1907094080"/>
        <c:axId val="1907089920"/>
      </c:barChart>
      <c:catAx>
        <c:axId val="190709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89920"/>
        <c:crosses val="autoZero"/>
        <c:auto val="1"/>
        <c:lblAlgn val="ctr"/>
        <c:lblOffset val="100"/>
        <c:noMultiLvlLbl val="0"/>
      </c:catAx>
      <c:valAx>
        <c:axId val="1907089920"/>
        <c:scaling>
          <c:orientation val="minMax"/>
          <c:max val="2022"/>
          <c:min val="199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9408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'phases count'!$D$3</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'phases count'!$C$4:$C$8</c:f>
              <c:strCache>
                <c:ptCount val="5"/>
                <c:pt idx="0">
                  <c:v>Testing</c:v>
                </c:pt>
                <c:pt idx="1">
                  <c:v>System Design</c:v>
                </c:pt>
                <c:pt idx="2">
                  <c:v>Development</c:v>
                </c:pt>
                <c:pt idx="3">
                  <c:v>Initiation</c:v>
                </c:pt>
                <c:pt idx="4">
                  <c:v>Requirements Engineering</c:v>
                </c:pt>
              </c:strCache>
            </c:strRef>
          </c:cat>
          <c:val>
            <c:numRef>
              <c:f>'phases count'!$D$4:$D$8</c:f>
              <c:numCache>
                <c:formatCode>General</c:formatCode>
                <c:ptCount val="5"/>
                <c:pt idx="0">
                  <c:v>14</c:v>
                </c:pt>
                <c:pt idx="1">
                  <c:v>6</c:v>
                </c:pt>
                <c:pt idx="2">
                  <c:v>3</c:v>
                </c:pt>
                <c:pt idx="3">
                  <c:v>4</c:v>
                </c:pt>
                <c:pt idx="4">
                  <c:v>1</c:v>
                </c:pt>
              </c:numCache>
            </c:numRef>
          </c:val>
          <c:extLst>
            <c:ext xmlns:c16="http://schemas.microsoft.com/office/drawing/2014/chart" uri="{C3380CC4-5D6E-409C-BE32-E72D297353CC}">
              <c16:uniqueId val="{00000000-1C2F-46E1-91AE-D88EC9BFD299}"/>
            </c:ext>
          </c:extLst>
        </c:ser>
        <c:dLbls>
          <c:dLblPos val="outEnd"/>
          <c:showLegendKey val="0"/>
          <c:showVal val="1"/>
          <c:showCatName val="0"/>
          <c:showSerName val="0"/>
          <c:showPercent val="0"/>
          <c:showBubbleSize val="0"/>
        </c:dLbls>
        <c:gapWidth val="219"/>
        <c:overlap val="-27"/>
        <c:axId val="1444858096"/>
        <c:axId val="1444853520"/>
      </c:barChart>
      <c:catAx>
        <c:axId val="144485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53520"/>
        <c:crosses val="autoZero"/>
        <c:auto val="1"/>
        <c:lblAlgn val="ctr"/>
        <c:lblOffset val="100"/>
        <c:noMultiLvlLbl val="0"/>
      </c:catAx>
      <c:valAx>
        <c:axId val="144485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5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66675</xdr:colOff>
      <xdr:row>5</xdr:row>
      <xdr:rowOff>9525</xdr:rowOff>
    </xdr:from>
    <xdr:to>
      <xdr:col>19</xdr:col>
      <xdr:colOff>371475</xdr:colOff>
      <xdr:row>19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311150</xdr:colOff>
      <xdr:row>11</xdr:row>
      <xdr:rowOff>104775</xdr:rowOff>
    </xdr:from>
    <xdr:to>
      <xdr:col>11</xdr:col>
      <xdr:colOff>6350</xdr:colOff>
      <xdr:row>26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53975</xdr:colOff>
      <xdr:row>4</xdr:row>
      <xdr:rowOff>22225</xdr:rowOff>
    </xdr:from>
    <xdr:to>
      <xdr:col>13</xdr:col>
      <xdr:colOff>358775</xdr:colOff>
      <xdr:row>19</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155575</xdr:colOff>
      <xdr:row>6</xdr:row>
      <xdr:rowOff>50800</xdr:rowOff>
    </xdr:from>
    <xdr:to>
      <xdr:col>12</xdr:col>
      <xdr:colOff>460375</xdr:colOff>
      <xdr:row>21</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593725</xdr:colOff>
      <xdr:row>0</xdr:row>
      <xdr:rowOff>63500</xdr:rowOff>
    </xdr:from>
    <xdr:to>
      <xdr:col>12</xdr:col>
      <xdr:colOff>254000</xdr:colOff>
      <xdr:row>26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527050</xdr:colOff>
      <xdr:row>0</xdr:row>
      <xdr:rowOff>82550</xdr:rowOff>
    </xdr:from>
    <xdr:to>
      <xdr:col>14</xdr:col>
      <xdr:colOff>355600</xdr:colOff>
      <xdr:row>26</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6</xdr:row>
      <xdr:rowOff>50800</xdr:rowOff>
    </xdr:from>
    <xdr:to>
      <xdr:col>13</xdr:col>
      <xdr:colOff>257175</xdr:colOff>
      <xdr:row>21</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abSelected="1" workbookViewId="0">
      <pane ySplit="1" topLeftCell="A2" activePane="bottomLeft" state="frozen"/>
      <selection pane="bottomLeft" activeCell="B9" sqref="B9"/>
    </sheetView>
  </sheetViews>
  <sheetFormatPr defaultRowHeight="14.5" x14ac:dyDescent="0.35"/>
  <cols>
    <col min="1" max="1" width="5.6328125" style="30" customWidth="1"/>
    <col min="2" max="2" width="71.54296875" style="10" customWidth="1"/>
    <col min="3" max="6" width="14.6328125" style="29" customWidth="1"/>
    <col min="7" max="8" width="14.6328125" customWidth="1"/>
    <col min="9" max="9" width="36.36328125" customWidth="1"/>
    <col min="10" max="10" width="14.6328125" customWidth="1"/>
    <col min="11" max="11" width="21.90625" customWidth="1"/>
    <col min="12" max="12" width="23.54296875" style="34" bestFit="1" customWidth="1"/>
    <col min="13" max="13" width="49.453125" customWidth="1"/>
    <col min="14" max="14" width="12.6328125" customWidth="1"/>
    <col min="15" max="15" width="57.08984375" customWidth="1"/>
    <col min="16" max="16" width="30.6328125" customWidth="1"/>
    <col min="17" max="17" width="6.453125" customWidth="1"/>
    <col min="18" max="18" width="6" customWidth="1"/>
    <col min="19" max="19" width="5" customWidth="1"/>
    <col min="20" max="20" width="6.1796875" customWidth="1"/>
    <col min="21" max="21" width="11.36328125" bestFit="1" customWidth="1"/>
  </cols>
  <sheetData>
    <row r="1" spans="1:23" x14ac:dyDescent="0.35">
      <c r="A1" s="32" t="s">
        <v>17</v>
      </c>
      <c r="B1" s="8" t="s">
        <v>0</v>
      </c>
      <c r="C1" s="3" t="s">
        <v>211</v>
      </c>
      <c r="D1" s="3" t="s">
        <v>1</v>
      </c>
      <c r="E1" s="3" t="s">
        <v>2</v>
      </c>
      <c r="F1" s="3" t="s">
        <v>3</v>
      </c>
      <c r="G1" s="1" t="s">
        <v>4</v>
      </c>
      <c r="H1" s="1" t="s">
        <v>5</v>
      </c>
      <c r="I1" s="1" t="s">
        <v>6</v>
      </c>
      <c r="J1" s="1" t="s">
        <v>7</v>
      </c>
      <c r="K1" s="1" t="s">
        <v>174</v>
      </c>
      <c r="L1" s="35" t="s">
        <v>318</v>
      </c>
      <c r="M1" s="1" t="s">
        <v>8</v>
      </c>
      <c r="N1" s="1" t="s">
        <v>9</v>
      </c>
      <c r="O1" s="1" t="s">
        <v>10</v>
      </c>
      <c r="P1" s="1" t="s">
        <v>11</v>
      </c>
      <c r="Q1" s="1" t="s">
        <v>12</v>
      </c>
      <c r="R1" s="1" t="s">
        <v>13</v>
      </c>
      <c r="S1" s="1" t="s">
        <v>14</v>
      </c>
      <c r="T1" s="1" t="s">
        <v>15</v>
      </c>
      <c r="U1" s="1" t="s">
        <v>16</v>
      </c>
    </row>
    <row r="2" spans="1:23" x14ac:dyDescent="0.35">
      <c r="A2" s="5">
        <v>1</v>
      </c>
      <c r="B2" s="9" t="s">
        <v>23</v>
      </c>
      <c r="C2" s="7" t="s">
        <v>212</v>
      </c>
      <c r="D2" s="7">
        <v>2013</v>
      </c>
      <c r="E2" s="7" t="s">
        <v>24</v>
      </c>
      <c r="F2" s="7">
        <v>13</v>
      </c>
      <c r="G2" s="7" t="s">
        <v>47</v>
      </c>
      <c r="H2" s="7" t="s">
        <v>48</v>
      </c>
      <c r="I2" s="7" t="s">
        <v>49</v>
      </c>
      <c r="J2" s="7" t="s">
        <v>46</v>
      </c>
      <c r="K2" s="7" t="s">
        <v>176</v>
      </c>
      <c r="L2" s="27" t="s">
        <v>320</v>
      </c>
      <c r="M2" s="7" t="s">
        <v>228</v>
      </c>
      <c r="N2" s="7" t="s">
        <v>50</v>
      </c>
      <c r="O2" s="7" t="s">
        <v>51</v>
      </c>
      <c r="P2" s="7" t="s">
        <v>52</v>
      </c>
      <c r="Q2" s="7">
        <v>1</v>
      </c>
      <c r="R2" s="7">
        <v>1</v>
      </c>
      <c r="S2" s="7">
        <v>0.5</v>
      </c>
      <c r="T2" s="7">
        <v>0.5</v>
      </c>
      <c r="U2" s="7">
        <f t="shared" ref="U2:U25" si="0">SUM(Q2:T2)</f>
        <v>3</v>
      </c>
    </row>
    <row r="3" spans="1:23" x14ac:dyDescent="0.35">
      <c r="A3" s="5">
        <v>2</v>
      </c>
      <c r="B3" s="9" t="s">
        <v>32</v>
      </c>
      <c r="C3" s="7" t="s">
        <v>213</v>
      </c>
      <c r="D3" s="7">
        <v>2015</v>
      </c>
      <c r="E3" s="7" t="s">
        <v>30</v>
      </c>
      <c r="F3" s="7">
        <v>83</v>
      </c>
      <c r="G3" s="7" t="s">
        <v>91</v>
      </c>
      <c r="H3" s="7" t="s">
        <v>92</v>
      </c>
      <c r="I3" s="7" t="s">
        <v>93</v>
      </c>
      <c r="J3" s="7" t="s">
        <v>94</v>
      </c>
      <c r="K3" s="7" t="s">
        <v>175</v>
      </c>
      <c r="L3" s="27" t="s">
        <v>319</v>
      </c>
      <c r="M3" s="7" t="s">
        <v>233</v>
      </c>
      <c r="N3" s="7" t="s">
        <v>50</v>
      </c>
      <c r="O3" s="7" t="s">
        <v>95</v>
      </c>
      <c r="P3" s="7" t="s">
        <v>96</v>
      </c>
      <c r="Q3" s="7">
        <v>0.5</v>
      </c>
      <c r="R3" s="7">
        <v>1</v>
      </c>
      <c r="S3" s="7">
        <v>1</v>
      </c>
      <c r="T3" s="7">
        <v>1</v>
      </c>
      <c r="U3" s="7">
        <f t="shared" si="0"/>
        <v>3.5</v>
      </c>
    </row>
    <row r="4" spans="1:23" x14ac:dyDescent="0.35">
      <c r="A4" s="5">
        <v>3</v>
      </c>
      <c r="B4" s="9" t="s">
        <v>39</v>
      </c>
      <c r="C4" s="7" t="s">
        <v>213</v>
      </c>
      <c r="D4" s="7">
        <v>2015</v>
      </c>
      <c r="E4" s="7" t="s">
        <v>30</v>
      </c>
      <c r="F4" s="7">
        <v>123</v>
      </c>
      <c r="G4" s="7" t="s">
        <v>138</v>
      </c>
      <c r="H4" s="7" t="s">
        <v>135</v>
      </c>
      <c r="I4" s="7" t="s">
        <v>136</v>
      </c>
      <c r="J4" s="7" t="s">
        <v>137</v>
      </c>
      <c r="K4" s="7" t="s">
        <v>175</v>
      </c>
      <c r="L4" s="27" t="s">
        <v>320</v>
      </c>
      <c r="M4" s="7" t="s">
        <v>234</v>
      </c>
      <c r="N4" s="7" t="s">
        <v>50</v>
      </c>
      <c r="O4" s="24"/>
      <c r="P4" s="7" t="s">
        <v>139</v>
      </c>
      <c r="Q4" s="7">
        <v>1</v>
      </c>
      <c r="R4" s="7">
        <v>1</v>
      </c>
      <c r="S4" s="7">
        <v>0</v>
      </c>
      <c r="T4" s="7">
        <v>0.5</v>
      </c>
      <c r="U4" s="7">
        <f t="shared" si="0"/>
        <v>2.5</v>
      </c>
    </row>
    <row r="5" spans="1:23" x14ac:dyDescent="0.35">
      <c r="A5" s="5">
        <v>4</v>
      </c>
      <c r="B5" s="9" t="s">
        <v>44</v>
      </c>
      <c r="C5" s="7" t="s">
        <v>213</v>
      </c>
      <c r="D5" s="7">
        <v>2015</v>
      </c>
      <c r="E5" s="7" t="s">
        <v>30</v>
      </c>
      <c r="F5" s="7">
        <v>101</v>
      </c>
      <c r="G5" s="7" t="s">
        <v>163</v>
      </c>
      <c r="H5" s="7"/>
      <c r="I5" s="7" t="s">
        <v>164</v>
      </c>
      <c r="J5" s="7" t="s">
        <v>165</v>
      </c>
      <c r="K5" s="7" t="s">
        <v>176</v>
      </c>
      <c r="L5" s="27" t="s">
        <v>320</v>
      </c>
      <c r="M5" s="7" t="s">
        <v>229</v>
      </c>
      <c r="N5" s="7" t="s">
        <v>50</v>
      </c>
      <c r="O5" s="7" t="s">
        <v>166</v>
      </c>
      <c r="P5" s="7" t="s">
        <v>167</v>
      </c>
      <c r="Q5" s="7">
        <v>1</v>
      </c>
      <c r="R5" s="7">
        <v>0</v>
      </c>
      <c r="S5" s="7">
        <v>0</v>
      </c>
      <c r="T5" s="7">
        <v>1</v>
      </c>
      <c r="U5" s="7">
        <f t="shared" si="0"/>
        <v>2</v>
      </c>
    </row>
    <row r="6" spans="1:23" x14ac:dyDescent="0.35">
      <c r="A6" s="5">
        <v>5</v>
      </c>
      <c r="B6" s="9" t="s">
        <v>26</v>
      </c>
      <c r="C6" s="7" t="s">
        <v>213</v>
      </c>
      <c r="D6" s="7">
        <v>2016</v>
      </c>
      <c r="E6" s="7" t="s">
        <v>24</v>
      </c>
      <c r="F6" s="7">
        <v>79</v>
      </c>
      <c r="G6" s="7" t="s">
        <v>60</v>
      </c>
      <c r="H6" s="7" t="s">
        <v>61</v>
      </c>
      <c r="I6" s="7" t="s">
        <v>62</v>
      </c>
      <c r="J6" s="7" t="s">
        <v>63</v>
      </c>
      <c r="K6" s="7" t="s">
        <v>175</v>
      </c>
      <c r="L6" s="27" t="s">
        <v>319</v>
      </c>
      <c r="M6" s="7" t="s">
        <v>235</v>
      </c>
      <c r="N6" s="7" t="s">
        <v>50</v>
      </c>
      <c r="O6" s="7" t="s">
        <v>64</v>
      </c>
      <c r="P6" s="7" t="s">
        <v>64</v>
      </c>
      <c r="Q6" s="7">
        <v>1</v>
      </c>
      <c r="R6" s="7">
        <v>1</v>
      </c>
      <c r="S6" s="7">
        <v>0</v>
      </c>
      <c r="T6" s="7">
        <v>1</v>
      </c>
      <c r="U6" s="7">
        <f t="shared" si="0"/>
        <v>3</v>
      </c>
    </row>
    <row r="7" spans="1:23" x14ac:dyDescent="0.35">
      <c r="A7" s="5">
        <v>6</v>
      </c>
      <c r="B7" s="9" t="s">
        <v>40</v>
      </c>
      <c r="C7" s="7" t="s">
        <v>213</v>
      </c>
      <c r="D7" s="7">
        <v>2016</v>
      </c>
      <c r="E7" s="7" t="s">
        <v>30</v>
      </c>
      <c r="F7" s="7">
        <v>230</v>
      </c>
      <c r="G7" s="7" t="s">
        <v>140</v>
      </c>
      <c r="H7" s="7" t="s">
        <v>141</v>
      </c>
      <c r="I7" s="27" t="s">
        <v>305</v>
      </c>
      <c r="J7" s="7" t="s">
        <v>142</v>
      </c>
      <c r="K7" s="7" t="s">
        <v>175</v>
      </c>
      <c r="L7" s="27" t="s">
        <v>320</v>
      </c>
      <c r="M7" s="7" t="s">
        <v>236</v>
      </c>
      <c r="N7" s="7" t="s">
        <v>50</v>
      </c>
      <c r="O7" s="7" t="s">
        <v>143</v>
      </c>
      <c r="P7" s="7" t="s">
        <v>144</v>
      </c>
      <c r="Q7" s="7">
        <v>1</v>
      </c>
      <c r="R7" s="7">
        <v>1</v>
      </c>
      <c r="S7" s="7">
        <v>0</v>
      </c>
      <c r="T7" s="7">
        <v>1</v>
      </c>
      <c r="U7" s="7">
        <f t="shared" si="0"/>
        <v>3</v>
      </c>
    </row>
    <row r="8" spans="1:23" ht="19" customHeight="1" x14ac:dyDescent="0.35">
      <c r="A8" s="5">
        <v>7</v>
      </c>
      <c r="B8" s="9" t="s">
        <v>33</v>
      </c>
      <c r="C8" s="7" t="s">
        <v>213</v>
      </c>
      <c r="D8" s="7">
        <v>2017</v>
      </c>
      <c r="E8" s="7" t="s">
        <v>24</v>
      </c>
      <c r="F8" s="7">
        <v>6</v>
      </c>
      <c r="G8" s="7" t="s">
        <v>97</v>
      </c>
      <c r="H8" s="7" t="s">
        <v>98</v>
      </c>
      <c r="I8" s="7" t="s">
        <v>304</v>
      </c>
      <c r="J8" s="7" t="s">
        <v>99</v>
      </c>
      <c r="K8" s="7" t="s">
        <v>178</v>
      </c>
      <c r="L8" s="27" t="s">
        <v>320</v>
      </c>
      <c r="M8" s="7" t="s">
        <v>100</v>
      </c>
      <c r="N8" s="7" t="s">
        <v>50</v>
      </c>
      <c r="O8" s="7" t="s">
        <v>102</v>
      </c>
      <c r="P8" s="27" t="s">
        <v>101</v>
      </c>
      <c r="Q8" s="7">
        <v>1</v>
      </c>
      <c r="R8" s="7">
        <v>1</v>
      </c>
      <c r="S8" s="7">
        <v>0</v>
      </c>
      <c r="T8" s="7">
        <v>0.5</v>
      </c>
      <c r="U8" s="7">
        <f t="shared" si="0"/>
        <v>2.5</v>
      </c>
    </row>
    <row r="9" spans="1:23" x14ac:dyDescent="0.35">
      <c r="A9" s="5">
        <v>8</v>
      </c>
      <c r="B9" s="9" t="s">
        <v>28</v>
      </c>
      <c r="C9" s="7" t="s">
        <v>212</v>
      </c>
      <c r="D9" s="7">
        <v>2018</v>
      </c>
      <c r="E9" s="7" t="s">
        <v>24</v>
      </c>
      <c r="F9" s="7">
        <v>18</v>
      </c>
      <c r="G9" s="7" t="s">
        <v>72</v>
      </c>
      <c r="H9" s="7" t="s">
        <v>71</v>
      </c>
      <c r="I9" s="7" t="s">
        <v>73</v>
      </c>
      <c r="J9" s="7" t="s">
        <v>74</v>
      </c>
      <c r="K9" s="7" t="s">
        <v>227</v>
      </c>
      <c r="L9" s="27" t="s">
        <v>320</v>
      </c>
      <c r="M9" s="7" t="s">
        <v>230</v>
      </c>
      <c r="N9" s="7" t="s">
        <v>50</v>
      </c>
      <c r="O9" s="7" t="s">
        <v>75</v>
      </c>
      <c r="P9" s="7"/>
      <c r="Q9" s="7">
        <v>1</v>
      </c>
      <c r="R9" s="7">
        <v>1</v>
      </c>
      <c r="S9" s="7">
        <v>0</v>
      </c>
      <c r="T9" s="7">
        <v>1</v>
      </c>
      <c r="U9" s="7">
        <f t="shared" si="0"/>
        <v>3</v>
      </c>
    </row>
    <row r="10" spans="1:23" x14ac:dyDescent="0.35">
      <c r="A10" s="5">
        <v>9</v>
      </c>
      <c r="B10" s="9" t="s">
        <v>35</v>
      </c>
      <c r="C10" s="7" t="s">
        <v>212</v>
      </c>
      <c r="D10" s="7">
        <v>2018</v>
      </c>
      <c r="E10" s="7" t="s">
        <v>24</v>
      </c>
      <c r="F10" s="7">
        <v>21</v>
      </c>
      <c r="G10" s="7" t="s">
        <v>110</v>
      </c>
      <c r="H10" s="7" t="s">
        <v>111</v>
      </c>
      <c r="I10" s="7" t="s">
        <v>112</v>
      </c>
      <c r="J10" s="7" t="s">
        <v>113</v>
      </c>
      <c r="K10" s="7" t="s">
        <v>179</v>
      </c>
      <c r="L10" s="27" t="s">
        <v>320</v>
      </c>
      <c r="M10" s="7" t="s">
        <v>231</v>
      </c>
      <c r="N10" s="7" t="s">
        <v>50</v>
      </c>
      <c r="O10" s="7"/>
      <c r="P10" s="7"/>
      <c r="Q10" s="7">
        <v>1</v>
      </c>
      <c r="R10" s="7">
        <v>1</v>
      </c>
      <c r="S10" s="7">
        <v>1</v>
      </c>
      <c r="T10" s="7">
        <v>1</v>
      </c>
      <c r="U10" s="7">
        <f t="shared" si="0"/>
        <v>4</v>
      </c>
      <c r="V10">
        <f>AVERAGE(U2,U6,U8:U17,U19:U25)</f>
        <v>3.1315789473684212</v>
      </c>
    </row>
    <row r="11" spans="1:23" x14ac:dyDescent="0.35">
      <c r="A11" s="5">
        <v>10</v>
      </c>
      <c r="B11" s="9" t="s">
        <v>41</v>
      </c>
      <c r="C11" s="7" t="s">
        <v>212</v>
      </c>
      <c r="D11" s="7">
        <v>2018</v>
      </c>
      <c r="E11" s="7" t="s">
        <v>24</v>
      </c>
      <c r="F11" s="7">
        <v>20</v>
      </c>
      <c r="G11" s="7" t="s">
        <v>145</v>
      </c>
      <c r="H11" s="7" t="s">
        <v>146</v>
      </c>
      <c r="I11" s="7" t="s">
        <v>147</v>
      </c>
      <c r="J11" s="7" t="s">
        <v>113</v>
      </c>
      <c r="K11" s="7" t="s">
        <v>179</v>
      </c>
      <c r="L11" s="27" t="s">
        <v>320</v>
      </c>
      <c r="M11" s="7" t="s">
        <v>232</v>
      </c>
      <c r="N11" s="7" t="s">
        <v>50</v>
      </c>
      <c r="O11" s="7" t="s">
        <v>148</v>
      </c>
      <c r="P11" s="7" t="s">
        <v>149</v>
      </c>
      <c r="Q11" s="7">
        <v>1</v>
      </c>
      <c r="R11" s="7">
        <v>0.5</v>
      </c>
      <c r="S11" s="7">
        <v>1</v>
      </c>
      <c r="T11" s="7">
        <v>1</v>
      </c>
      <c r="U11" s="7">
        <f t="shared" si="0"/>
        <v>3.5</v>
      </c>
    </row>
    <row r="12" spans="1:23" x14ac:dyDescent="0.35">
      <c r="A12" s="5">
        <v>11</v>
      </c>
      <c r="B12" s="9" t="s">
        <v>27</v>
      </c>
      <c r="C12" s="7" t="s">
        <v>213</v>
      </c>
      <c r="D12" s="7">
        <v>2019</v>
      </c>
      <c r="E12" s="7" t="s">
        <v>24</v>
      </c>
      <c r="F12" s="7">
        <v>23</v>
      </c>
      <c r="G12" s="7" t="s">
        <v>65</v>
      </c>
      <c r="H12" s="7" t="s">
        <v>66</v>
      </c>
      <c r="I12" s="7" t="s">
        <v>67</v>
      </c>
      <c r="J12" s="7" t="s">
        <v>68</v>
      </c>
      <c r="K12" s="7" t="s">
        <v>175</v>
      </c>
      <c r="L12" s="27" t="s">
        <v>319</v>
      </c>
      <c r="M12" s="7" t="s">
        <v>70</v>
      </c>
      <c r="N12" s="7" t="s">
        <v>50</v>
      </c>
      <c r="O12" s="7" t="s">
        <v>69</v>
      </c>
      <c r="P12" s="7" t="s">
        <v>69</v>
      </c>
      <c r="Q12" s="7">
        <v>1</v>
      </c>
      <c r="R12" s="7">
        <v>1</v>
      </c>
      <c r="S12" s="7">
        <v>0</v>
      </c>
      <c r="T12" s="7">
        <v>1</v>
      </c>
      <c r="U12" s="7">
        <f t="shared" si="0"/>
        <v>3</v>
      </c>
      <c r="W12">
        <f>AVERAGE(U3,U4,U5,U7,U18)</f>
        <v>2.8</v>
      </c>
    </row>
    <row r="13" spans="1:23" x14ac:dyDescent="0.35">
      <c r="A13" s="5">
        <v>12</v>
      </c>
      <c r="B13" s="9" t="s">
        <v>31</v>
      </c>
      <c r="C13" s="7" t="s">
        <v>213</v>
      </c>
      <c r="D13" s="7">
        <v>2019</v>
      </c>
      <c r="E13" s="7" t="s">
        <v>24</v>
      </c>
      <c r="F13" s="7">
        <v>131</v>
      </c>
      <c r="G13" s="7" t="s">
        <v>86</v>
      </c>
      <c r="H13" s="7" t="s">
        <v>87</v>
      </c>
      <c r="I13" s="7" t="s">
        <v>88</v>
      </c>
      <c r="J13" s="7" t="s">
        <v>89</v>
      </c>
      <c r="K13" s="7" t="s">
        <v>175</v>
      </c>
      <c r="L13" s="27" t="s">
        <v>320</v>
      </c>
      <c r="M13" s="7" t="s">
        <v>237</v>
      </c>
      <c r="N13" s="7" t="s">
        <v>50</v>
      </c>
      <c r="O13" s="7" t="s">
        <v>277</v>
      </c>
      <c r="P13" s="7" t="s">
        <v>90</v>
      </c>
      <c r="Q13" s="7">
        <v>1</v>
      </c>
      <c r="R13" s="7">
        <v>1</v>
      </c>
      <c r="S13" s="7">
        <v>0</v>
      </c>
      <c r="T13" s="7">
        <v>1</v>
      </c>
      <c r="U13" s="7">
        <f t="shared" si="0"/>
        <v>3</v>
      </c>
    </row>
    <row r="14" spans="1:23" x14ac:dyDescent="0.35">
      <c r="A14" s="5">
        <v>13</v>
      </c>
      <c r="B14" s="9" t="s">
        <v>36</v>
      </c>
      <c r="C14" s="7" t="s">
        <v>212</v>
      </c>
      <c r="D14" s="7">
        <v>2019</v>
      </c>
      <c r="E14" s="7" t="s">
        <v>24</v>
      </c>
      <c r="F14" s="7">
        <v>49</v>
      </c>
      <c r="G14" s="7" t="s">
        <v>114</v>
      </c>
      <c r="H14" s="7" t="s">
        <v>115</v>
      </c>
      <c r="I14" s="7" t="s">
        <v>116</v>
      </c>
      <c r="J14" s="7" t="s">
        <v>117</v>
      </c>
      <c r="K14" s="7" t="s">
        <v>179</v>
      </c>
      <c r="L14" s="27" t="s">
        <v>320</v>
      </c>
      <c r="M14" s="7" t="s">
        <v>118</v>
      </c>
      <c r="N14" s="7" t="s">
        <v>50</v>
      </c>
      <c r="O14" s="7" t="s">
        <v>119</v>
      </c>
      <c r="P14" s="7" t="s">
        <v>120</v>
      </c>
      <c r="Q14" s="7">
        <v>1</v>
      </c>
      <c r="R14" s="7">
        <v>1</v>
      </c>
      <c r="S14" s="7">
        <v>1</v>
      </c>
      <c r="T14" s="7">
        <v>1</v>
      </c>
      <c r="U14" s="7">
        <f t="shared" si="0"/>
        <v>4</v>
      </c>
    </row>
    <row r="15" spans="1:23" x14ac:dyDescent="0.35">
      <c r="A15" s="5">
        <v>14</v>
      </c>
      <c r="B15" s="9" t="s">
        <v>43</v>
      </c>
      <c r="C15" s="7" t="s">
        <v>213</v>
      </c>
      <c r="D15" s="7">
        <v>2019</v>
      </c>
      <c r="E15" s="7" t="s">
        <v>24</v>
      </c>
      <c r="F15" s="7">
        <v>68</v>
      </c>
      <c r="G15" s="7" t="s">
        <v>157</v>
      </c>
      <c r="H15" s="7" t="s">
        <v>158</v>
      </c>
      <c r="I15" s="7" t="s">
        <v>159</v>
      </c>
      <c r="J15" s="7" t="s">
        <v>160</v>
      </c>
      <c r="K15" s="7" t="s">
        <v>175</v>
      </c>
      <c r="L15" s="27" t="s">
        <v>320</v>
      </c>
      <c r="M15" s="7" t="s">
        <v>238</v>
      </c>
      <c r="N15" s="7" t="s">
        <v>50</v>
      </c>
      <c r="O15" s="7" t="s">
        <v>161</v>
      </c>
      <c r="P15" s="7" t="s">
        <v>162</v>
      </c>
      <c r="Q15" s="7">
        <v>1</v>
      </c>
      <c r="R15" s="7">
        <v>1</v>
      </c>
      <c r="S15" s="7">
        <v>0</v>
      </c>
      <c r="T15" s="7">
        <v>1</v>
      </c>
      <c r="U15" s="7">
        <f t="shared" si="0"/>
        <v>3</v>
      </c>
    </row>
    <row r="16" spans="1:23" x14ac:dyDescent="0.35">
      <c r="A16" s="5">
        <v>15</v>
      </c>
      <c r="B16" s="9" t="s">
        <v>45</v>
      </c>
      <c r="C16" s="7" t="s">
        <v>212</v>
      </c>
      <c r="D16" s="7">
        <v>2020</v>
      </c>
      <c r="E16" s="7" t="s">
        <v>24</v>
      </c>
      <c r="F16" s="7">
        <v>790</v>
      </c>
      <c r="G16" s="7" t="s">
        <v>169</v>
      </c>
      <c r="H16" s="7" t="s">
        <v>171</v>
      </c>
      <c r="I16" s="7" t="s">
        <v>170</v>
      </c>
      <c r="J16" s="7" t="s">
        <v>168</v>
      </c>
      <c r="K16" s="7" t="s">
        <v>176</v>
      </c>
      <c r="L16" s="27" t="s">
        <v>319</v>
      </c>
      <c r="M16" s="7" t="s">
        <v>173</v>
      </c>
      <c r="N16" s="7" t="s">
        <v>50</v>
      </c>
      <c r="O16" s="7" t="s">
        <v>172</v>
      </c>
      <c r="P16" s="7" t="s">
        <v>278</v>
      </c>
      <c r="Q16" s="7">
        <v>1</v>
      </c>
      <c r="R16" s="7">
        <v>0</v>
      </c>
      <c r="S16" s="7">
        <v>0</v>
      </c>
      <c r="T16" s="7">
        <v>1</v>
      </c>
      <c r="U16" s="7">
        <f t="shared" si="0"/>
        <v>2</v>
      </c>
    </row>
    <row r="17" spans="1:21" x14ac:dyDescent="0.35">
      <c r="A17" s="5">
        <v>16</v>
      </c>
      <c r="B17" s="9" t="s">
        <v>25</v>
      </c>
      <c r="C17" s="7" t="s">
        <v>213</v>
      </c>
      <c r="D17" s="7">
        <v>2021</v>
      </c>
      <c r="E17" s="7" t="s">
        <v>24</v>
      </c>
      <c r="F17" s="7">
        <v>87</v>
      </c>
      <c r="G17" s="7" t="s">
        <v>53</v>
      </c>
      <c r="H17" s="7" t="s">
        <v>54</v>
      </c>
      <c r="I17" s="7" t="s">
        <v>55</v>
      </c>
      <c r="J17" s="7" t="s">
        <v>56</v>
      </c>
      <c r="K17" s="7" t="s">
        <v>175</v>
      </c>
      <c r="L17" s="27" t="s">
        <v>320</v>
      </c>
      <c r="M17" s="7" t="s">
        <v>57</v>
      </c>
      <c r="N17" s="7" t="s">
        <v>50</v>
      </c>
      <c r="O17" s="7" t="s">
        <v>59</v>
      </c>
      <c r="P17" s="7" t="s">
        <v>58</v>
      </c>
      <c r="Q17" s="7">
        <v>1</v>
      </c>
      <c r="R17" s="7">
        <v>1</v>
      </c>
      <c r="S17" s="7">
        <v>0</v>
      </c>
      <c r="T17" s="7">
        <v>1</v>
      </c>
      <c r="U17" s="7">
        <f t="shared" si="0"/>
        <v>3</v>
      </c>
    </row>
    <row r="18" spans="1:21" x14ac:dyDescent="0.35">
      <c r="A18" s="5">
        <v>17</v>
      </c>
      <c r="B18" s="9" t="s">
        <v>29</v>
      </c>
      <c r="C18" s="7" t="s">
        <v>213</v>
      </c>
      <c r="D18" s="7">
        <v>2021</v>
      </c>
      <c r="E18" s="7" t="s">
        <v>30</v>
      </c>
      <c r="F18" s="7">
        <v>39</v>
      </c>
      <c r="G18" s="7" t="s">
        <v>80</v>
      </c>
      <c r="H18" s="7" t="s">
        <v>81</v>
      </c>
      <c r="I18" s="7" t="s">
        <v>82</v>
      </c>
      <c r="J18" s="7" t="s">
        <v>79</v>
      </c>
      <c r="K18" s="7" t="s">
        <v>177</v>
      </c>
      <c r="L18" s="27" t="s">
        <v>319</v>
      </c>
      <c r="M18" s="7" t="s">
        <v>83</v>
      </c>
      <c r="N18" s="7" t="s">
        <v>84</v>
      </c>
      <c r="O18" s="7" t="s">
        <v>85</v>
      </c>
      <c r="P18" s="7"/>
      <c r="Q18" s="7">
        <v>1</v>
      </c>
      <c r="R18" s="7">
        <v>1</v>
      </c>
      <c r="S18" s="7">
        <v>0</v>
      </c>
      <c r="T18" s="7">
        <v>1</v>
      </c>
      <c r="U18" s="7">
        <f t="shared" si="0"/>
        <v>3</v>
      </c>
    </row>
    <row r="19" spans="1:21" x14ac:dyDescent="0.35">
      <c r="A19" s="5">
        <v>18</v>
      </c>
      <c r="B19" s="9" t="s">
        <v>34</v>
      </c>
      <c r="C19" s="7" t="s">
        <v>213</v>
      </c>
      <c r="D19" s="7">
        <v>2021</v>
      </c>
      <c r="E19" s="7" t="s">
        <v>24</v>
      </c>
      <c r="F19" s="7">
        <v>56</v>
      </c>
      <c r="G19" s="7" t="s">
        <v>103</v>
      </c>
      <c r="H19" s="7" t="s">
        <v>104</v>
      </c>
      <c r="I19" s="7" t="s">
        <v>105</v>
      </c>
      <c r="J19" s="7" t="s">
        <v>106</v>
      </c>
      <c r="K19" s="7" t="s">
        <v>175</v>
      </c>
      <c r="L19" s="27" t="s">
        <v>320</v>
      </c>
      <c r="M19" s="7" t="s">
        <v>107</v>
      </c>
      <c r="N19" s="7" t="s">
        <v>50</v>
      </c>
      <c r="O19" s="7" t="s">
        <v>109</v>
      </c>
      <c r="P19" s="7" t="s">
        <v>108</v>
      </c>
      <c r="Q19" s="7">
        <v>1</v>
      </c>
      <c r="R19" s="7">
        <v>1</v>
      </c>
      <c r="S19" s="7">
        <v>0</v>
      </c>
      <c r="T19" s="7">
        <v>1</v>
      </c>
      <c r="U19" s="7">
        <f t="shared" si="0"/>
        <v>3</v>
      </c>
    </row>
    <row r="20" spans="1:21" x14ac:dyDescent="0.35">
      <c r="A20" s="5">
        <v>19</v>
      </c>
      <c r="B20" s="9" t="s">
        <v>37</v>
      </c>
      <c r="C20" s="7" t="s">
        <v>212</v>
      </c>
      <c r="D20" s="7">
        <v>2022</v>
      </c>
      <c r="E20" s="7" t="s">
        <v>24</v>
      </c>
      <c r="F20" s="7">
        <v>47</v>
      </c>
      <c r="G20" s="7" t="s">
        <v>121</v>
      </c>
      <c r="H20" s="7" t="s">
        <v>122</v>
      </c>
      <c r="I20" s="7" t="s">
        <v>123</v>
      </c>
      <c r="J20" s="7" t="s">
        <v>124</v>
      </c>
      <c r="K20" s="7" t="s">
        <v>175</v>
      </c>
      <c r="L20" s="27" t="s">
        <v>320</v>
      </c>
      <c r="M20" s="7" t="s">
        <v>125</v>
      </c>
      <c r="N20" s="7" t="s">
        <v>50</v>
      </c>
      <c r="O20" s="7" t="s">
        <v>126</v>
      </c>
      <c r="P20" s="7" t="s">
        <v>127</v>
      </c>
      <c r="Q20" s="7">
        <v>1</v>
      </c>
      <c r="R20" s="7">
        <v>1</v>
      </c>
      <c r="S20" s="7">
        <v>1</v>
      </c>
      <c r="T20" s="7">
        <v>1</v>
      </c>
      <c r="U20" s="7">
        <f t="shared" si="0"/>
        <v>4</v>
      </c>
    </row>
    <row r="21" spans="1:21" x14ac:dyDescent="0.35">
      <c r="A21" s="5">
        <v>20</v>
      </c>
      <c r="B21" s="9" t="s">
        <v>38</v>
      </c>
      <c r="C21" s="7" t="s">
        <v>213</v>
      </c>
      <c r="D21" s="7">
        <v>2022</v>
      </c>
      <c r="E21" s="7" t="s">
        <v>24</v>
      </c>
      <c r="F21" s="7">
        <v>23</v>
      </c>
      <c r="G21" s="7" t="s">
        <v>128</v>
      </c>
      <c r="H21" s="7" t="s">
        <v>129</v>
      </c>
      <c r="I21" s="7" t="s">
        <v>130</v>
      </c>
      <c r="J21" s="7" t="s">
        <v>131</v>
      </c>
      <c r="K21" s="7" t="s">
        <v>180</v>
      </c>
      <c r="L21" s="27" t="s">
        <v>320</v>
      </c>
      <c r="M21" s="7" t="s">
        <v>132</v>
      </c>
      <c r="N21" s="7" t="s">
        <v>181</v>
      </c>
      <c r="O21" s="7" t="s">
        <v>133</v>
      </c>
      <c r="P21" s="7" t="s">
        <v>134</v>
      </c>
      <c r="Q21" s="7">
        <v>1</v>
      </c>
      <c r="R21" s="7">
        <v>0.5</v>
      </c>
      <c r="S21" s="7">
        <v>0</v>
      </c>
      <c r="T21" s="7">
        <v>1</v>
      </c>
      <c r="U21" s="7">
        <f t="shared" si="0"/>
        <v>2.5</v>
      </c>
    </row>
    <row r="22" spans="1:21" x14ac:dyDescent="0.35">
      <c r="A22" s="5">
        <v>21</v>
      </c>
      <c r="B22" s="9" t="s">
        <v>42</v>
      </c>
      <c r="C22" s="7" t="s">
        <v>212</v>
      </c>
      <c r="D22" s="7">
        <v>2018</v>
      </c>
      <c r="E22" s="7" t="s">
        <v>24</v>
      </c>
      <c r="F22" s="7">
        <v>75</v>
      </c>
      <c r="G22" s="7" t="s">
        <v>150</v>
      </c>
      <c r="H22" s="7" t="s">
        <v>151</v>
      </c>
      <c r="I22" s="7" t="s">
        <v>152</v>
      </c>
      <c r="J22" s="7" t="s">
        <v>153</v>
      </c>
      <c r="K22" s="7" t="s">
        <v>179</v>
      </c>
      <c r="L22" s="27" t="s">
        <v>320</v>
      </c>
      <c r="M22" s="7" t="s">
        <v>154</v>
      </c>
      <c r="N22" s="7" t="s">
        <v>50</v>
      </c>
      <c r="O22" s="7" t="s">
        <v>156</v>
      </c>
      <c r="P22" s="7" t="s">
        <v>155</v>
      </c>
      <c r="Q22" s="7">
        <v>1</v>
      </c>
      <c r="R22" s="7">
        <v>1</v>
      </c>
      <c r="S22" s="7">
        <v>1</v>
      </c>
      <c r="T22" s="7">
        <v>1</v>
      </c>
      <c r="U22" s="7">
        <f t="shared" si="0"/>
        <v>4</v>
      </c>
    </row>
    <row r="23" spans="1:21" s="30" customFormat="1" x14ac:dyDescent="0.35">
      <c r="A23" s="5">
        <v>22</v>
      </c>
      <c r="B23" s="9" t="s">
        <v>279</v>
      </c>
      <c r="C23" s="7" t="s">
        <v>212</v>
      </c>
      <c r="D23" s="7">
        <v>2021</v>
      </c>
      <c r="E23" s="7" t="s">
        <v>24</v>
      </c>
      <c r="F23" s="7">
        <v>55</v>
      </c>
      <c r="G23" s="5" t="s">
        <v>280</v>
      </c>
      <c r="H23" s="5" t="s">
        <v>281</v>
      </c>
      <c r="I23" s="5" t="s">
        <v>282</v>
      </c>
      <c r="J23" s="5" t="s">
        <v>283</v>
      </c>
      <c r="K23" s="7" t="s">
        <v>240</v>
      </c>
      <c r="L23" s="27" t="s">
        <v>319</v>
      </c>
      <c r="M23" s="5" t="s">
        <v>284</v>
      </c>
      <c r="N23" s="5" t="s">
        <v>50</v>
      </c>
      <c r="O23" s="5" t="s">
        <v>285</v>
      </c>
      <c r="P23" s="5" t="s">
        <v>286</v>
      </c>
      <c r="Q23" s="7">
        <v>1</v>
      </c>
      <c r="R23" s="7">
        <v>1</v>
      </c>
      <c r="S23" s="7">
        <v>1</v>
      </c>
      <c r="T23" s="7">
        <v>1</v>
      </c>
      <c r="U23" s="7">
        <f t="shared" si="0"/>
        <v>4</v>
      </c>
    </row>
    <row r="24" spans="1:21" x14ac:dyDescent="0.35">
      <c r="A24" s="5">
        <v>23</v>
      </c>
      <c r="B24" s="9" t="s">
        <v>288</v>
      </c>
      <c r="C24" s="7" t="s">
        <v>212</v>
      </c>
      <c r="D24" s="7">
        <v>2018</v>
      </c>
      <c r="E24" s="7" t="s">
        <v>24</v>
      </c>
      <c r="F24" s="7">
        <v>103</v>
      </c>
      <c r="G24" s="5" t="s">
        <v>289</v>
      </c>
      <c r="H24" s="5" t="s">
        <v>290</v>
      </c>
      <c r="I24" s="5" t="s">
        <v>291</v>
      </c>
      <c r="J24" s="5" t="s">
        <v>68</v>
      </c>
      <c r="K24" s="5" t="s">
        <v>175</v>
      </c>
      <c r="L24" s="27" t="s">
        <v>320</v>
      </c>
      <c r="M24" s="5" t="s">
        <v>292</v>
      </c>
      <c r="N24" s="5" t="s">
        <v>50</v>
      </c>
      <c r="O24" s="5" t="s">
        <v>293</v>
      </c>
      <c r="P24" s="5" t="s">
        <v>294</v>
      </c>
      <c r="Q24" s="7">
        <v>1</v>
      </c>
      <c r="R24" s="7">
        <v>1</v>
      </c>
      <c r="S24" s="7">
        <v>0</v>
      </c>
      <c r="T24" s="7">
        <v>0.5</v>
      </c>
      <c r="U24" s="7">
        <f t="shared" si="0"/>
        <v>2.5</v>
      </c>
    </row>
    <row r="25" spans="1:21" x14ac:dyDescent="0.35">
      <c r="A25" s="5">
        <v>24</v>
      </c>
      <c r="B25" s="9" t="s">
        <v>295</v>
      </c>
      <c r="C25" s="7" t="s">
        <v>212</v>
      </c>
      <c r="D25" s="7">
        <v>2021</v>
      </c>
      <c r="E25" s="7" t="s">
        <v>24</v>
      </c>
      <c r="F25" s="7">
        <v>74</v>
      </c>
      <c r="G25" s="5" t="s">
        <v>263</v>
      </c>
      <c r="H25" s="5" t="s">
        <v>296</v>
      </c>
      <c r="I25" s="5" t="s">
        <v>291</v>
      </c>
      <c r="J25" s="5" t="s">
        <v>297</v>
      </c>
      <c r="K25" s="5" t="s">
        <v>178</v>
      </c>
      <c r="L25" s="27" t="s">
        <v>320</v>
      </c>
      <c r="M25" s="5" t="s">
        <v>298</v>
      </c>
      <c r="N25" s="5" t="s">
        <v>299</v>
      </c>
      <c r="O25" s="5"/>
      <c r="P25" s="5" t="s">
        <v>300</v>
      </c>
      <c r="Q25" s="7">
        <v>1</v>
      </c>
      <c r="R25" s="7">
        <v>1</v>
      </c>
      <c r="S25" s="7">
        <v>0</v>
      </c>
      <c r="T25" s="7">
        <v>0.5</v>
      </c>
      <c r="U25" s="7">
        <f t="shared" si="0"/>
        <v>2.5</v>
      </c>
    </row>
    <row r="26" spans="1:21" x14ac:dyDescent="0.35">
      <c r="A26" s="5"/>
      <c r="B26" s="9"/>
      <c r="C26" s="7"/>
      <c r="D26" s="7"/>
      <c r="E26" s="7"/>
      <c r="F26" s="7"/>
      <c r="G26" s="5"/>
      <c r="H26" s="5"/>
      <c r="I26" s="5"/>
      <c r="J26" s="5"/>
      <c r="K26" s="5"/>
      <c r="L26" s="6"/>
      <c r="M26" s="5"/>
      <c r="N26" s="5"/>
      <c r="O26" s="5"/>
      <c r="P26" s="5"/>
      <c r="Q26" s="7"/>
      <c r="R26" s="7"/>
      <c r="S26" s="7"/>
      <c r="T26" s="7"/>
      <c r="U26" s="7"/>
    </row>
    <row r="27" spans="1:21" x14ac:dyDescent="0.35">
      <c r="A27" s="5"/>
      <c r="B27" s="9"/>
      <c r="C27" s="7"/>
      <c r="D27" s="7"/>
      <c r="E27" s="7"/>
      <c r="F27" s="7"/>
      <c r="G27" s="5"/>
      <c r="H27" s="5"/>
      <c r="I27" s="5"/>
      <c r="J27" s="5"/>
      <c r="K27" s="5"/>
      <c r="L27" s="6"/>
      <c r="M27" s="5"/>
      <c r="N27" s="5"/>
      <c r="O27" s="5"/>
      <c r="P27" s="5"/>
      <c r="Q27" s="5">
        <f t="shared" ref="Q27:T27" si="1">AVERAGE(Q2:Q25)</f>
        <v>0.97916666666666663</v>
      </c>
      <c r="R27" s="5">
        <f t="shared" si="1"/>
        <v>0.875</v>
      </c>
      <c r="S27" s="5">
        <f t="shared" si="1"/>
        <v>0.3125</v>
      </c>
      <c r="T27" s="5">
        <f t="shared" si="1"/>
        <v>0.89583333333333337</v>
      </c>
      <c r="U27" s="5">
        <f>AVERAGE(U2:U25)</f>
        <v>3.0625</v>
      </c>
    </row>
    <row r="28" spans="1:21" x14ac:dyDescent="0.35">
      <c r="A28" s="5"/>
      <c r="B28" s="9"/>
      <c r="C28" s="7"/>
      <c r="D28" s="7"/>
      <c r="E28" s="7"/>
      <c r="F28" s="7"/>
      <c r="G28" s="5"/>
      <c r="H28" s="5"/>
      <c r="I28" s="5"/>
      <c r="J28" s="5"/>
      <c r="K28" s="5"/>
      <c r="L28" s="6"/>
      <c r="M28" s="5"/>
      <c r="N28" s="5"/>
      <c r="O28" s="5"/>
      <c r="P28" s="5"/>
      <c r="Q28" s="5"/>
      <c r="R28" s="5"/>
      <c r="S28" s="5"/>
      <c r="T28" s="5"/>
      <c r="U28" s="5"/>
    </row>
    <row r="29" spans="1:21" x14ac:dyDescent="0.35">
      <c r="A29" s="5"/>
      <c r="B29" s="9"/>
      <c r="C29" s="7"/>
      <c r="D29" s="7"/>
      <c r="E29" s="7"/>
      <c r="F29" s="7"/>
      <c r="G29" s="5"/>
      <c r="H29" s="5"/>
      <c r="I29" s="5"/>
      <c r="J29" s="5"/>
      <c r="K29" s="5"/>
      <c r="L29" s="6"/>
      <c r="M29" s="5"/>
      <c r="N29" s="5"/>
      <c r="O29" s="5"/>
      <c r="P29" s="5"/>
      <c r="Q29" s="5"/>
      <c r="R29" s="5"/>
      <c r="S29" s="5"/>
      <c r="T29" s="5"/>
      <c r="U29" s="5"/>
    </row>
    <row r="30" spans="1:21" x14ac:dyDescent="0.35">
      <c r="A30" s="5"/>
      <c r="B30" s="25"/>
      <c r="C30" s="27"/>
      <c r="D30" s="27"/>
      <c r="E30" s="27"/>
      <c r="F30" s="27"/>
      <c r="G30" s="6"/>
      <c r="H30" s="6"/>
      <c r="I30" s="6"/>
      <c r="J30" s="6"/>
      <c r="K30" s="6"/>
      <c r="L30" s="6"/>
      <c r="M30" s="6"/>
      <c r="N30" s="6"/>
      <c r="O30" s="6"/>
      <c r="P30" s="6"/>
      <c r="Q30" s="6"/>
      <c r="R30" s="6"/>
      <c r="S30" s="6"/>
      <c r="T30" s="6"/>
      <c r="U30" s="6"/>
    </row>
    <row r="31" spans="1:21" x14ac:dyDescent="0.35">
      <c r="A31" s="5"/>
      <c r="B31" s="25"/>
      <c r="C31" s="27"/>
      <c r="D31" s="27"/>
      <c r="E31" s="27"/>
      <c r="F31" s="27"/>
      <c r="G31" s="6"/>
      <c r="H31" s="6"/>
      <c r="I31" s="6"/>
      <c r="J31" s="6"/>
      <c r="K31" s="6"/>
      <c r="L31" s="6"/>
      <c r="M31" s="6"/>
      <c r="N31" s="6"/>
      <c r="O31" s="6"/>
      <c r="P31" s="6"/>
      <c r="Q31" s="6"/>
      <c r="R31" s="6"/>
      <c r="S31" s="6"/>
      <c r="T31" s="6"/>
      <c r="U31" s="6"/>
    </row>
    <row r="32" spans="1:21" x14ac:dyDescent="0.35">
      <c r="A32" s="33"/>
      <c r="B32" s="26"/>
      <c r="C32" s="28"/>
      <c r="D32" s="28"/>
      <c r="E32" s="28"/>
      <c r="F32" s="28"/>
      <c r="G32" s="2"/>
      <c r="H32" s="2"/>
      <c r="I32" s="2"/>
      <c r="J32" s="2"/>
      <c r="K32" s="2"/>
      <c r="L32" s="2"/>
      <c r="M32" s="2"/>
      <c r="N32" s="2"/>
      <c r="O32" s="2"/>
      <c r="P32" s="2"/>
      <c r="Q32" s="2"/>
      <c r="R32" s="2"/>
      <c r="S32" s="2"/>
      <c r="T32" s="2"/>
      <c r="U32" s="2"/>
    </row>
    <row r="33" spans="1:21" x14ac:dyDescent="0.35">
      <c r="A33" s="33"/>
      <c r="B33" s="26"/>
      <c r="C33" s="28"/>
      <c r="D33" s="28"/>
      <c r="E33" s="28"/>
      <c r="F33" s="28"/>
      <c r="G33" s="2"/>
      <c r="H33" s="2"/>
      <c r="I33" s="2"/>
      <c r="J33" s="2"/>
      <c r="K33" s="2"/>
      <c r="L33" s="2"/>
      <c r="M33" s="2"/>
      <c r="N33" s="2"/>
      <c r="O33" s="2"/>
      <c r="P33" s="2"/>
      <c r="Q33" s="2"/>
      <c r="R33" s="2"/>
      <c r="S33" s="2"/>
      <c r="T33" s="2"/>
      <c r="U33" s="2"/>
    </row>
    <row r="34" spans="1:21" x14ac:dyDescent="0.35">
      <c r="A34" s="33"/>
      <c r="B34" s="26"/>
      <c r="C34" s="28"/>
      <c r="D34" s="28"/>
      <c r="E34" s="28"/>
      <c r="F34" s="28"/>
      <c r="G34" s="2"/>
      <c r="H34" s="2"/>
      <c r="I34" s="2"/>
      <c r="J34" s="2"/>
      <c r="K34" s="2"/>
      <c r="L34" s="2"/>
      <c r="M34" s="2"/>
      <c r="N34" s="2"/>
      <c r="O34" s="2"/>
      <c r="P34" s="2"/>
      <c r="Q34" s="2"/>
      <c r="R34" s="2"/>
      <c r="S34" s="2"/>
      <c r="T34" s="2"/>
      <c r="U34" s="2"/>
    </row>
    <row r="35" spans="1:21" x14ac:dyDescent="0.35">
      <c r="A35" s="33"/>
      <c r="B35" s="26"/>
      <c r="C35" s="28"/>
      <c r="D35" s="28"/>
      <c r="E35" s="28"/>
      <c r="F35" s="28"/>
      <c r="G35" s="2"/>
      <c r="H35" s="2"/>
      <c r="I35" s="2"/>
      <c r="J35" s="2"/>
      <c r="K35" s="2"/>
      <c r="L35" s="2"/>
      <c r="M35" s="2"/>
      <c r="N35" s="2"/>
      <c r="O35" s="2"/>
      <c r="P35" s="2"/>
      <c r="Q35" s="2"/>
      <c r="R35" s="2"/>
      <c r="S35" s="2"/>
      <c r="T35" s="2"/>
      <c r="U35" s="2"/>
    </row>
    <row r="36" spans="1:21" x14ac:dyDescent="0.35">
      <c r="A36" s="33"/>
      <c r="B36" s="26"/>
      <c r="C36" s="28"/>
      <c r="D36" s="28"/>
      <c r="E36" s="28"/>
      <c r="F36" s="28"/>
      <c r="G36" s="2"/>
      <c r="H36" s="2"/>
      <c r="I36" s="2"/>
      <c r="J36" s="2"/>
      <c r="K36" s="2"/>
      <c r="L36" s="2"/>
      <c r="M36" s="2"/>
      <c r="N36" s="2"/>
      <c r="O36" s="2"/>
      <c r="P36" s="2"/>
      <c r="Q36" s="2"/>
      <c r="R36" s="2"/>
      <c r="S36" s="2"/>
      <c r="T36" s="2"/>
      <c r="U36" s="2"/>
    </row>
    <row r="37" spans="1:21" x14ac:dyDescent="0.35">
      <c r="A37" s="33"/>
      <c r="B37" s="26"/>
      <c r="C37" s="28"/>
      <c r="D37" s="28"/>
      <c r="E37" s="28"/>
      <c r="F37" s="28"/>
      <c r="G37" s="2"/>
      <c r="H37" s="2"/>
      <c r="I37" s="2"/>
      <c r="J37" s="2"/>
      <c r="K37" s="2"/>
      <c r="L37" s="2"/>
      <c r="M37" s="2"/>
      <c r="N37" s="2"/>
      <c r="O37" s="2"/>
      <c r="P37" s="2"/>
      <c r="Q37" s="2"/>
      <c r="R37" s="2"/>
      <c r="S37" s="2"/>
      <c r="T37" s="2"/>
      <c r="U37" s="2"/>
    </row>
    <row r="38" spans="1:21" x14ac:dyDescent="0.35">
      <c r="A38" s="33"/>
      <c r="B38" s="26"/>
      <c r="C38" s="28"/>
      <c r="D38" s="28"/>
      <c r="E38" s="28"/>
      <c r="F38" s="28"/>
      <c r="G38" s="2"/>
      <c r="H38" s="2"/>
      <c r="I38" s="2"/>
      <c r="J38" s="2"/>
      <c r="K38" s="2"/>
      <c r="L38" s="2"/>
      <c r="M38" s="2"/>
      <c r="N38" s="2"/>
      <c r="O38" s="2"/>
      <c r="P38" s="2"/>
      <c r="Q38" s="2"/>
      <c r="R38" s="2"/>
      <c r="S38" s="2"/>
      <c r="T38" s="2"/>
      <c r="U38" s="2"/>
    </row>
    <row r="39" spans="1:21" x14ac:dyDescent="0.35">
      <c r="A39" s="33"/>
      <c r="B39" s="26"/>
      <c r="C39" s="28"/>
      <c r="D39" s="28"/>
      <c r="E39" s="28"/>
      <c r="F39" s="28"/>
      <c r="G39" s="2"/>
      <c r="H39" s="2"/>
      <c r="I39" s="2"/>
      <c r="J39" s="2"/>
      <c r="K39" s="2"/>
      <c r="L39" s="2"/>
      <c r="M39" s="2"/>
      <c r="N39" s="2"/>
      <c r="O39" s="2"/>
      <c r="P39" s="2"/>
      <c r="Q39" s="2"/>
      <c r="R39" s="2"/>
      <c r="S39" s="2"/>
      <c r="T39" s="2"/>
      <c r="U39" s="2"/>
    </row>
    <row r="40" spans="1:21" x14ac:dyDescent="0.35">
      <c r="A40" s="33"/>
      <c r="B40" s="26"/>
      <c r="C40" s="28"/>
      <c r="D40" s="28"/>
      <c r="E40" s="28"/>
      <c r="F40" s="28"/>
      <c r="G40" s="2"/>
      <c r="H40" s="2"/>
      <c r="I40" s="2"/>
      <c r="J40" s="2"/>
      <c r="K40" s="2"/>
      <c r="L40" s="2"/>
      <c r="M40" s="2"/>
      <c r="N40" s="2"/>
      <c r="O40" s="2"/>
      <c r="P40" s="2"/>
      <c r="Q40" s="2"/>
      <c r="R40" s="2"/>
      <c r="S40" s="2"/>
      <c r="T40" s="2"/>
      <c r="U40" s="2"/>
    </row>
  </sheetData>
  <sortState ref="A2:T22">
    <sortCondition ref="A2"/>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R26"/>
  <sheetViews>
    <sheetView topLeftCell="C1" workbookViewId="0">
      <selection activeCell="P25" sqref="P25"/>
    </sheetView>
  </sheetViews>
  <sheetFormatPr defaultRowHeight="14.5" x14ac:dyDescent="0.35"/>
  <sheetData>
    <row r="2" spans="5:18" x14ac:dyDescent="0.35">
      <c r="E2" t="s">
        <v>210</v>
      </c>
      <c r="F2" t="s">
        <v>208</v>
      </c>
      <c r="G2" t="s">
        <v>209</v>
      </c>
    </row>
    <row r="3" spans="5:18" x14ac:dyDescent="0.35">
      <c r="E3" t="s">
        <v>186</v>
      </c>
      <c r="F3">
        <v>2008</v>
      </c>
      <c r="G3">
        <v>4</v>
      </c>
    </row>
    <row r="4" spans="5:18" x14ac:dyDescent="0.35">
      <c r="E4" t="s">
        <v>187</v>
      </c>
      <c r="F4">
        <v>2006</v>
      </c>
      <c r="G4">
        <v>9</v>
      </c>
    </row>
    <row r="5" spans="5:18" x14ac:dyDescent="0.35">
      <c r="E5" t="s">
        <v>188</v>
      </c>
      <c r="F5">
        <v>1997</v>
      </c>
      <c r="G5">
        <v>17</v>
      </c>
    </row>
    <row r="6" spans="5:18" x14ac:dyDescent="0.35">
      <c r="E6" t="s">
        <v>189</v>
      </c>
      <c r="F6">
        <v>2004</v>
      </c>
      <c r="G6">
        <v>9</v>
      </c>
    </row>
    <row r="7" spans="5:18" x14ac:dyDescent="0.35">
      <c r="E7" t="s">
        <v>190</v>
      </c>
      <c r="F7">
        <v>2005</v>
      </c>
      <c r="G7">
        <v>10</v>
      </c>
    </row>
    <row r="8" spans="5:18" x14ac:dyDescent="0.35">
      <c r="E8" t="s">
        <v>191</v>
      </c>
      <c r="F8">
        <v>2003</v>
      </c>
      <c r="G8">
        <v>12</v>
      </c>
    </row>
    <row r="9" spans="5:18" x14ac:dyDescent="0.35">
      <c r="E9" t="s">
        <v>192</v>
      </c>
      <c r="F9">
        <v>2008</v>
      </c>
      <c r="G9">
        <v>8</v>
      </c>
    </row>
    <row r="10" spans="5:18" x14ac:dyDescent="0.35">
      <c r="E10" t="s">
        <v>193</v>
      </c>
      <c r="F10">
        <v>1994</v>
      </c>
      <c r="G10">
        <v>21</v>
      </c>
    </row>
    <row r="11" spans="5:18" x14ac:dyDescent="0.35">
      <c r="E11" t="s">
        <v>194</v>
      </c>
      <c r="F11">
        <v>2004</v>
      </c>
      <c r="G11">
        <v>14</v>
      </c>
      <c r="R11" s="5" t="s">
        <v>68</v>
      </c>
    </row>
    <row r="12" spans="5:18" x14ac:dyDescent="0.35">
      <c r="E12" t="s">
        <v>195</v>
      </c>
      <c r="F12">
        <v>2004</v>
      </c>
      <c r="G12">
        <v>14</v>
      </c>
      <c r="R12" s="5" t="s">
        <v>297</v>
      </c>
    </row>
    <row r="13" spans="5:18" x14ac:dyDescent="0.35">
      <c r="E13" t="s">
        <v>196</v>
      </c>
      <c r="F13">
        <v>2010</v>
      </c>
      <c r="G13">
        <v>6</v>
      </c>
    </row>
    <row r="14" spans="5:18" x14ac:dyDescent="0.35">
      <c r="E14" t="s">
        <v>197</v>
      </c>
      <c r="F14">
        <v>2006</v>
      </c>
      <c r="G14">
        <v>11</v>
      </c>
    </row>
    <row r="15" spans="5:18" x14ac:dyDescent="0.35">
      <c r="E15" t="s">
        <v>198</v>
      </c>
      <c r="F15">
        <v>2005</v>
      </c>
      <c r="G15">
        <v>13</v>
      </c>
    </row>
    <row r="16" spans="5:18" x14ac:dyDescent="0.35">
      <c r="E16" t="s">
        <v>199</v>
      </c>
      <c r="F16">
        <v>2012</v>
      </c>
      <c r="G16">
        <v>6</v>
      </c>
    </row>
    <row r="17" spans="5:7" x14ac:dyDescent="0.35">
      <c r="E17" t="s">
        <v>200</v>
      </c>
      <c r="F17">
        <v>2001</v>
      </c>
      <c r="G17">
        <v>17</v>
      </c>
    </row>
    <row r="18" spans="5:7" x14ac:dyDescent="0.35">
      <c r="E18" t="s">
        <v>201</v>
      </c>
      <c r="F18">
        <v>2008</v>
      </c>
      <c r="G18">
        <v>13</v>
      </c>
    </row>
    <row r="19" spans="5:7" x14ac:dyDescent="0.35">
      <c r="E19" t="s">
        <v>202</v>
      </c>
      <c r="F19">
        <v>2011</v>
      </c>
      <c r="G19">
        <v>10</v>
      </c>
    </row>
    <row r="20" spans="5:7" x14ac:dyDescent="0.35">
      <c r="E20" t="s">
        <v>203</v>
      </c>
      <c r="F20">
        <v>2009</v>
      </c>
      <c r="G20">
        <v>11</v>
      </c>
    </row>
    <row r="21" spans="5:7" x14ac:dyDescent="0.35">
      <c r="E21" t="s">
        <v>204</v>
      </c>
      <c r="F21">
        <v>2010</v>
      </c>
      <c r="G21">
        <v>10</v>
      </c>
    </row>
    <row r="22" spans="5:7" x14ac:dyDescent="0.35">
      <c r="E22" t="s">
        <v>205</v>
      </c>
      <c r="F22">
        <v>2007</v>
      </c>
      <c r="G22">
        <v>12</v>
      </c>
    </row>
    <row r="23" spans="5:7" x14ac:dyDescent="0.35">
      <c r="E23" t="s">
        <v>206</v>
      </c>
      <c r="F23">
        <v>1999</v>
      </c>
      <c r="G23">
        <v>19</v>
      </c>
    </row>
    <row r="24" spans="5:7" x14ac:dyDescent="0.35">
      <c r="E24" t="s">
        <v>287</v>
      </c>
      <c r="F24">
        <v>2005</v>
      </c>
      <c r="G24">
        <v>14</v>
      </c>
    </row>
    <row r="25" spans="5:7" x14ac:dyDescent="0.35">
      <c r="E25" t="s">
        <v>301</v>
      </c>
      <c r="F25">
        <v>2010</v>
      </c>
      <c r="G25">
        <v>6</v>
      </c>
    </row>
    <row r="26" spans="5:7" x14ac:dyDescent="0.35">
      <c r="E26" t="s">
        <v>302</v>
      </c>
      <c r="F26">
        <v>2012</v>
      </c>
      <c r="G26">
        <v>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1"/>
  <sheetViews>
    <sheetView workbookViewId="0">
      <selection activeCell="G7" sqref="G7"/>
    </sheetView>
  </sheetViews>
  <sheetFormatPr defaultRowHeight="14.5" x14ac:dyDescent="0.35"/>
  <cols>
    <col min="3" max="3" width="14.453125" customWidth="1"/>
    <col min="11" max="11" width="24" bestFit="1" customWidth="1"/>
  </cols>
  <sheetData>
    <row r="2" spans="3:5" x14ac:dyDescent="0.35">
      <c r="C2" t="s">
        <v>18</v>
      </c>
      <c r="D2" t="s">
        <v>19</v>
      </c>
      <c r="E2" t="s">
        <v>20</v>
      </c>
    </row>
    <row r="3" spans="3:5" x14ac:dyDescent="0.35">
      <c r="C3" t="s">
        <v>21</v>
      </c>
      <c r="D3" s="4">
        <v>45033</v>
      </c>
      <c r="E3">
        <v>113</v>
      </c>
    </row>
    <row r="4" spans="3:5" x14ac:dyDescent="0.35">
      <c r="C4" t="s">
        <v>22</v>
      </c>
      <c r="D4" s="4">
        <v>45033</v>
      </c>
      <c r="E4">
        <v>1798</v>
      </c>
    </row>
    <row r="5" spans="3:5" x14ac:dyDescent="0.35">
      <c r="C5" t="s">
        <v>76</v>
      </c>
      <c r="D5" s="4">
        <v>45033</v>
      </c>
      <c r="E5">
        <v>2662</v>
      </c>
    </row>
    <row r="6" spans="3:5" x14ac:dyDescent="0.35">
      <c r="C6" t="s">
        <v>77</v>
      </c>
      <c r="D6" s="4">
        <v>45033</v>
      </c>
      <c r="E6">
        <v>2717</v>
      </c>
    </row>
    <row r="7" spans="3:5" x14ac:dyDescent="0.35">
      <c r="D7" s="4"/>
    </row>
    <row r="11" spans="3:5" x14ac:dyDescent="0.35">
      <c r="E11">
        <f>SUM(E3:E10)</f>
        <v>7290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13" workbookViewId="0">
      <selection activeCell="D25" sqref="D25"/>
    </sheetView>
  </sheetViews>
  <sheetFormatPr defaultRowHeight="14.5" x14ac:dyDescent="0.35"/>
  <cols>
    <col min="2" max="2" width="54.90625" customWidth="1"/>
    <col min="3" max="3" width="12.54296875" customWidth="1"/>
    <col min="4" max="4" width="91.453125" customWidth="1"/>
  </cols>
  <sheetData>
    <row r="1" spans="1:4" x14ac:dyDescent="0.35">
      <c r="A1" s="35" t="s">
        <v>17</v>
      </c>
      <c r="B1" s="36" t="s">
        <v>0</v>
      </c>
      <c r="C1" s="38" t="s">
        <v>308</v>
      </c>
      <c r="D1" s="37" t="s">
        <v>306</v>
      </c>
    </row>
    <row r="2" spans="1:4" ht="29" x14ac:dyDescent="0.35">
      <c r="A2" s="6">
        <v>1</v>
      </c>
      <c r="B2" s="25" t="s">
        <v>23</v>
      </c>
      <c r="C2" s="39" t="s">
        <v>309</v>
      </c>
      <c r="D2" s="34" t="s">
        <v>310</v>
      </c>
    </row>
    <row r="3" spans="1:4" ht="29" x14ac:dyDescent="0.35">
      <c r="A3" s="6">
        <v>2</v>
      </c>
      <c r="B3" s="25" t="s">
        <v>32</v>
      </c>
      <c r="C3" s="39" t="s">
        <v>307</v>
      </c>
      <c r="D3" s="34" t="s">
        <v>311</v>
      </c>
    </row>
    <row r="4" spans="1:4" x14ac:dyDescent="0.35">
      <c r="A4" s="6">
        <v>3</v>
      </c>
      <c r="B4" s="25" t="s">
        <v>39</v>
      </c>
      <c r="C4" s="39"/>
      <c r="D4" s="34"/>
    </row>
    <row r="5" spans="1:4" ht="29" x14ac:dyDescent="0.35">
      <c r="A5" s="6">
        <v>4</v>
      </c>
      <c r="B5" s="25" t="s">
        <v>44</v>
      </c>
      <c r="C5" s="39"/>
      <c r="D5" s="34"/>
    </row>
    <row r="6" spans="1:4" ht="29" x14ac:dyDescent="0.35">
      <c r="A6" s="6">
        <v>5</v>
      </c>
      <c r="B6" s="25" t="s">
        <v>26</v>
      </c>
      <c r="C6" s="39" t="s">
        <v>307</v>
      </c>
      <c r="D6" s="34" t="s">
        <v>312</v>
      </c>
    </row>
    <row r="7" spans="1:4" ht="29" x14ac:dyDescent="0.35">
      <c r="A7" s="6">
        <v>6</v>
      </c>
      <c r="B7" s="25" t="s">
        <v>40</v>
      </c>
      <c r="C7" s="39" t="s">
        <v>307</v>
      </c>
      <c r="D7" s="34" t="s">
        <v>313</v>
      </c>
    </row>
    <row r="8" spans="1:4" ht="43.5" x14ac:dyDescent="0.35">
      <c r="A8" s="6">
        <v>7</v>
      </c>
      <c r="B8" s="25" t="s">
        <v>33</v>
      </c>
      <c r="C8" s="39"/>
      <c r="D8" s="34"/>
    </row>
    <row r="9" spans="1:4" ht="43.5" x14ac:dyDescent="0.35">
      <c r="A9" s="6">
        <v>8</v>
      </c>
      <c r="B9" s="25" t="s">
        <v>28</v>
      </c>
      <c r="C9" s="39"/>
      <c r="D9" s="34" t="s">
        <v>314</v>
      </c>
    </row>
    <row r="10" spans="1:4" ht="29" x14ac:dyDescent="0.35">
      <c r="A10" s="6">
        <v>9</v>
      </c>
      <c r="B10" s="25" t="s">
        <v>35</v>
      </c>
      <c r="C10" s="39"/>
      <c r="D10" s="34"/>
    </row>
    <row r="11" spans="1:4" ht="29" x14ac:dyDescent="0.35">
      <c r="A11" s="6">
        <v>10</v>
      </c>
      <c r="B11" s="25" t="s">
        <v>41</v>
      </c>
      <c r="C11" s="39"/>
      <c r="D11" s="34" t="s">
        <v>315</v>
      </c>
    </row>
    <row r="12" spans="1:4" ht="29" x14ac:dyDescent="0.35">
      <c r="A12" s="6">
        <v>11</v>
      </c>
      <c r="B12" s="25" t="s">
        <v>27</v>
      </c>
      <c r="C12" s="39"/>
      <c r="D12" s="34"/>
    </row>
    <row r="13" spans="1:4" ht="29" x14ac:dyDescent="0.35">
      <c r="A13" s="6">
        <v>12</v>
      </c>
      <c r="B13" s="25" t="s">
        <v>31</v>
      </c>
      <c r="C13" s="39"/>
      <c r="D13" s="34"/>
    </row>
    <row r="14" spans="1:4" ht="29" x14ac:dyDescent="0.35">
      <c r="A14" s="6">
        <v>13</v>
      </c>
      <c r="B14" s="25" t="s">
        <v>36</v>
      </c>
      <c r="C14" s="39"/>
      <c r="D14" s="34" t="s">
        <v>316</v>
      </c>
    </row>
    <row r="15" spans="1:4" ht="29" x14ac:dyDescent="0.35">
      <c r="A15" s="6">
        <v>14</v>
      </c>
      <c r="B15" s="25" t="s">
        <v>43</v>
      </c>
      <c r="C15" s="39"/>
      <c r="D15" s="34"/>
    </row>
    <row r="16" spans="1:4" x14ac:dyDescent="0.35">
      <c r="A16" s="6">
        <v>15</v>
      </c>
      <c r="B16" s="40" t="s">
        <v>45</v>
      </c>
      <c r="C16" s="39"/>
      <c r="D16" s="34"/>
    </row>
    <row r="17" spans="1:4" ht="29" x14ac:dyDescent="0.35">
      <c r="A17" s="6">
        <v>16</v>
      </c>
      <c r="B17" s="25" t="s">
        <v>25</v>
      </c>
      <c r="C17" s="39"/>
      <c r="D17" s="34"/>
    </row>
    <row r="18" spans="1:4" ht="29" x14ac:dyDescent="0.35">
      <c r="A18" s="6">
        <v>17</v>
      </c>
      <c r="B18" s="25" t="s">
        <v>29</v>
      </c>
      <c r="C18" s="39"/>
      <c r="D18" s="34"/>
    </row>
    <row r="19" spans="1:4" ht="29" x14ac:dyDescent="0.35">
      <c r="A19" s="6">
        <v>18</v>
      </c>
      <c r="B19" s="25" t="s">
        <v>34</v>
      </c>
      <c r="C19" s="39"/>
      <c r="D19" s="34"/>
    </row>
    <row r="20" spans="1:4" ht="29" x14ac:dyDescent="0.35">
      <c r="A20" s="6">
        <v>19</v>
      </c>
      <c r="B20" s="25" t="s">
        <v>37</v>
      </c>
      <c r="C20" s="39"/>
      <c r="D20" s="34"/>
    </row>
    <row r="21" spans="1:4" ht="29" x14ac:dyDescent="0.35">
      <c r="A21" s="6">
        <v>20</v>
      </c>
      <c r="B21" s="25" t="s">
        <v>38</v>
      </c>
      <c r="C21" s="39"/>
      <c r="D21" s="34"/>
    </row>
    <row r="22" spans="1:4" ht="29" x14ac:dyDescent="0.35">
      <c r="A22" s="6">
        <v>21</v>
      </c>
      <c r="B22" s="25" t="s">
        <v>42</v>
      </c>
      <c r="C22" s="39"/>
      <c r="D22" s="34"/>
    </row>
    <row r="23" spans="1:4" ht="29" x14ac:dyDescent="0.35">
      <c r="A23" s="6">
        <v>22</v>
      </c>
      <c r="B23" s="25" t="s">
        <v>279</v>
      </c>
      <c r="C23" s="39"/>
      <c r="D23" s="34"/>
    </row>
    <row r="24" spans="1:4" ht="29" x14ac:dyDescent="0.35">
      <c r="A24" s="6">
        <v>23</v>
      </c>
      <c r="B24" s="25" t="s">
        <v>288</v>
      </c>
      <c r="C24" s="39"/>
      <c r="D24" s="34"/>
    </row>
    <row r="25" spans="1:4" ht="29" x14ac:dyDescent="0.35">
      <c r="A25" s="6">
        <v>24</v>
      </c>
      <c r="B25" s="25" t="s">
        <v>295</v>
      </c>
      <c r="C25" s="39"/>
      <c r="D25" s="34" t="s">
        <v>317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7"/>
  <sheetViews>
    <sheetView workbookViewId="0">
      <selection activeCell="C21" sqref="C21"/>
    </sheetView>
  </sheetViews>
  <sheetFormatPr defaultRowHeight="14.5" x14ac:dyDescent="0.35"/>
  <cols>
    <col min="3" max="3" width="10.1796875" customWidth="1"/>
  </cols>
  <sheetData>
    <row r="3" spans="3:4" x14ac:dyDescent="0.35">
      <c r="C3" t="s">
        <v>239</v>
      </c>
      <c r="D3" t="s">
        <v>185</v>
      </c>
    </row>
    <row r="4" spans="3:4" x14ac:dyDescent="0.35">
      <c r="C4" t="s">
        <v>175</v>
      </c>
      <c r="D4">
        <v>14</v>
      </c>
    </row>
    <row r="5" spans="3:4" x14ac:dyDescent="0.35">
      <c r="C5" t="s">
        <v>303</v>
      </c>
      <c r="D5">
        <v>6</v>
      </c>
    </row>
    <row r="6" spans="3:4" x14ac:dyDescent="0.35">
      <c r="C6" t="s">
        <v>240</v>
      </c>
      <c r="D6">
        <v>3</v>
      </c>
    </row>
    <row r="7" spans="3:4" x14ac:dyDescent="0.35">
      <c r="C7" t="s">
        <v>179</v>
      </c>
      <c r="D7">
        <v>4</v>
      </c>
    </row>
    <row r="8" spans="3:4" x14ac:dyDescent="0.35">
      <c r="C8" t="s">
        <v>227</v>
      </c>
      <c r="D8">
        <v>1</v>
      </c>
    </row>
    <row r="17" spans="4:4" x14ac:dyDescent="0.35">
      <c r="D17">
        <f>SUM(D4:D16)</f>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B1" workbookViewId="0">
      <selection activeCell="D16" sqref="D16"/>
    </sheetView>
  </sheetViews>
  <sheetFormatPr defaultRowHeight="14.5" x14ac:dyDescent="0.35"/>
  <cols>
    <col min="2" max="2" width="81.26953125" style="10" customWidth="1"/>
    <col min="4" max="4" width="55.08984375" customWidth="1"/>
  </cols>
  <sheetData>
    <row r="1" spans="1:4" x14ac:dyDescent="0.35">
      <c r="A1" s="3" t="s">
        <v>17</v>
      </c>
      <c r="B1" s="8" t="s">
        <v>0</v>
      </c>
      <c r="C1" s="1" t="s">
        <v>1</v>
      </c>
      <c r="D1" s="11" t="s">
        <v>255</v>
      </c>
    </row>
    <row r="2" spans="1:4" x14ac:dyDescent="0.35">
      <c r="A2" s="16">
        <v>1</v>
      </c>
      <c r="B2" s="15" t="s">
        <v>23</v>
      </c>
      <c r="C2" s="16">
        <v>2013</v>
      </c>
      <c r="D2" s="17" t="s">
        <v>256</v>
      </c>
    </row>
    <row r="3" spans="1:4" x14ac:dyDescent="0.35">
      <c r="A3" s="19">
        <v>2</v>
      </c>
      <c r="B3" s="18" t="s">
        <v>32</v>
      </c>
      <c r="C3" s="19">
        <v>2015</v>
      </c>
      <c r="D3" s="20" t="s">
        <v>257</v>
      </c>
    </row>
    <row r="4" spans="1:4" x14ac:dyDescent="0.35">
      <c r="A4" s="19">
        <v>3</v>
      </c>
      <c r="B4" s="18" t="s">
        <v>39</v>
      </c>
      <c r="C4" s="19">
        <v>2015</v>
      </c>
      <c r="D4" s="20" t="s">
        <v>258</v>
      </c>
    </row>
    <row r="5" spans="1:4" x14ac:dyDescent="0.35">
      <c r="A5" s="16">
        <v>4</v>
      </c>
      <c r="B5" s="15" t="s">
        <v>44</v>
      </c>
      <c r="C5" s="16">
        <v>2015</v>
      </c>
      <c r="D5" s="17" t="s">
        <v>259</v>
      </c>
    </row>
    <row r="6" spans="1:4" x14ac:dyDescent="0.35">
      <c r="A6" s="19">
        <v>5</v>
      </c>
      <c r="B6" s="18" t="s">
        <v>26</v>
      </c>
      <c r="C6" s="19">
        <v>2016</v>
      </c>
      <c r="D6" s="20" t="s">
        <v>260</v>
      </c>
    </row>
    <row r="7" spans="1:4" x14ac:dyDescent="0.35">
      <c r="A7" s="19">
        <v>6</v>
      </c>
      <c r="B7" s="18" t="s">
        <v>40</v>
      </c>
      <c r="C7" s="19">
        <v>2016</v>
      </c>
      <c r="D7" s="20" t="s">
        <v>261</v>
      </c>
    </row>
    <row r="8" spans="1:4" x14ac:dyDescent="0.35">
      <c r="A8" s="7">
        <v>7</v>
      </c>
      <c r="B8" s="9" t="s">
        <v>33</v>
      </c>
      <c r="C8" s="7">
        <v>2017</v>
      </c>
      <c r="D8" t="s">
        <v>262</v>
      </c>
    </row>
    <row r="9" spans="1:4" x14ac:dyDescent="0.35">
      <c r="A9" s="7">
        <v>8</v>
      </c>
      <c r="B9" s="9" t="s">
        <v>28</v>
      </c>
      <c r="C9" s="7">
        <v>2018</v>
      </c>
      <c r="D9" t="s">
        <v>263</v>
      </c>
    </row>
    <row r="10" spans="1:4" x14ac:dyDescent="0.35">
      <c r="A10" s="21">
        <v>9</v>
      </c>
      <c r="B10" s="22" t="s">
        <v>35</v>
      </c>
      <c r="C10" s="21">
        <v>2018</v>
      </c>
      <c r="D10" s="23" t="s">
        <v>264</v>
      </c>
    </row>
    <row r="11" spans="1:4" x14ac:dyDescent="0.35">
      <c r="A11" s="7">
        <v>10</v>
      </c>
      <c r="B11" s="9" t="s">
        <v>41</v>
      </c>
      <c r="C11" s="7">
        <v>2018</v>
      </c>
      <c r="D11" t="s">
        <v>265</v>
      </c>
    </row>
    <row r="12" spans="1:4" x14ac:dyDescent="0.35">
      <c r="A12" s="7">
        <v>11</v>
      </c>
      <c r="B12" s="9" t="s">
        <v>27</v>
      </c>
      <c r="C12" s="7">
        <v>2019</v>
      </c>
      <c r="D12" t="s">
        <v>266</v>
      </c>
    </row>
    <row r="13" spans="1:4" x14ac:dyDescent="0.35">
      <c r="A13" s="19">
        <v>12</v>
      </c>
      <c r="B13" s="18" t="s">
        <v>31</v>
      </c>
      <c r="C13" s="19">
        <v>2019</v>
      </c>
      <c r="D13" s="20" t="s">
        <v>267</v>
      </c>
    </row>
    <row r="14" spans="1:4" x14ac:dyDescent="0.35">
      <c r="A14" s="21">
        <v>13</v>
      </c>
      <c r="B14" s="22" t="s">
        <v>36</v>
      </c>
      <c r="C14" s="21">
        <v>2019</v>
      </c>
      <c r="D14" s="23" t="s">
        <v>268</v>
      </c>
    </row>
    <row r="15" spans="1:4" x14ac:dyDescent="0.35">
      <c r="A15" s="19">
        <v>14</v>
      </c>
      <c r="B15" s="18" t="s">
        <v>43</v>
      </c>
      <c r="C15" s="19">
        <v>2019</v>
      </c>
      <c r="D15" s="20" t="s">
        <v>269</v>
      </c>
    </row>
    <row r="16" spans="1:4" x14ac:dyDescent="0.35">
      <c r="A16" s="16">
        <v>15</v>
      </c>
      <c r="B16" s="15" t="s">
        <v>45</v>
      </c>
      <c r="C16" s="16">
        <v>2020</v>
      </c>
      <c r="D16" s="17" t="s">
        <v>270</v>
      </c>
    </row>
    <row r="17" spans="1:4" x14ac:dyDescent="0.35">
      <c r="A17" s="12">
        <v>16</v>
      </c>
      <c r="B17" s="13" t="s">
        <v>25</v>
      </c>
      <c r="C17" s="12">
        <v>2021</v>
      </c>
      <c r="D17" s="14" t="s">
        <v>271</v>
      </c>
    </row>
    <row r="18" spans="1:4" x14ac:dyDescent="0.35">
      <c r="A18" s="7">
        <v>17</v>
      </c>
      <c r="B18" s="9" t="s">
        <v>29</v>
      </c>
      <c r="C18" s="7">
        <v>2021</v>
      </c>
      <c r="D18" t="s">
        <v>263</v>
      </c>
    </row>
    <row r="19" spans="1:4" x14ac:dyDescent="0.35">
      <c r="A19" s="12">
        <v>18</v>
      </c>
      <c r="B19" s="13" t="s">
        <v>34</v>
      </c>
      <c r="C19" s="12">
        <v>2021</v>
      </c>
      <c r="D19" s="14" t="s">
        <v>272</v>
      </c>
    </row>
    <row r="20" spans="1:4" x14ac:dyDescent="0.35">
      <c r="A20" s="7">
        <v>19</v>
      </c>
      <c r="B20" s="9" t="s">
        <v>37</v>
      </c>
      <c r="C20" s="7">
        <v>2022</v>
      </c>
      <c r="D20" t="s">
        <v>273</v>
      </c>
    </row>
    <row r="21" spans="1:4" x14ac:dyDescent="0.35">
      <c r="A21" s="16">
        <v>20</v>
      </c>
      <c r="B21" s="15" t="s">
        <v>38</v>
      </c>
      <c r="C21" s="16">
        <v>2022</v>
      </c>
      <c r="D21" s="17" t="s">
        <v>274</v>
      </c>
    </row>
    <row r="22" spans="1:4" x14ac:dyDescent="0.35">
      <c r="A22" s="21">
        <v>21</v>
      </c>
      <c r="B22" s="22" t="s">
        <v>42</v>
      </c>
      <c r="C22" s="21">
        <v>2022</v>
      </c>
      <c r="D22" s="23" t="s">
        <v>275</v>
      </c>
    </row>
    <row r="23" spans="1:4" x14ac:dyDescent="0.35">
      <c r="A23">
        <v>22</v>
      </c>
      <c r="B23" s="9" t="s">
        <v>279</v>
      </c>
      <c r="C23">
        <v>2021</v>
      </c>
      <c r="D23" s="5" t="s">
        <v>286</v>
      </c>
    </row>
    <row r="24" spans="1:4" x14ac:dyDescent="0.35">
      <c r="A24">
        <v>23</v>
      </c>
      <c r="B24" s="9" t="s">
        <v>288</v>
      </c>
      <c r="C24">
        <v>2018</v>
      </c>
      <c r="D24" s="5" t="s">
        <v>294</v>
      </c>
    </row>
    <row r="25" spans="1:4" x14ac:dyDescent="0.35">
      <c r="A25">
        <v>24</v>
      </c>
      <c r="B25" s="9" t="s">
        <v>295</v>
      </c>
      <c r="C25">
        <v>2021</v>
      </c>
      <c r="D25" s="5" t="s">
        <v>300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7"/>
  <sheetViews>
    <sheetView workbookViewId="0">
      <selection activeCell="E15" sqref="E15"/>
    </sheetView>
  </sheetViews>
  <sheetFormatPr defaultRowHeight="14.5" x14ac:dyDescent="0.35"/>
  <cols>
    <col min="4" max="4" width="34.90625" customWidth="1"/>
    <col min="10" max="10" width="17.08984375" bestFit="1" customWidth="1"/>
  </cols>
  <sheetData>
    <row r="1" spans="4:9" x14ac:dyDescent="0.35">
      <c r="D1" s="41" t="s">
        <v>241</v>
      </c>
      <c r="E1" s="41"/>
      <c r="F1" s="41"/>
      <c r="G1" s="41"/>
      <c r="H1" s="41"/>
      <c r="I1" s="41"/>
    </row>
    <row r="5" spans="4:9" x14ac:dyDescent="0.35">
      <c r="D5" t="s">
        <v>242</v>
      </c>
      <c r="E5" t="s">
        <v>276</v>
      </c>
    </row>
    <row r="6" spans="4:9" x14ac:dyDescent="0.35">
      <c r="D6" t="s">
        <v>248</v>
      </c>
      <c r="E6">
        <v>2004</v>
      </c>
    </row>
    <row r="7" spans="4:9" x14ac:dyDescent="0.35">
      <c r="D7" t="s">
        <v>249</v>
      </c>
      <c r="E7">
        <v>2004</v>
      </c>
    </row>
    <row r="8" spans="4:9" x14ac:dyDescent="0.35">
      <c r="D8" t="s">
        <v>244</v>
      </c>
      <c r="E8">
        <v>2006</v>
      </c>
    </row>
    <row r="9" spans="4:9" x14ac:dyDescent="0.35">
      <c r="D9" t="s">
        <v>246</v>
      </c>
      <c r="E9">
        <v>2008</v>
      </c>
    </row>
    <row r="10" spans="4:9" x14ac:dyDescent="0.35">
      <c r="D10" t="s">
        <v>247</v>
      </c>
      <c r="E10">
        <v>2008</v>
      </c>
    </row>
    <row r="11" spans="4:9" x14ac:dyDescent="0.35">
      <c r="D11" t="s">
        <v>243</v>
      </c>
      <c r="E11">
        <v>2009</v>
      </c>
    </row>
    <row r="12" spans="4:9" x14ac:dyDescent="0.35">
      <c r="D12" t="s">
        <v>253</v>
      </c>
      <c r="E12">
        <v>2009</v>
      </c>
    </row>
    <row r="13" spans="4:9" x14ac:dyDescent="0.35">
      <c r="D13" t="s">
        <v>250</v>
      </c>
      <c r="E13">
        <v>2010</v>
      </c>
    </row>
    <row r="14" spans="4:9" x14ac:dyDescent="0.35">
      <c r="D14" t="s">
        <v>254</v>
      </c>
      <c r="E14">
        <v>2010</v>
      </c>
    </row>
    <row r="15" spans="4:9" x14ac:dyDescent="0.35">
      <c r="D15" t="s">
        <v>252</v>
      </c>
      <c r="E15">
        <v>2011</v>
      </c>
    </row>
    <row r="16" spans="4:9" x14ac:dyDescent="0.35">
      <c r="D16" t="s">
        <v>245</v>
      </c>
      <c r="E16">
        <v>2012</v>
      </c>
    </row>
    <row r="17" spans="4:5" x14ac:dyDescent="0.35">
      <c r="D17" t="s">
        <v>251</v>
      </c>
      <c r="E17">
        <v>2012</v>
      </c>
    </row>
  </sheetData>
  <sortState ref="D6:E17">
    <sortCondition ref="E6"/>
  </sortState>
  <mergeCells count="1">
    <mergeCell ref="D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topLeftCell="C2" workbookViewId="0">
      <selection activeCell="C12" sqref="C12"/>
    </sheetView>
  </sheetViews>
  <sheetFormatPr defaultRowHeight="14.5" x14ac:dyDescent="0.35"/>
  <cols>
    <col min="3" max="3" width="12.7265625" customWidth="1"/>
  </cols>
  <sheetData>
    <row r="1" spans="2:9" x14ac:dyDescent="0.35">
      <c r="H1" t="s">
        <v>182</v>
      </c>
    </row>
    <row r="2" spans="2:9" x14ac:dyDescent="0.35">
      <c r="B2" t="s">
        <v>1</v>
      </c>
      <c r="C2" t="s">
        <v>185</v>
      </c>
      <c r="H2" t="s">
        <v>183</v>
      </c>
      <c r="I2" t="s">
        <v>184</v>
      </c>
    </row>
    <row r="3" spans="2:9" x14ac:dyDescent="0.35">
      <c r="B3">
        <v>2013</v>
      </c>
      <c r="C3">
        <v>1</v>
      </c>
      <c r="H3">
        <v>0</v>
      </c>
      <c r="I3">
        <v>0</v>
      </c>
    </row>
    <row r="4" spans="2:9" x14ac:dyDescent="0.35">
      <c r="B4">
        <v>2015</v>
      </c>
      <c r="C4">
        <v>3</v>
      </c>
      <c r="H4">
        <v>0.5</v>
      </c>
      <c r="I4">
        <v>0</v>
      </c>
    </row>
    <row r="5" spans="2:9" x14ac:dyDescent="0.35">
      <c r="B5">
        <v>2016</v>
      </c>
      <c r="C5">
        <v>2</v>
      </c>
      <c r="H5">
        <v>1</v>
      </c>
      <c r="I5">
        <v>0</v>
      </c>
    </row>
    <row r="6" spans="2:9" x14ac:dyDescent="0.35">
      <c r="B6">
        <v>2017</v>
      </c>
      <c r="C6">
        <v>1</v>
      </c>
      <c r="H6">
        <v>1.5</v>
      </c>
      <c r="I6">
        <v>0</v>
      </c>
    </row>
    <row r="7" spans="2:9" x14ac:dyDescent="0.35">
      <c r="B7">
        <v>2018</v>
      </c>
      <c r="C7">
        <v>5</v>
      </c>
      <c r="H7">
        <v>2</v>
      </c>
      <c r="I7">
        <v>2</v>
      </c>
    </row>
    <row r="8" spans="2:9" x14ac:dyDescent="0.35">
      <c r="B8">
        <v>2019</v>
      </c>
      <c r="C8">
        <v>4</v>
      </c>
      <c r="H8">
        <v>2.5</v>
      </c>
      <c r="I8">
        <v>5</v>
      </c>
    </row>
    <row r="9" spans="2:9" x14ac:dyDescent="0.35">
      <c r="B9">
        <v>2020</v>
      </c>
      <c r="C9">
        <v>1</v>
      </c>
      <c r="H9">
        <v>3</v>
      </c>
      <c r="I9">
        <v>10</v>
      </c>
    </row>
    <row r="10" spans="2:9" x14ac:dyDescent="0.35">
      <c r="B10">
        <v>2021</v>
      </c>
      <c r="C10">
        <v>5</v>
      </c>
      <c r="H10">
        <v>3.5</v>
      </c>
      <c r="I10">
        <v>2</v>
      </c>
    </row>
    <row r="11" spans="2:9" x14ac:dyDescent="0.35">
      <c r="B11">
        <v>2022</v>
      </c>
      <c r="C11">
        <v>2</v>
      </c>
      <c r="H11">
        <v>4</v>
      </c>
      <c r="I11">
        <v>5</v>
      </c>
    </row>
    <row r="16" spans="2:9" x14ac:dyDescent="0.35">
      <c r="C16">
        <f>SUM(C3:C15)</f>
        <v>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4"/>
  <sheetViews>
    <sheetView workbookViewId="0">
      <selection activeCell="G4" sqref="G4"/>
    </sheetView>
  </sheetViews>
  <sheetFormatPr defaultRowHeight="14.5" x14ac:dyDescent="0.35"/>
  <sheetData>
    <row r="3" spans="5:7" x14ac:dyDescent="0.35">
      <c r="E3" t="s">
        <v>24</v>
      </c>
      <c r="F3">
        <v>19</v>
      </c>
      <c r="G3">
        <v>3.1</v>
      </c>
    </row>
    <row r="4" spans="5:7" x14ac:dyDescent="0.35">
      <c r="E4" t="s">
        <v>30</v>
      </c>
      <c r="F4">
        <v>5</v>
      </c>
      <c r="G4">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7"/>
  <sheetViews>
    <sheetView workbookViewId="0">
      <selection activeCell="D23" sqref="D23"/>
    </sheetView>
  </sheetViews>
  <sheetFormatPr defaultRowHeight="14.5" x14ac:dyDescent="0.35"/>
  <sheetData>
    <row r="2" spans="3:4" x14ac:dyDescent="0.35">
      <c r="C2" t="s">
        <v>239</v>
      </c>
      <c r="D2" t="s">
        <v>226</v>
      </c>
    </row>
    <row r="3" spans="3:4" x14ac:dyDescent="0.35">
      <c r="C3" t="s">
        <v>175</v>
      </c>
      <c r="D3">
        <v>14</v>
      </c>
    </row>
    <row r="4" spans="3:4" x14ac:dyDescent="0.35">
      <c r="C4" t="s">
        <v>180</v>
      </c>
      <c r="D4">
        <v>7</v>
      </c>
    </row>
    <row r="5" spans="3:4" x14ac:dyDescent="0.35">
      <c r="C5" t="s">
        <v>179</v>
      </c>
      <c r="D5">
        <v>4</v>
      </c>
    </row>
    <row r="6" spans="3:4" x14ac:dyDescent="0.35">
      <c r="C6" t="s">
        <v>227</v>
      </c>
      <c r="D6">
        <v>1</v>
      </c>
    </row>
    <row r="7" spans="3:4" x14ac:dyDescent="0.35">
      <c r="C7" t="s">
        <v>240</v>
      </c>
      <c r="D7">
        <v>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6"/>
  <sheetViews>
    <sheetView workbookViewId="0">
      <selection activeCell="N22" sqref="N22"/>
    </sheetView>
  </sheetViews>
  <sheetFormatPr defaultRowHeight="14.5" x14ac:dyDescent="0.35"/>
  <cols>
    <col min="3" max="3" width="16" bestFit="1" customWidth="1"/>
  </cols>
  <sheetData>
    <row r="1" spans="3:4" x14ac:dyDescent="0.35">
      <c r="C1" t="s">
        <v>18</v>
      </c>
      <c r="D1" t="s">
        <v>226</v>
      </c>
    </row>
    <row r="2" spans="3:4" x14ac:dyDescent="0.35">
      <c r="C2" t="s">
        <v>21</v>
      </c>
      <c r="D2">
        <v>22</v>
      </c>
    </row>
    <row r="3" spans="3:4" x14ac:dyDescent="0.35">
      <c r="C3" t="s">
        <v>214</v>
      </c>
      <c r="D3">
        <v>20</v>
      </c>
    </row>
    <row r="4" spans="3:4" x14ac:dyDescent="0.35">
      <c r="C4" t="s">
        <v>215</v>
      </c>
      <c r="D4">
        <v>17</v>
      </c>
    </row>
    <row r="5" spans="3:4" x14ac:dyDescent="0.35">
      <c r="C5" t="s">
        <v>170</v>
      </c>
      <c r="D5">
        <v>14</v>
      </c>
    </row>
    <row r="6" spans="3:4" x14ac:dyDescent="0.35">
      <c r="C6" t="s">
        <v>216</v>
      </c>
      <c r="D6">
        <v>15</v>
      </c>
    </row>
    <row r="7" spans="3:4" x14ac:dyDescent="0.35">
      <c r="C7" t="s">
        <v>217</v>
      </c>
      <c r="D7">
        <v>6</v>
      </c>
    </row>
    <row r="8" spans="3:4" x14ac:dyDescent="0.35">
      <c r="C8" t="s">
        <v>78</v>
      </c>
      <c r="D8">
        <v>4</v>
      </c>
    </row>
    <row r="9" spans="3:4" x14ac:dyDescent="0.35">
      <c r="C9" t="s">
        <v>222</v>
      </c>
      <c r="D9">
        <v>2</v>
      </c>
    </row>
    <row r="10" spans="3:4" x14ac:dyDescent="0.35">
      <c r="C10" t="s">
        <v>223</v>
      </c>
      <c r="D10">
        <v>2</v>
      </c>
    </row>
    <row r="11" spans="3:4" x14ac:dyDescent="0.35">
      <c r="C11" t="s">
        <v>218</v>
      </c>
      <c r="D11">
        <v>1</v>
      </c>
    </row>
    <row r="12" spans="3:4" x14ac:dyDescent="0.35">
      <c r="C12" t="s">
        <v>219</v>
      </c>
      <c r="D12">
        <v>1</v>
      </c>
    </row>
    <row r="13" spans="3:4" x14ac:dyDescent="0.35">
      <c r="C13" t="s">
        <v>220</v>
      </c>
      <c r="D13">
        <v>1</v>
      </c>
    </row>
    <row r="14" spans="3:4" x14ac:dyDescent="0.35">
      <c r="C14" t="s">
        <v>221</v>
      </c>
      <c r="D14">
        <v>1</v>
      </c>
    </row>
    <row r="15" spans="3:4" x14ac:dyDescent="0.35">
      <c r="C15" t="s">
        <v>224</v>
      </c>
      <c r="D15">
        <v>1</v>
      </c>
    </row>
    <row r="16" spans="3:4" x14ac:dyDescent="0.35">
      <c r="C16" t="s">
        <v>225</v>
      </c>
      <c r="D16">
        <v>1</v>
      </c>
    </row>
  </sheetData>
  <sortState ref="C4:D16">
    <sortCondition descending="1" ref="D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22"/>
  <sheetViews>
    <sheetView workbookViewId="0">
      <selection activeCell="D4" sqref="D4"/>
    </sheetView>
  </sheetViews>
  <sheetFormatPr defaultRowHeight="14.5" x14ac:dyDescent="0.35"/>
  <sheetData>
    <row r="1" spans="3:4" x14ac:dyDescent="0.35">
      <c r="D1" t="s">
        <v>185</v>
      </c>
    </row>
    <row r="2" spans="3:4" x14ac:dyDescent="0.35">
      <c r="C2" t="s">
        <v>186</v>
      </c>
      <c r="D2">
        <v>13</v>
      </c>
    </row>
    <row r="3" spans="3:4" x14ac:dyDescent="0.35">
      <c r="C3" t="s">
        <v>187</v>
      </c>
      <c r="D3">
        <v>83</v>
      </c>
    </row>
    <row r="4" spans="3:4" x14ac:dyDescent="0.35">
      <c r="C4" t="s">
        <v>188</v>
      </c>
    </row>
    <row r="5" spans="3:4" x14ac:dyDescent="0.35">
      <c r="C5" t="s">
        <v>189</v>
      </c>
    </row>
    <row r="6" spans="3:4" x14ac:dyDescent="0.35">
      <c r="C6" t="s">
        <v>190</v>
      </c>
    </row>
    <row r="7" spans="3:4" x14ac:dyDescent="0.35">
      <c r="C7" t="s">
        <v>191</v>
      </c>
    </row>
    <row r="8" spans="3:4" x14ac:dyDescent="0.35">
      <c r="C8" t="s">
        <v>192</v>
      </c>
    </row>
    <row r="9" spans="3:4" x14ac:dyDescent="0.35">
      <c r="C9" t="s">
        <v>193</v>
      </c>
    </row>
    <row r="10" spans="3:4" x14ac:dyDescent="0.35">
      <c r="C10" t="s">
        <v>194</v>
      </c>
    </row>
    <row r="11" spans="3:4" x14ac:dyDescent="0.35">
      <c r="C11" t="s">
        <v>195</v>
      </c>
    </row>
    <row r="12" spans="3:4" x14ac:dyDescent="0.35">
      <c r="C12" t="s">
        <v>196</v>
      </c>
    </row>
    <row r="13" spans="3:4" x14ac:dyDescent="0.35">
      <c r="C13" t="s">
        <v>197</v>
      </c>
    </row>
    <row r="14" spans="3:4" x14ac:dyDescent="0.35">
      <c r="C14" t="s">
        <v>198</v>
      </c>
    </row>
    <row r="15" spans="3:4" x14ac:dyDescent="0.35">
      <c r="C15" t="s">
        <v>199</v>
      </c>
    </row>
    <row r="16" spans="3:4" x14ac:dyDescent="0.35">
      <c r="C16" t="s">
        <v>200</v>
      </c>
    </row>
    <row r="17" spans="3:3" x14ac:dyDescent="0.35">
      <c r="C17" t="s">
        <v>201</v>
      </c>
    </row>
    <row r="18" spans="3:3" x14ac:dyDescent="0.35">
      <c r="C18" t="s">
        <v>202</v>
      </c>
    </row>
    <row r="19" spans="3:3" x14ac:dyDescent="0.35">
      <c r="C19" t="s">
        <v>203</v>
      </c>
    </row>
    <row r="20" spans="3:3" x14ac:dyDescent="0.35">
      <c r="C20" t="s">
        <v>204</v>
      </c>
    </row>
    <row r="21" spans="3:3" x14ac:dyDescent="0.35">
      <c r="C21" t="s">
        <v>205</v>
      </c>
    </row>
    <row r="22" spans="3:3" x14ac:dyDescent="0.35">
      <c r="C22" t="s">
        <v>206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25"/>
  <sheetViews>
    <sheetView workbookViewId="0">
      <selection activeCell="O15" sqref="O15"/>
    </sheetView>
  </sheetViews>
  <sheetFormatPr defaultRowHeight="14.5" x14ac:dyDescent="0.35"/>
  <sheetData>
    <row r="1" spans="3:4" x14ac:dyDescent="0.35">
      <c r="C1" t="s">
        <v>207</v>
      </c>
      <c r="D1" t="s">
        <v>185</v>
      </c>
    </row>
    <row r="2" spans="3:4" x14ac:dyDescent="0.35">
      <c r="C2" t="s">
        <v>186</v>
      </c>
      <c r="D2" s="7">
        <v>13</v>
      </c>
    </row>
    <row r="3" spans="3:4" x14ac:dyDescent="0.35">
      <c r="C3" t="s">
        <v>187</v>
      </c>
      <c r="D3" s="7">
        <v>83</v>
      </c>
    </row>
    <row r="4" spans="3:4" x14ac:dyDescent="0.35">
      <c r="C4" t="s">
        <v>188</v>
      </c>
      <c r="D4" s="7">
        <v>123</v>
      </c>
    </row>
    <row r="5" spans="3:4" x14ac:dyDescent="0.35">
      <c r="C5" t="s">
        <v>189</v>
      </c>
      <c r="D5" s="7">
        <v>101</v>
      </c>
    </row>
    <row r="6" spans="3:4" x14ac:dyDescent="0.35">
      <c r="C6" t="s">
        <v>190</v>
      </c>
      <c r="D6" s="7">
        <v>79</v>
      </c>
    </row>
    <row r="7" spans="3:4" x14ac:dyDescent="0.35">
      <c r="C7" t="s">
        <v>191</v>
      </c>
      <c r="D7" s="7">
        <v>230</v>
      </c>
    </row>
    <row r="8" spans="3:4" x14ac:dyDescent="0.35">
      <c r="C8" t="s">
        <v>192</v>
      </c>
      <c r="D8" s="7">
        <v>6</v>
      </c>
    </row>
    <row r="9" spans="3:4" x14ac:dyDescent="0.35">
      <c r="C9" t="s">
        <v>193</v>
      </c>
      <c r="D9" s="7">
        <v>18</v>
      </c>
    </row>
    <row r="10" spans="3:4" x14ac:dyDescent="0.35">
      <c r="C10" t="s">
        <v>194</v>
      </c>
      <c r="D10" s="7">
        <v>21</v>
      </c>
    </row>
    <row r="11" spans="3:4" x14ac:dyDescent="0.35">
      <c r="C11" t="s">
        <v>195</v>
      </c>
      <c r="D11" s="7">
        <v>20</v>
      </c>
    </row>
    <row r="12" spans="3:4" x14ac:dyDescent="0.35">
      <c r="C12" t="s">
        <v>196</v>
      </c>
      <c r="D12" s="7">
        <v>23</v>
      </c>
    </row>
    <row r="13" spans="3:4" x14ac:dyDescent="0.35">
      <c r="C13" t="s">
        <v>197</v>
      </c>
      <c r="D13" s="7">
        <v>131</v>
      </c>
    </row>
    <row r="14" spans="3:4" x14ac:dyDescent="0.35">
      <c r="C14" t="s">
        <v>198</v>
      </c>
      <c r="D14" s="7">
        <v>49</v>
      </c>
    </row>
    <row r="15" spans="3:4" x14ac:dyDescent="0.35">
      <c r="C15" t="s">
        <v>199</v>
      </c>
      <c r="D15" s="7">
        <v>68</v>
      </c>
    </row>
    <row r="16" spans="3:4" x14ac:dyDescent="0.35">
      <c r="C16" t="s">
        <v>200</v>
      </c>
      <c r="D16" s="7">
        <v>790</v>
      </c>
    </row>
    <row r="17" spans="3:4" x14ac:dyDescent="0.35">
      <c r="C17" t="s">
        <v>201</v>
      </c>
      <c r="D17" s="7">
        <v>87</v>
      </c>
    </row>
    <row r="18" spans="3:4" x14ac:dyDescent="0.35">
      <c r="C18" t="s">
        <v>202</v>
      </c>
      <c r="D18" s="7">
        <v>39</v>
      </c>
    </row>
    <row r="19" spans="3:4" x14ac:dyDescent="0.35">
      <c r="C19" t="s">
        <v>203</v>
      </c>
      <c r="D19" s="7">
        <v>56</v>
      </c>
    </row>
    <row r="20" spans="3:4" x14ac:dyDescent="0.35">
      <c r="C20" t="s">
        <v>204</v>
      </c>
      <c r="D20" s="7">
        <v>47</v>
      </c>
    </row>
    <row r="21" spans="3:4" x14ac:dyDescent="0.35">
      <c r="C21" t="s">
        <v>205</v>
      </c>
      <c r="D21" s="7">
        <v>23</v>
      </c>
    </row>
    <row r="22" spans="3:4" x14ac:dyDescent="0.35">
      <c r="C22" t="s">
        <v>206</v>
      </c>
      <c r="D22" s="7">
        <v>75</v>
      </c>
    </row>
    <row r="23" spans="3:4" x14ac:dyDescent="0.35">
      <c r="C23" t="s">
        <v>287</v>
      </c>
      <c r="D23" s="31">
        <v>55</v>
      </c>
    </row>
    <row r="24" spans="3:4" x14ac:dyDescent="0.35">
      <c r="C24" t="s">
        <v>301</v>
      </c>
      <c r="D24" s="31">
        <v>103</v>
      </c>
    </row>
    <row r="25" spans="3:4" x14ac:dyDescent="0.35">
      <c r="C25" t="s">
        <v>302</v>
      </c>
      <c r="D25" s="31">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Research Gaps</vt:lpstr>
      <vt:lpstr>Time line chart</vt:lpstr>
      <vt:lpstr>quality score</vt:lpstr>
      <vt:lpstr>detailed quality score</vt:lpstr>
      <vt:lpstr>studies per phase</vt:lpstr>
      <vt:lpstr>Online DBs</vt:lpstr>
      <vt:lpstr>no of primary studies included</vt:lpstr>
      <vt:lpstr>studies covered</vt:lpstr>
      <vt:lpstr>years covered</vt:lpstr>
      <vt:lpstr>search results</vt:lpstr>
      <vt:lpstr>practices for practitioners</vt:lpstr>
      <vt:lpstr>phases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Samer Zain</dc:creator>
  <cp:lastModifiedBy>Samer Zain</cp:lastModifiedBy>
  <cp:lastPrinted>2023-07-20T09:09:55Z</cp:lastPrinted>
  <dcterms:created xsi:type="dcterms:W3CDTF">2022-07-21T13:52:16Z</dcterms:created>
  <dcterms:modified xsi:type="dcterms:W3CDTF">2023-07-30T08:00:02Z</dcterms:modified>
</cp:coreProperties>
</file>