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e1079458\work\PTD\SGW\MGMT\perso\finance\"/>
    </mc:Choice>
  </mc:AlternateContent>
  <xr:revisionPtr revIDLastSave="0" documentId="13_ncr:1_{23A1E2E0-C032-428A-8FF1-79DA525B8D14}" xr6:coauthVersionLast="36" xr6:coauthVersionMax="41" xr10:uidLastSave="{00000000-0000-0000-0000-000000000000}"/>
  <workbookProtection workbookAlgorithmName="SHA-512" workbookHashValue="rYJ22f6zr6iXpe5RbQvb17WpAWmJ7sw/uPshOGr2kx9yAXgwaKtX790w65HxJ2Bgl/q4/svDkBjjzFciDFC1gg==" workbookSaltValue="+uW0fWwxitR1HRult0SICA==" workbookSpinCount="100000" lockStructure="1"/>
  <bookViews>
    <workbookView xWindow="-120" yWindow="-120" windowWidth="29040" windowHeight="15840" xr2:uid="{00000000-000D-0000-FFFF-FFFF00000000}"/>
  </bookViews>
  <sheets>
    <sheet name="Simulateur" sheetId="10" r:id="rId1"/>
    <sheet name="Net &gt;&gt;&gt; Brut (2018)" sheetId="9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sal12" localSheetId="1">#REF!</definedName>
    <definedName name="_sal12">#REF!</definedName>
    <definedName name="a">IF((MONTH('[1]Working File'!A$6)+1)&gt;'[1]Working File'!$E1,+'[1]Working File'!$F1,+'[1]Working File'!$C1)</definedName>
    <definedName name="aaaa" localSheetId="1">VLOOKUP([2]SUN!$C$4,V_PeriodwithOB,2,FALSE)</definedName>
    <definedName name="aaaa">VLOOKUP([2]SUN!$C$4,V_PeriodwithOB,2,FALSE)</definedName>
    <definedName name="aaaaaaaa" localSheetId="1">#REF!</definedName>
    <definedName name="aaaaaaaa">#REF!</definedName>
    <definedName name="ACTIVE_CATEGORY">[3]Lookups!$F$13</definedName>
    <definedName name="aud" localSheetId="1">#REF!</definedName>
    <definedName name="aud">#REF!</definedName>
    <definedName name="Average_HC_2011">'[4]Budget Parameters'!$I$75</definedName>
    <definedName name="b" localSheetId="1">#REF!</definedName>
    <definedName name="b">#REF!</definedName>
    <definedName name="bbb" localSheetId="1">VLOOKUP([2]SUN!$C$4,V_PeriodwithOB,2,FALSE)</definedName>
    <definedName name="bbb">VLOOKUP([2]SUN!$C$4,V_PeriodwithOB,2,FALSE)</definedName>
    <definedName name="bbbb" localSheetId="1">VLOOKUP([2]SUN!$C$4,V_PeriodwithOB,2,FALSE)</definedName>
    <definedName name="bbbb">VLOOKUP([2]SUN!$C$4,V_PeriodwithOB,2,FALSE)</definedName>
    <definedName name="begQ1" localSheetId="1">#REF!</definedName>
    <definedName name="begQ1">#REF!</definedName>
    <definedName name="begQ2" localSheetId="1">#REF!</definedName>
    <definedName name="begQ2">#REF!</definedName>
    <definedName name="begQ3" localSheetId="1">#REF!</definedName>
    <definedName name="begQ3">#REF!</definedName>
    <definedName name="begQ4" localSheetId="1">#REF!</definedName>
    <definedName name="begQ4">#REF!</definedName>
    <definedName name="Billable" localSheetId="1">#REF!</definedName>
    <definedName name="Billable">#REF!</definedName>
    <definedName name="BL">[5]data!$A$3:$A$19</definedName>
    <definedName name="BL.BU" localSheetId="1">#REF!</definedName>
    <definedName name="BL.BU">#REF!</definedName>
    <definedName name="BL_09">[6]data!$G$2:$G$12</definedName>
    <definedName name="BLBU">'[7]data staff'!$D$6:$D$20</definedName>
    <definedName name="BS" localSheetId="1">#REF!</definedName>
    <definedName name="BS">#REF!</definedName>
    <definedName name="BU">[8]Parameters!$C$54:$C$505</definedName>
    <definedName name="BU_09">[6]data!$K$2:$K$37</definedName>
    <definedName name="Bud_Local">IF([9]workings!$D1&lt;&gt;0,ROUND(([9]workings!$D1/12),0),0)</definedName>
    <definedName name="Bud_Rate">[10]Control!$C$28</definedName>
    <definedName name="Bud_USD">#N/A</definedName>
    <definedName name="BUDGET" localSheetId="1">#REF!</definedName>
    <definedName name="BUDGET">#REF!</definedName>
    <definedName name="Budget_Year">[11]Setup!$D$9</definedName>
    <definedName name="BUDGET1" localSheetId="1">#REF!</definedName>
    <definedName name="BUDGET1">#REF!</definedName>
    <definedName name="BudMgr_01">[12]Control!$B$11</definedName>
    <definedName name="BudMgr_02">[12]Control!$B$12</definedName>
    <definedName name="BuiltIn_Print_Area" localSheetId="1">#REF!</definedName>
    <definedName name="BuiltIn_Print_Area">#REF!</definedName>
    <definedName name="BuiltIn_Print_Area___0" localSheetId="1">#REF!</definedName>
    <definedName name="BuiltIn_Print_Area___0">#REF!</definedName>
    <definedName name="BuiltIn_Print_Area___0___0" localSheetId="1">#REF!</definedName>
    <definedName name="BuiltIn_Print_Area___0___0">#REF!</definedName>
    <definedName name="BuiltIn_Print_Area___0___0___0" localSheetId="1">#REF!</definedName>
    <definedName name="BuiltIn_Print_Area___0___0___0">#REF!</definedName>
    <definedName name="BuiltIn_Print_Area___0___0___0___0" localSheetId="1">#REF!</definedName>
    <definedName name="BuiltIn_Print_Area___0___0___0___0">#REF!</definedName>
    <definedName name="BuiltIn_Print_Area___0___0___0___0___0" localSheetId="1">#REF!</definedName>
    <definedName name="BuiltIn_Print_Area___0___0___0___0___0">#REF!</definedName>
    <definedName name="BuiltIn_Print_Area___0___0___0___0___0___0" localSheetId="1">#REF!</definedName>
    <definedName name="BuiltIn_Print_Area___0___0___0___0___0___0">#REF!</definedName>
    <definedName name="BuiltIn_Print_Area___0___0___0___0___0___0___0" localSheetId="1">#REF!</definedName>
    <definedName name="BuiltIn_Print_Area___0___0___0___0___0___0___0">#REF!</definedName>
    <definedName name="BuiltIn_Print_Titles" localSheetId="1">#REF!</definedName>
    <definedName name="BuiltIn_Print_Titles">#REF!</definedName>
    <definedName name="BuiltIn_Print_Titles___0" localSheetId="1">#REF!</definedName>
    <definedName name="BuiltIn_Print_Titles___0">#REF!</definedName>
    <definedName name="Calendar">'[13]Input Data'!$AB$3:$AM$3</definedName>
    <definedName name="CashFlow" localSheetId="1">#REF!</definedName>
    <definedName name="CashFlow">#REF!</definedName>
    <definedName name="categories">[6]data!$E$2:$E$12</definedName>
    <definedName name="ccy" localSheetId="1">#REF!</definedName>
    <definedName name="ccy">#REF!</definedName>
    <definedName name="class" localSheetId="1">#REF!</definedName>
    <definedName name="class">#REF!</definedName>
    <definedName name="class2" localSheetId="1">#REF!</definedName>
    <definedName name="class2">#REF!</definedName>
    <definedName name="Coef_inflation">'[4]Budget Parameters'!$E$11</definedName>
    <definedName name="Companies">[6]data!$A$2:$A$31</definedName>
    <definedName name="Company_Code">[11]Setup!$D$12</definedName>
    <definedName name="ConsolCodeFrom" localSheetId="1">[2]SUN!#REF!</definedName>
    <definedName name="ConsolCodeFrom">[2]SUN!#REF!</definedName>
    <definedName name="ConsolCodeTo" localSheetId="1">[2]SUN!#REF!</definedName>
    <definedName name="ConsolCodeTo">[2]SUN!#REF!</definedName>
    <definedName name="country">'[14]Data - Market Shuba (Baseline)'!$K$8:$K$47</definedName>
    <definedName name="CRNI" localSheetId="1">#REF!</definedName>
    <definedName name="CRNI">#REF!</definedName>
    <definedName name="crnuk" localSheetId="1">#REF!</definedName>
    <definedName name="crnuk">#REF!</definedName>
    <definedName name="CRNUS" localSheetId="1">#REF!</definedName>
    <definedName name="CRNUS">#REF!</definedName>
    <definedName name="curr_date">'[15]fx rates'!$B$5</definedName>
    <definedName name="currencies">[16]Data!$I$2:$I$16</definedName>
    <definedName name="Currency">[17]Parameter!$B$3:$B$7</definedName>
    <definedName name="CurrencyTable">[17]Parameter!$B$2:$C$7</definedName>
    <definedName name="Current_Period">[18]TB!$B$4</definedName>
    <definedName name="Dataarea2">[19]datasheet!$A$2:$IV$370</definedName>
    <definedName name="DB_Code">UPPER([10]Control!$B$20)</definedName>
    <definedName name="ddd" localSheetId="1">#REF!</definedName>
    <definedName name="ddd">#REF!</definedName>
    <definedName name="depart" localSheetId="1">#REF!</definedName>
    <definedName name="depart">#REF!</definedName>
    <definedName name="DEPARTMENT">'[20]Cleaned T2'!$C$9:$C$20</definedName>
    <definedName name="DEPARTMENT2">'[21]Cleaned T2'!$C$9:$C$20</definedName>
    <definedName name="Depn_BD">[22]Control!$D$173</definedName>
    <definedName name="Depn_CE">[10]Control!$C$60</definedName>
    <definedName name="Depn_FF">[10]Control!$C$63</definedName>
    <definedName name="Depn_LI">[10]Control!$C$64</definedName>
    <definedName name="Depn_MV">[22]Control!$D$174</definedName>
    <definedName name="Depn_OM">[10]Control!$C$62</definedName>
    <definedName name="Depn_PC">[10]Control!$C$61</definedName>
    <definedName name="Depn_SO">[10]Control!$C$66</definedName>
    <definedName name="Depn_TE">[10]Control!$C$65</definedName>
    <definedName name="DEPRECIATION">'[13]Input Data'!$AP$374:$AP$385</definedName>
    <definedName name="disp" localSheetId="1">#REF!</definedName>
    <definedName name="disp">#REF!</definedName>
    <definedName name="eligible">'[14]Data - Market Shuba (Baseline)'!$G$8:$G$16</definedName>
    <definedName name="employee" localSheetId="1">'[23]Travel HR'!#REF!</definedName>
    <definedName name="employee">'[23]Travel HR'!#REF!</definedName>
    <definedName name="Employee_Benefits_Allocation" localSheetId="1">[22]Control!#REF!</definedName>
    <definedName name="Employee_Benefits_Allocation">[22]Control!#REF!</definedName>
    <definedName name="EmpoyeeStatus" localSheetId="1">'[22]1_HC'!#REF!</definedName>
    <definedName name="EmpoyeeStatus">'[22]1_HC'!#REF!</definedName>
    <definedName name="End_Date">[24]Dashboard!$C$13</definedName>
    <definedName name="endQ1" localSheetId="1">#REF!</definedName>
    <definedName name="endQ1">#REF!</definedName>
    <definedName name="endQ2" localSheetId="1">#REF!</definedName>
    <definedName name="endQ2">#REF!</definedName>
    <definedName name="endQ3" localSheetId="1">#REF!</definedName>
    <definedName name="endQ3">#REF!</definedName>
    <definedName name="endQ4" localSheetId="1">#REF!</definedName>
    <definedName name="endQ4">#REF!</definedName>
    <definedName name="euro" localSheetId="1">#REF!</definedName>
    <definedName name="euro">#REF!</definedName>
    <definedName name="Euro_rate_Change_2013">'[25]Budget Parameters'!$E$12</definedName>
    <definedName name="Euro_rate_Change_2014">'[4]Budget Parameters'!$E$13</definedName>
    <definedName name="EV__EVCOM_OPTIONS__" hidden="1">8</definedName>
    <definedName name="EV__EXPOPTIONS__" hidden="1">0</definedName>
    <definedName name="EV__LASTREFTIME__" hidden="1">41856.7241550926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134217728</definedName>
    <definedName name="EV__WBVERSION__" hidden="1">0</definedName>
    <definedName name="EV__WSINFO__" hidden="1">"sungard"</definedName>
    <definedName name="existing">IF((MONTH('[1]Working File'!A$6)+1)&gt;'[1]Working File'!$E1,+'[1]Working File'!$F1,+'[1]Working File'!$C1)</definedName>
    <definedName name="FASP_opbal" localSheetId="1">VLOOKUP([2]SUN!$C$4,V_PeriodwithOB,2,FALSE)</definedName>
    <definedName name="FASP_opbal">VLOOKUP([2]SUN!$C$4,V_PeriodwithOB,2,FALSE)</definedName>
    <definedName name="FASP_opbalvalue" localSheetId="1">VLOOKUP([2]SUN!$C$4,V_PeriodwithOB,2,FALSE)</definedName>
    <definedName name="FASP_opbalvalue">VLOOKUP([2]SUN!$C$4,V_PeriodwithOB,2,FALSE)</definedName>
    <definedName name="FG" localSheetId="1">#REF!</definedName>
    <definedName name="FG">#REF!</definedName>
    <definedName name="FMV" localSheetId="1">#REF!</definedName>
    <definedName name="FMV">#REF!</definedName>
    <definedName name="Forecast" localSheetId="1">'[4]Fx Rate Table'!#REF!</definedName>
    <definedName name="Forecast">'[4]Fx Rate Table'!#REF!</definedName>
    <definedName name="fx">[26]Fx!$A$3:$P$8</definedName>
    <definedName name="FX_RATE">[3]Start!$I$30</definedName>
    <definedName name="FXRate">[11]Setup!$D$7</definedName>
    <definedName name="Gain_SIVP_CDI">[27]data!$B$36</definedName>
    <definedName name="GL_CODE_CAPEX">'[13]Input Data'!$AP$406:$AP$414</definedName>
    <definedName name="group1">'[14]Data - Market Shuba (Baseline)'!$E$8:$E$38</definedName>
    <definedName name="gscBillingCode">'[28]GSC Billing Codes'!$A$2:$G$75</definedName>
    <definedName name="gscMatchValue">'[28]GSC Billing Codes'!$D$2:$D$75</definedName>
    <definedName name="HC_Ad_SIVP_2011">[27]data!$F$17</definedName>
    <definedName name="HC_Ad_SIVP_2012">[27]data!$G$17</definedName>
    <definedName name="Head_Type">IF('[22]1_HC'!$I1&lt;1,"",IF('[22]1_HC'!XEO1="","",'[22]1_HC'!$M1))</definedName>
    <definedName name="Headcount" localSheetId="1">#REF!</definedName>
    <definedName name="Headcount">#REF!</definedName>
    <definedName name="Home_Curr">UPPER([10]Control!$B$28)</definedName>
    <definedName name="HR" localSheetId="1">#REF!</definedName>
    <definedName name="HR">#REF!</definedName>
    <definedName name="india" localSheetId="1">#REF!</definedName>
    <definedName name="india">#REF!</definedName>
    <definedName name="leaving">[6]data!$Q$2:$Q$7</definedName>
    <definedName name="Ledger_Code">UPPER([10]Control!$B$19)</definedName>
    <definedName name="LISTE">[29]Feuil3!$C$12:$C$24</definedName>
    <definedName name="MARKETING" localSheetId="1">#REF!</definedName>
    <definedName name="MARKETING">#REF!</definedName>
    <definedName name="mboDetails">'[14]Data - Market Shuba (Baseline)'!$AD$8:$AE$12</definedName>
    <definedName name="MEWarning" hidden="1">1</definedName>
    <definedName name="month">'[30]24x7 Inputs'!$AS$10:$AS$37</definedName>
    <definedName name="Month_01">[10]Control!$B$15</definedName>
    <definedName name="Month_02">[10]Control!$C$15</definedName>
    <definedName name="Month_03">[10]Control!$D$15</definedName>
    <definedName name="Month_04">[10]Control!$E$15</definedName>
    <definedName name="Month_05">[10]Control!$F$15</definedName>
    <definedName name="Month_06">[10]Control!$G$15</definedName>
    <definedName name="Month_07">[10]Control!$H$15</definedName>
    <definedName name="Month_08">[10]Control!$I$15</definedName>
    <definedName name="Month_09">[10]Control!$J$15</definedName>
    <definedName name="Month_10">[10]Control!$K$15</definedName>
    <definedName name="Month_11">[10]Control!$L$15</definedName>
    <definedName name="Month_12">[10]Control!$M$15</definedName>
    <definedName name="MonthNo" localSheetId="1">#REF!</definedName>
    <definedName name="MonthNo">#REF!</definedName>
    <definedName name="new_hire">IF(AND((MONTH('[1]Working File'!A$6)+1)&gt;'[1]Working File'!$E1,'[1]Working File'!$E1&lt;&gt;0),+'[1]Working File'!$F1,+IF((MONTH('[1]Working File'!A$6)+1)&gt;'[1]Working File'!$B1,+'[1]Working File'!$C1,0))</definedName>
    <definedName name="NEWDPT" localSheetId="1">'[4]Fx Rate Table'!#REF!</definedName>
    <definedName name="NEWDPT">'[4]Fx Rate Table'!#REF!</definedName>
    <definedName name="Non_Billable" localSheetId="1">#REF!+#REF!</definedName>
    <definedName name="Non_Billable">#REF!+#REF!</definedName>
    <definedName name="NUL" localSheetId="1">#REF!</definedName>
    <definedName name="NUL">#REF!</definedName>
    <definedName name="obs" localSheetId="1">#REF!</definedName>
    <definedName name="obs">#REF!</definedName>
    <definedName name="payrate">'[14]Data - Market Shuba (Baseline)'!$F$8:$F$9</definedName>
    <definedName name="Pension" localSheetId="1">[22]Control!#REF!</definedName>
    <definedName name="Pension">[22]Control!#REF!</definedName>
    <definedName name="PivotRange">#N/A</definedName>
    <definedName name="PL" localSheetId="1">#REF!</definedName>
    <definedName name="PL">#REF!</definedName>
    <definedName name="_xlnm.Print_Area" localSheetId="0">Simulateur!$B$13:$D$28</definedName>
    <definedName name="Prior_Year">[11]Setup!$D$10</definedName>
    <definedName name="prod" localSheetId="1">#REF!</definedName>
    <definedName name="prod">#REF!</definedName>
    <definedName name="PY_Anz" localSheetId="1">ROUND(#REF!*12,0)</definedName>
    <definedName name="PY_Anz">ROUND(#REF!*12,0)</definedName>
    <definedName name="PY_Avg" localSheetId="1">ROUND(#REF!/6,0)</definedName>
    <definedName name="PY_Avg">ROUND(#REF!/6,0)</definedName>
    <definedName name="PY_GLBal">1</definedName>
    <definedName name="quartiles">'[14]Data - Market Shuba (Baseline)'!$P$8:$P$14</definedName>
    <definedName name="qwqwqqwqwqw" localSheetId="1">#REF!</definedName>
    <definedName name="qwqwqqwqwqw">#REF!</definedName>
    <definedName name="rate">'[31]Input and Results'!$IT$65440</definedName>
    <definedName name="rating">'[32]Input Sheet'!$I$8:$I$12</definedName>
    <definedName name="region">'[14]Data - Market Shuba (Baseline)'!$I$8:$I$12</definedName>
    <definedName name="REGION_09">[6]data!$I$2:$I$7</definedName>
    <definedName name="Related_Party" localSheetId="1">#REF!</definedName>
    <definedName name="Related_Party">#REF!</definedName>
    <definedName name="Reports">[33]Tables!$A$4:$A$9</definedName>
    <definedName name="RepType">[34]AdditionalCharts!$B$8</definedName>
    <definedName name="roll" localSheetId="1">#REF!</definedName>
    <definedName name="roll">#REF!</definedName>
    <definedName name="rrl" localSheetId="1">#REF!</definedName>
    <definedName name="rrl">#REF!</definedName>
    <definedName name="s" localSheetId="1">#REF!</definedName>
    <definedName name="s">#REF!</definedName>
    <definedName name="S_CF" localSheetId="1">#REF!</definedName>
    <definedName name="S_CF">#REF!</definedName>
    <definedName name="sadsa">[35]Control!$C$75</definedName>
    <definedName name="Sal_A" localSheetId="1">IF('[22]1_HC'!$L1&lt;1,"",IF('[22]1_HC'!$L1+0.1&gt;='[22]1_HC'!#REF!,'[22]1_HC'!$I1/12,""))</definedName>
    <definedName name="Sal_A">IF('[22]1_HC'!$L1&lt;1,"",IF('[22]1_HC'!$L1+0.1&gt;='[22]1_HC'!#REF!,'[22]1_HC'!$I1/12,""))</definedName>
    <definedName name="Sal_B" localSheetId="1">IF('[22]1_HC'!$K1&lt;1,"",IF('[22]1_HC'!$K1&gt;='[22]1_HC'!#REF!,"",'[22]1_HC'!$I1/12))</definedName>
    <definedName name="Sal_B">IF('[22]1_HC'!$K1&lt;1,"",IF('[22]1_HC'!$K1&gt;='[22]1_HC'!#REF!,"",'[22]1_HC'!$I1/12))</definedName>
    <definedName name="Sal_Main" localSheetId="1">IF('[22]1_HC'!$I1="","",IF('[22]1_HC'!$M1="","",IF(AND('[22]1_HC'!$K1&lt;='[22]1_HC'!$L1,'[22]1_HC'!$K1+0.1&lt;='[22]1_HC'!#REF!),'Net &gt;&gt;&gt; Brut (2018)'!Sal_A,'Net &gt;&gt;&gt; Brut (2018)'!Sal_B)))</definedName>
    <definedName name="Sal_Main">IF('[22]1_HC'!$I1="","",IF('[22]1_HC'!$M1="","",IF(AND('[22]1_HC'!$K1&lt;='[22]1_HC'!$L1,'[22]1_HC'!$K1+0.1&lt;='[22]1_HC'!#REF!),Sal_A,Sal_B)))</definedName>
    <definedName name="Salary_Increases_2012">[36]Assumptions!$B$7:$H$19</definedName>
    <definedName name="salchar" localSheetId="1">#REF!</definedName>
    <definedName name="salchar">#REF!</definedName>
    <definedName name="SCH_10to13" localSheetId="1">#REF!</definedName>
    <definedName name="SCH_10to13">#REF!</definedName>
    <definedName name="SCH_1to4" localSheetId="1">#REF!</definedName>
    <definedName name="SCH_1to4">#REF!</definedName>
    <definedName name="SCH_212" localSheetId="1">#REF!</definedName>
    <definedName name="SCH_212">#REF!</definedName>
    <definedName name="SCH_5" localSheetId="1">#REF!</definedName>
    <definedName name="SCH_5">#REF!</definedName>
    <definedName name="SCH_6to9" localSheetId="1">#REF!</definedName>
    <definedName name="SCH_6to9">#REF!</definedName>
    <definedName name="SCH_AtoF" localSheetId="1">#REF!</definedName>
    <definedName name="SCH_AtoF">#REF!</definedName>
    <definedName name="SCH_GtoI" localSheetId="1">#REF!</definedName>
    <definedName name="SCH_GtoI">#REF!</definedName>
    <definedName name="SEC_DPT">'[37]Input Data'!$U$36:$U$58</definedName>
    <definedName name="SF">[38]Data!$C$21:$C$27</definedName>
    <definedName name="splitCols">'[14]Data - Market Shuba (Baseline)'!$V$8:$V$10</definedName>
    <definedName name="SPOC">[8]Parameters!$E$54:$E$57</definedName>
    <definedName name="ss" localSheetId="1">#REF!</definedName>
    <definedName name="ss">#REF!</definedName>
    <definedName name="ssss" localSheetId="1">#REF!</definedName>
    <definedName name="ssss">#REF!</definedName>
    <definedName name="Start_Date">[24]Dashboard!$C$12</definedName>
    <definedName name="Subs">[16]Data!$B$2:$B$26</definedName>
    <definedName name="Subscriber">[39]Data!$R$8:$R$9</definedName>
    <definedName name="Subsidiaries" localSheetId="1">#REF!</definedName>
    <definedName name="Subsidiaries">#REF!</definedName>
    <definedName name="sun_periods">[15]periods!$A$1:$C$14</definedName>
    <definedName name="T0_Code">UPPER([10]Control!$B$21)</definedName>
    <definedName name="T0_Coded">UPPER([10]Control!$C$21)</definedName>
    <definedName name="T1_Code">UPPER([10]Control!$B$22)</definedName>
    <definedName name="T1_Coded">UPPER([10]Control!$C$22)</definedName>
    <definedName name="T2_Code">UPPER([10]Control!$B$23)</definedName>
    <definedName name="T2_Coded">UPPER([10]Control!$C$23)</definedName>
    <definedName name="Taxes">[12]Control!$B$29</definedName>
    <definedName name="team" localSheetId="1">#REF!</definedName>
    <definedName name="team">#REF!</definedName>
    <definedName name="text_clbal">"Closing Balance"</definedName>
    <definedName name="Text_ob">"Op Bal"</definedName>
    <definedName name="Title_01">UPPER([10]Control!$B$7)</definedName>
    <definedName name="Title_02">UPPER([10]Control!$B$8)</definedName>
    <definedName name="Title_03">UPPER([10]Control!$B$9)</definedName>
    <definedName name="TitleSup">[34]AdditionalCharts!$B$10</definedName>
    <definedName name="titre" localSheetId="1">#REF!</definedName>
    <definedName name="titre">#REF!</definedName>
    <definedName name="TP_From">[18]Valid!$B$2</definedName>
    <definedName name="TP_To">[18]Valid!$C$2</definedName>
    <definedName name="UK" localSheetId="1">#REF!</definedName>
    <definedName name="UK">#REF!</definedName>
    <definedName name="unamed" localSheetId="1">#REF!</definedName>
    <definedName name="unamed">#REF!</definedName>
    <definedName name="unnamed" localSheetId="1">#REF!</definedName>
    <definedName name="unnamed">#REF!</definedName>
    <definedName name="unnamed___0" localSheetId="1">#REF!</definedName>
    <definedName name="unnamed___0">#REF!</definedName>
    <definedName name="v_AccountType">[33]MappingsX!$E$5:$E$11</definedName>
    <definedName name="v_Allocation">[33]MappingsX!$C$5:$C$14</definedName>
    <definedName name="V_Period">[33]MappingsX!$A$5:$A$407</definedName>
    <definedName name="valid_Period">[18]Valid!$A$8:$A$409</definedName>
    <definedName name="Var_e" localSheetId="1">#REF!-#REF!</definedName>
    <definedName name="Var_e">#REF!-#REF!</definedName>
    <definedName name="Var_r" localSheetId="1">#REF!-#REF!</definedName>
    <definedName name="Var_r">#REF!-#REF!</definedName>
    <definedName name="Vide" localSheetId="1">#REF!</definedName>
    <definedName name="Vide">#REF!</definedName>
    <definedName name="workingdays" localSheetId="1">#REF!</definedName>
    <definedName name="workingdays">#REF!</definedName>
    <definedName name="zone" localSheetId="1">#REF!</definedName>
    <definedName name="zone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0" l="1"/>
  <c r="D21" i="10" l="1"/>
  <c r="C22" i="10"/>
  <c r="C21" i="10"/>
  <c r="D13" i="10"/>
  <c r="D22" i="10" s="1"/>
  <c r="C34" i="9" l="1"/>
  <c r="D24" i="10" l="1"/>
  <c r="D23" i="10"/>
  <c r="D17" i="10"/>
  <c r="D18" i="10" s="1"/>
  <c r="G18" i="10" l="1"/>
  <c r="G17" i="10"/>
  <c r="O9" i="9"/>
  <c r="O8" i="9"/>
  <c r="O7" i="9"/>
  <c r="O6" i="9"/>
  <c r="O5" i="9"/>
  <c r="N6" i="9"/>
  <c r="N7" i="9"/>
  <c r="N8" i="9"/>
  <c r="N9" i="9"/>
  <c r="N5" i="9"/>
  <c r="E23" i="9"/>
  <c r="C23" i="9"/>
  <c r="C20" i="9" l="1"/>
  <c r="C19" i="9" s="1"/>
  <c r="E10" i="9"/>
  <c r="E9" i="9"/>
  <c r="E8" i="9"/>
  <c r="E7" i="9"/>
  <c r="E6" i="9"/>
  <c r="E5" i="9"/>
  <c r="F23" i="9" l="1"/>
  <c r="D23" i="9"/>
  <c r="G23" i="9"/>
  <c r="F5" i="9"/>
  <c r="G5" i="9" s="1"/>
  <c r="P6" i="9" s="1"/>
  <c r="C23" i="10" l="1"/>
  <c r="C24" i="10"/>
  <c r="E24" i="9" l="1"/>
  <c r="D24" i="9"/>
  <c r="C24" i="9"/>
  <c r="G20" i="9"/>
  <c r="G19" i="9" s="1"/>
  <c r="G18" i="9" s="1"/>
  <c r="G17" i="9" s="1"/>
  <c r="G16" i="9" s="1"/>
  <c r="G26" i="9" s="1"/>
  <c r="F20" i="9"/>
  <c r="F19" i="9" s="1"/>
  <c r="F18" i="9" s="1"/>
  <c r="E20" i="9"/>
  <c r="E19" i="9" s="1"/>
  <c r="E18" i="9" s="1"/>
  <c r="D19" i="9"/>
  <c r="D18" i="9" s="1"/>
  <c r="C18" i="9"/>
  <c r="C17" i="9" s="1"/>
  <c r="C16" i="9" s="1"/>
  <c r="C26" i="9" s="1"/>
  <c r="C9" i="9"/>
  <c r="F9" i="9" s="1"/>
  <c r="C8" i="9"/>
  <c r="F8" i="9" s="1"/>
  <c r="C7" i="9"/>
  <c r="F7" i="9" s="1"/>
  <c r="F6" i="9"/>
  <c r="G6" i="9" s="1"/>
  <c r="H5" i="9"/>
  <c r="H6" i="9" l="1"/>
  <c r="P7" i="9"/>
  <c r="F24" i="9"/>
  <c r="F25" i="9" s="1"/>
  <c r="J8" i="9" s="1"/>
  <c r="I8" i="9" s="1"/>
  <c r="D17" i="9"/>
  <c r="D16" i="9" s="1"/>
  <c r="D26" i="9" s="1"/>
  <c r="D34" i="9"/>
  <c r="C35" i="9" s="1"/>
  <c r="E25" i="9"/>
  <c r="J7" i="9" s="1"/>
  <c r="I7" i="9" s="1"/>
  <c r="E17" i="9"/>
  <c r="E16" i="9" s="1"/>
  <c r="E26" i="9" s="1"/>
  <c r="F17" i="9"/>
  <c r="F16" i="9" s="1"/>
  <c r="F26" i="9" s="1"/>
  <c r="C25" i="9"/>
  <c r="G7" i="9"/>
  <c r="P8" i="9" s="1"/>
  <c r="D25" i="9"/>
  <c r="J6" i="9" s="1"/>
  <c r="I6" i="9" s="1"/>
  <c r="J5" i="9" l="1"/>
  <c r="I5" i="9" s="1"/>
  <c r="G24" i="9" s="1"/>
  <c r="G25" i="9" s="1"/>
  <c r="J9" i="9" s="1"/>
  <c r="I9" i="9" s="1"/>
  <c r="D35" i="9"/>
  <c r="J4" i="10"/>
  <c r="C17" i="10" s="1"/>
  <c r="C18" i="10" s="1"/>
  <c r="H7" i="9"/>
  <c r="G8" i="9"/>
  <c r="P9" i="9" s="1"/>
  <c r="J6" i="10" l="1"/>
  <c r="C19" i="10"/>
  <c r="D19" i="10" s="1"/>
  <c r="H8" i="9"/>
  <c r="G9" i="9"/>
  <c r="P10" i="9" s="1"/>
  <c r="D20" i="10" l="1"/>
  <c r="D25" i="10" s="1"/>
  <c r="D26" i="10" s="1"/>
  <c r="H9" i="9"/>
  <c r="C20" i="10"/>
  <c r="C25" i="10" s="1"/>
  <c r="C26" i="10" l="1"/>
  <c r="D27" i="10" s="1"/>
  <c r="D28" i="10" s="1"/>
  <c r="C27" i="10" l="1"/>
  <c r="C28" i="10" s="1"/>
  <c r="C11" i="10" s="1"/>
</calcChain>
</file>

<file path=xl/sharedStrings.xml><?xml version="1.0" encoding="utf-8"?>
<sst xmlns="http://schemas.openxmlformats.org/spreadsheetml/2006/main" count="94" uniqueCount="85">
  <si>
    <t>Min.</t>
  </si>
  <si>
    <t>Max.</t>
  </si>
  <si>
    <t>Taux</t>
  </si>
  <si>
    <t>IRPP Tranche</t>
  </si>
  <si>
    <t>IRPP cumulé</t>
  </si>
  <si>
    <t>Taux Tranche sup</t>
  </si>
  <si>
    <t>C</t>
  </si>
  <si>
    <t>et plus</t>
  </si>
  <si>
    <t>CNSS employé</t>
  </si>
  <si>
    <t>Imposable 1</t>
  </si>
  <si>
    <t>Imposable annuel</t>
  </si>
  <si>
    <t>Chef de famille</t>
  </si>
  <si>
    <t>Enfant à charge</t>
  </si>
  <si>
    <t>Imposable 2</t>
  </si>
  <si>
    <t>IRPP</t>
  </si>
  <si>
    <t>Net mensuel salaire</t>
  </si>
  <si>
    <t>M</t>
  </si>
  <si>
    <t>M1</t>
  </si>
  <si>
    <t>M2</t>
  </si>
  <si>
    <t>M3</t>
  </si>
  <si>
    <t>M4</t>
  </si>
  <si>
    <t>Salaire Brut</t>
  </si>
  <si>
    <t>Brut Mensuel</t>
  </si>
  <si>
    <t>IRPP annuel</t>
  </si>
  <si>
    <t>Frais Professionnels</t>
  </si>
  <si>
    <t>CNSS Mensuelle</t>
  </si>
  <si>
    <t>Imposable Brut Mensuel</t>
  </si>
  <si>
    <t>Imposable Brut Annuel</t>
  </si>
  <si>
    <t>IRPP Anuuel</t>
  </si>
  <si>
    <t>IRPP Mensuel</t>
  </si>
  <si>
    <t>Détermination des points de référence du barème</t>
  </si>
  <si>
    <t>Tranche 1</t>
  </si>
  <si>
    <t>Tranche 2-1</t>
  </si>
  <si>
    <t>Tranche 2-2</t>
  </si>
  <si>
    <t>Tranche 3</t>
  </si>
  <si>
    <t>Tranche 4</t>
  </si>
  <si>
    <t>Tranche 5</t>
  </si>
  <si>
    <t>Tranche</t>
  </si>
  <si>
    <t>Salaire Net</t>
  </si>
  <si>
    <t>Salaire Brut Equivalent</t>
  </si>
  <si>
    <t>Mensuel</t>
  </si>
  <si>
    <t>Annuel</t>
  </si>
  <si>
    <t>Net Mensuel
à la limite supérieure</t>
  </si>
  <si>
    <t>Net Annuel
à la limite supérieure</t>
  </si>
  <si>
    <t>Selon Le nouveau Barème</t>
  </si>
  <si>
    <t>Brut Annuel</t>
  </si>
  <si>
    <t>SITUATION FAMILIALE</t>
  </si>
  <si>
    <t>&lt;&lt;&lt; Renseigner votre salaire brut actuel ici</t>
  </si>
  <si>
    <t>Siatuation Familiale</t>
  </si>
  <si>
    <t>&lt;&lt;&lt; Renseigner votre siatuation familiale ici</t>
  </si>
  <si>
    <t>&lt;&lt;&lt; Renseigner le salaire net à proposer ici</t>
  </si>
  <si>
    <t>Intérêts crédit immobilier</t>
  </si>
  <si>
    <t>Codification de la situation familiale</t>
  </si>
  <si>
    <t>Célibataire</t>
  </si>
  <si>
    <t>Marié</t>
  </si>
  <si>
    <t>Marié avec 1 enfant</t>
  </si>
  <si>
    <t>Marié avec 2 enfants</t>
  </si>
  <si>
    <t>Marié avec 3 enfants</t>
  </si>
  <si>
    <t>Marié avec 4 enfants</t>
  </si>
  <si>
    <t>Intérêts sur crédit immobilier</t>
  </si>
  <si>
    <t>Prime assurance vie</t>
  </si>
  <si>
    <t>&lt;&lt;&lt; Renseigner le montant des intérêts de votre cérdit immobilier ici</t>
  </si>
  <si>
    <t>&lt;&lt;&lt; Renseigner les primes payées au titre de votre contrat assurance vie ici</t>
  </si>
  <si>
    <t>Primes assurance vie</t>
  </si>
  <si>
    <t>Nouveau Barème IRPP modifié par la loi de finances 2018</t>
  </si>
  <si>
    <t>Contribution Conjoncturelle instaurée par LF 2018</t>
  </si>
  <si>
    <t>Imposable Net (Annuel)</t>
  </si>
  <si>
    <t>Salaire Net Mensuel Perçu</t>
  </si>
  <si>
    <t>Taux de Division (2018)</t>
  </si>
  <si>
    <t>Taux de Division (2017)</t>
  </si>
  <si>
    <t>Variation Taux de division</t>
  </si>
  <si>
    <t>Racalcul Variation Taux Division</t>
  </si>
  <si>
    <t>IRPP Points de référence</t>
  </si>
  <si>
    <t>Salaire Brut 2018</t>
  </si>
  <si>
    <t>Et Plus</t>
  </si>
  <si>
    <t>Tranche de revenus</t>
  </si>
  <si>
    <t>&lt;&lt;&lt; Salaire Brut Equivalent 2018 (SF = Célibataire)</t>
  </si>
  <si>
    <t xml:space="preserve">Net </t>
  </si>
  <si>
    <t xml:space="preserve">Salaire Brut </t>
  </si>
  <si>
    <t>Taux d'impôt</t>
  </si>
  <si>
    <t>Barème d'IRPP</t>
  </si>
  <si>
    <t>Montant Brut</t>
  </si>
  <si>
    <t>Salaire</t>
  </si>
  <si>
    <t>Bonus</t>
  </si>
  <si>
    <t>IRPP mensuel / sur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</si>
</sst>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_-* #,##0.00\ _€_-;\-* #,##0.00\ _€_-;_-* &quot;-&quot;??\ _€_-;_-@_-"/>
    <numFmt numFmtId="165" formatCode="0.0%"/>
    <numFmt numFmtId="166" formatCode="0.000%"/>
    <numFmt numFmtId="167" formatCode="#,##0.000"/>
    <numFmt numFmtId="168" formatCode="#,##0.000;\(#,##0.000\)"/>
    <numFmt numFmtId="169" formatCode="_(* #,##0.000_);_(* \(#,##0.000\);_(* &quot;-&quot;??_);_(@_)"/>
    <numFmt numFmtId="170" formatCode="#,##0.0000000"/>
    <numFmt numFmtId="171" formatCode="_-* #,##0.000\ _€_-;\-* #,##0.000\ _€_-;_-* &quot;-&quot;??\ _€_-;_-@_-"/>
    <numFmt numFmtId="172" formatCode="0.0000%"/>
    <numFmt numFmtId="173" formatCode="#,##0.0000"/>
    <numFmt numFmtId="174" formatCode="0.00000%"/>
    <numFmt numFmtId="175" formatCode="0.000000%"/>
    <numFmt numFmtId="176" formatCode="0.0000000%"/>
    <numFmt numFmtId="177" formatCode="#,##0.0000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1"/>
      <color rgb="FF3F3F76"/>
      <name val="Arial"/>
      <family val="2"/>
    </font>
    <font>
      <b/>
      <sz val="11"/>
      <color rgb="FFFA7D00"/>
      <name val="Arial"/>
      <family val="2"/>
    </font>
    <font>
      <b/>
      <u/>
      <sz val="10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</borders>
  <cellStyleXfs count="15">
    <xf numFmtId="0" fontId="0" fillId="0" borderId="0"/>
    <xf numFmtId="9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6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0" fontId="13" fillId="0" borderId="0"/>
    <xf numFmtId="0" fontId="19" fillId="5" borderId="1" applyNumberFormat="0" applyAlignment="0" applyProtection="0"/>
    <xf numFmtId="0" fontId="13" fillId="6" borderId="2" applyNumberFormat="0" applyFont="0" applyAlignment="0" applyProtection="0"/>
    <xf numFmtId="0" fontId="20" fillId="7" borderId="0" applyNumberFormat="0" applyBorder="0" applyAlignment="0" applyProtection="0"/>
    <xf numFmtId="0" fontId="21" fillId="0" borderId="3" applyNumberFormat="0" applyFill="0" applyAlignment="0" applyProtection="0"/>
    <xf numFmtId="0" fontId="1" fillId="12" borderId="0" applyNumberFormat="0" applyBorder="0" applyAlignment="0" applyProtection="0"/>
  </cellStyleXfs>
  <cellXfs count="85">
    <xf numFmtId="0" fontId="0" fillId="0" borderId="0" xfId="0"/>
    <xf numFmtId="0" fontId="5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9" fillId="0" borderId="0" xfId="0" applyFont="1"/>
    <xf numFmtId="0" fontId="10" fillId="0" borderId="0" xfId="0" applyFont="1"/>
    <xf numFmtId="167" fontId="10" fillId="0" borderId="0" xfId="0" applyNumberFormat="1" applyFont="1"/>
    <xf numFmtId="0" fontId="11" fillId="0" borderId="0" xfId="2" applyFont="1" applyAlignment="1">
      <alignment horizontal="center" vertical="center" wrapText="1"/>
    </xf>
    <xf numFmtId="3" fontId="12" fillId="0" borderId="0" xfId="2" applyNumberFormat="1" applyFont="1" applyAlignment="1">
      <alignment vertical="center"/>
    </xf>
    <xf numFmtId="167" fontId="12" fillId="0" borderId="0" xfId="2" applyNumberFormat="1" applyFont="1" applyAlignment="1">
      <alignment vertical="center"/>
    </xf>
    <xf numFmtId="9" fontId="10" fillId="0" borderId="0" xfId="0" applyNumberFormat="1" applyFont="1" applyAlignment="1">
      <alignment horizontal="center"/>
    </xf>
    <xf numFmtId="165" fontId="10" fillId="0" borderId="0" xfId="1" applyNumberFormat="1" applyFont="1"/>
    <xf numFmtId="3" fontId="10" fillId="0" borderId="0" xfId="0" applyNumberFormat="1" applyFont="1"/>
    <xf numFmtId="0" fontId="12" fillId="0" borderId="0" xfId="2" applyFont="1" applyAlignment="1">
      <alignment vertical="center"/>
    </xf>
    <xf numFmtId="170" fontId="10" fillId="0" borderId="0" xfId="0" applyNumberFormat="1" applyFont="1"/>
    <xf numFmtId="10" fontId="10" fillId="0" borderId="0" xfId="1" applyNumberFormat="1" applyFont="1"/>
    <xf numFmtId="172" fontId="10" fillId="0" borderId="0" xfId="1" applyNumberFormat="1" applyFont="1"/>
    <xf numFmtId="3" fontId="15" fillId="0" borderId="0" xfId="2" applyNumberFormat="1" applyFont="1" applyAlignment="1">
      <alignment vertical="center"/>
    </xf>
    <xf numFmtId="0" fontId="16" fillId="0" borderId="0" xfId="0" applyFont="1" applyAlignment="1">
      <alignment horizontal="center"/>
    </xf>
    <xf numFmtId="167" fontId="15" fillId="0" borderId="0" xfId="2" applyNumberFormat="1" applyFont="1" applyAlignment="1">
      <alignment vertical="center"/>
    </xf>
    <xf numFmtId="0" fontId="17" fillId="0" borderId="0" xfId="0" applyFont="1"/>
    <xf numFmtId="0" fontId="18" fillId="0" borderId="0" xfId="0" applyFont="1"/>
    <xf numFmtId="167" fontId="15" fillId="3" borderId="0" xfId="2" applyNumberFormat="1" applyFont="1" applyFill="1" applyAlignment="1">
      <alignment vertical="center"/>
    </xf>
    <xf numFmtId="0" fontId="8" fillId="0" borderId="0" xfId="2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1" fillId="0" borderId="3" xfId="13"/>
    <xf numFmtId="0" fontId="21" fillId="0" borderId="0" xfId="13" applyBorder="1"/>
    <xf numFmtId="10" fontId="12" fillId="0" borderId="0" xfId="1" applyNumberFormat="1" applyFont="1" applyAlignment="1">
      <alignment vertical="center"/>
    </xf>
    <xf numFmtId="175" fontId="12" fillId="0" borderId="0" xfId="1" applyNumberFormat="1" applyFont="1" applyAlignment="1">
      <alignment vertical="center"/>
    </xf>
    <xf numFmtId="166" fontId="10" fillId="0" borderId="0" xfId="0" applyNumberFormat="1" applyFont="1"/>
    <xf numFmtId="174" fontId="10" fillId="0" borderId="0" xfId="1" applyNumberFormat="1" applyFont="1"/>
    <xf numFmtId="172" fontId="10" fillId="2" borderId="0" xfId="1" applyNumberFormat="1" applyFont="1" applyFill="1"/>
    <xf numFmtId="172" fontId="10" fillId="2" borderId="0" xfId="0" applyNumberFormat="1" applyFont="1" applyFill="1"/>
    <xf numFmtId="176" fontId="10" fillId="0" borderId="0" xfId="1" applyNumberFormat="1" applyFont="1"/>
    <xf numFmtId="174" fontId="10" fillId="0" borderId="0" xfId="0" applyNumberFormat="1" applyFont="1"/>
    <xf numFmtId="0" fontId="10" fillId="2" borderId="0" xfId="0" applyFont="1" applyFill="1"/>
    <xf numFmtId="3" fontId="10" fillId="2" borderId="0" xfId="0" applyNumberFormat="1" applyFont="1" applyFill="1"/>
    <xf numFmtId="167" fontId="12" fillId="2" borderId="0" xfId="2" applyNumberFormat="1" applyFont="1" applyFill="1" applyAlignment="1">
      <alignment vertical="center"/>
    </xf>
    <xf numFmtId="0" fontId="10" fillId="8" borderId="0" xfId="0" applyFont="1" applyFill="1"/>
    <xf numFmtId="3" fontId="10" fillId="8" borderId="0" xfId="0" applyNumberFormat="1" applyFont="1" applyFill="1"/>
    <xf numFmtId="167" fontId="12" fillId="8" borderId="0" xfId="2" applyNumberFormat="1" applyFont="1" applyFill="1" applyAlignment="1">
      <alignment vertical="center"/>
    </xf>
    <xf numFmtId="0" fontId="10" fillId="9" borderId="0" xfId="0" applyFont="1" applyFill="1"/>
    <xf numFmtId="3" fontId="10" fillId="9" borderId="0" xfId="0" applyNumberFormat="1" applyFont="1" applyFill="1"/>
    <xf numFmtId="167" fontId="12" fillId="9" borderId="0" xfId="2" applyNumberFormat="1" applyFont="1" applyFill="1" applyAlignment="1">
      <alignment vertical="center"/>
    </xf>
    <xf numFmtId="0" fontId="10" fillId="10" borderId="0" xfId="0" applyFont="1" applyFill="1"/>
    <xf numFmtId="0" fontId="10" fillId="11" borderId="0" xfId="0" applyFont="1" applyFill="1"/>
    <xf numFmtId="3" fontId="10" fillId="11" borderId="0" xfId="0" applyNumberFormat="1" applyFont="1" applyFill="1"/>
    <xf numFmtId="167" fontId="12" fillId="11" borderId="0" xfId="2" applyNumberFormat="1" applyFont="1" applyFill="1" applyAlignment="1">
      <alignment vertical="center"/>
    </xf>
    <xf numFmtId="3" fontId="12" fillId="10" borderId="0" xfId="2" applyNumberFormat="1" applyFont="1" applyFill="1" applyAlignment="1">
      <alignment vertical="center"/>
    </xf>
    <xf numFmtId="167" fontId="12" fillId="10" borderId="0" xfId="2" applyNumberFormat="1" applyFont="1" applyFill="1" applyAlignment="1">
      <alignment vertical="center"/>
    </xf>
    <xf numFmtId="0" fontId="22" fillId="2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22" fillId="9" borderId="0" xfId="0" applyFont="1" applyFill="1" applyAlignment="1">
      <alignment horizontal="center"/>
    </xf>
    <xf numFmtId="0" fontId="22" fillId="11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43" fontId="10" fillId="0" borderId="0" xfId="0" applyNumberFormat="1" applyFont="1"/>
    <xf numFmtId="169" fontId="10" fillId="0" borderId="0" xfId="7" applyNumberFormat="1" applyFont="1"/>
    <xf numFmtId="9" fontId="9" fillId="0" borderId="0" xfId="0" applyNumberFormat="1" applyFont="1"/>
    <xf numFmtId="167" fontId="17" fillId="0" borderId="0" xfId="0" applyNumberFormat="1" applyFont="1"/>
    <xf numFmtId="168" fontId="6" fillId="0" borderId="0" xfId="0" applyNumberFormat="1" applyFont="1" applyAlignment="1">
      <alignment horizontal="right" vertical="center"/>
    </xf>
    <xf numFmtId="168" fontId="5" fillId="0" borderId="0" xfId="2" applyNumberFormat="1" applyFont="1" applyAlignment="1">
      <alignment vertical="center"/>
    </xf>
    <xf numFmtId="0" fontId="7" fillId="2" borderId="0" xfId="2" applyFont="1" applyFill="1" applyAlignment="1">
      <alignment vertical="center"/>
    </xf>
    <xf numFmtId="168" fontId="7" fillId="2" borderId="0" xfId="2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43" fontId="6" fillId="0" borderId="0" xfId="7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24" fillId="2" borderId="0" xfId="2" applyFont="1" applyFill="1" applyAlignment="1">
      <alignment horizontal="center" vertical="center"/>
    </xf>
    <xf numFmtId="0" fontId="25" fillId="0" borderId="0" xfId="12" applyFont="1" applyFill="1" applyAlignment="1">
      <alignment vertical="center"/>
    </xf>
    <xf numFmtId="169" fontId="26" fillId="4" borderId="1" xfId="7" applyNumberFormat="1" applyFont="1" applyFill="1" applyBorder="1" applyAlignment="1">
      <alignment vertical="center"/>
    </xf>
    <xf numFmtId="0" fontId="26" fillId="6" borderId="2" xfId="11" applyFont="1" applyAlignment="1">
      <alignment horizontal="center" vertical="center"/>
    </xf>
    <xf numFmtId="169" fontId="26" fillId="6" borderId="2" xfId="7" applyNumberFormat="1" applyFont="1" applyFill="1" applyBorder="1" applyAlignment="1">
      <alignment horizontal="center" vertical="center"/>
    </xf>
    <xf numFmtId="43" fontId="6" fillId="0" borderId="0" xfId="7" applyFont="1" applyAlignment="1">
      <alignment vertical="center"/>
    </xf>
    <xf numFmtId="168" fontId="27" fillId="5" borderId="1" xfId="10" applyNumberFormat="1" applyFont="1" applyAlignment="1">
      <alignment vertical="center"/>
    </xf>
    <xf numFmtId="0" fontId="28" fillId="0" borderId="0" xfId="2" applyFont="1" applyAlignment="1">
      <alignment vertical="center"/>
    </xf>
    <xf numFmtId="0" fontId="25" fillId="7" borderId="0" xfId="12" applyFont="1" applyAlignment="1">
      <alignment horizontal="left" vertical="center"/>
    </xf>
    <xf numFmtId="0" fontId="25" fillId="7" borderId="0" xfId="12" applyFont="1" applyAlignment="1">
      <alignment horizontal="center" vertical="center"/>
    </xf>
    <xf numFmtId="0" fontId="25" fillId="7" borderId="0" xfId="12" applyFont="1" applyAlignment="1">
      <alignment vertical="center"/>
    </xf>
    <xf numFmtId="0" fontId="29" fillId="2" borderId="0" xfId="14" applyFont="1" applyFill="1" applyAlignment="1">
      <alignment vertical="center"/>
    </xf>
    <xf numFmtId="9" fontId="6" fillId="0" borderId="0" xfId="0" applyNumberFormat="1" applyFont="1" applyAlignment="1">
      <alignment vertical="center"/>
    </xf>
    <xf numFmtId="177" fontId="6" fillId="0" borderId="0" xfId="0" applyNumberFormat="1" applyFont="1" applyAlignment="1">
      <alignment vertical="center"/>
    </xf>
    <xf numFmtId="171" fontId="6" fillId="0" borderId="0" xfId="0" applyNumberFormat="1" applyFont="1" applyAlignment="1">
      <alignment vertical="center"/>
    </xf>
    <xf numFmtId="169" fontId="6" fillId="0" borderId="0" xfId="7" applyNumberFormat="1" applyFont="1" applyAlignment="1">
      <alignment vertical="center"/>
    </xf>
    <xf numFmtId="173" fontId="6" fillId="0" borderId="0" xfId="0" applyNumberFormat="1" applyFont="1" applyAlignment="1">
      <alignment vertical="center"/>
    </xf>
    <xf numFmtId="10" fontId="6" fillId="0" borderId="0" xfId="1" applyNumberFormat="1" applyFont="1" applyAlignment="1">
      <alignment vertical="center"/>
    </xf>
    <xf numFmtId="0" fontId="14" fillId="0" borderId="0" xfId="0" applyFont="1" applyAlignment="1">
      <alignment horizontal="center" vertical="center"/>
    </xf>
  </cellXfs>
  <cellStyles count="15">
    <cellStyle name="20% - Accent2" xfId="14" builtinId="34"/>
    <cellStyle name="60% - Accent5" xfId="12" builtinId="48"/>
    <cellStyle name="Calculation" xfId="10" builtinId="22"/>
    <cellStyle name="Comma" xfId="7" builtinId="3"/>
    <cellStyle name="Heading 1" xfId="13" builtinId="16"/>
    <cellStyle name="Milliers 12" xfId="6" xr:uid="{00000000-0005-0000-0000-000005000000}"/>
    <cellStyle name="Milliers 2" xfId="3" xr:uid="{00000000-0005-0000-0000-000006000000}"/>
    <cellStyle name="Normal" xfId="0" builtinId="0"/>
    <cellStyle name="Normal 2" xfId="2" xr:uid="{00000000-0005-0000-0000-000008000000}"/>
    <cellStyle name="Normal 2 2" xfId="9" xr:uid="{00000000-0005-0000-0000-000009000000}"/>
    <cellStyle name="Normal 3" xfId="8" xr:uid="{00000000-0005-0000-0000-00000A000000}"/>
    <cellStyle name="Normal 5" xfId="4" xr:uid="{00000000-0005-0000-0000-00000B000000}"/>
    <cellStyle name="Note" xfId="11" builtinId="10"/>
    <cellStyle name="Percent" xfId="1" builtinId="5"/>
    <cellStyle name="Pourcentage 2" xfId="5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08/Capex/Documents%20and%20Settings/mohini.barve/Local%20Settings/Temporary%20Internet%20Files/OLK2/budget%20Template%20-%2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08/Capex/Documents%20and%20Settings/chandank/Desktop/BUDGET%20SOS%20-%20Bangalore%202006%20V3%201103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%20reporting/Vinit/Budget%202007/Consolidated/LB10063-Operating%20Income%20Statement%20(Rev)%20Pun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08/Capex/Documents%20and%20Settings/chandank/Desktop/BUDGET%20SOS%20-%20Bangalore%20200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ahmed.ayadi\AppData\Local\Microsoft\Windows\Temporary%20Internet%20Files\Content.Outlook\RUAVTGJ8\INF%20-%20ALL%20-%20Q2%20S1%20Fcst%20workings%20@%20Forecast%20Rate%20-%20Rev%203%2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mptabilit&#233;\GSC%20Tunis%20-%20Compensation\Salary%20Increase\2015\Tunis%20Template\VF\V-310315%20Final\GSC%20Tunis_Salary%20Increase%202015%20&amp;%20Bonus%20-%207.5%20Including%20HR%20-%2026.03.15%20&amp;%20Cherif%20-%20Copi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42\Peach%20Accounts\US_monthly\(VI)%20GAAP_Jan2005_onwards\66.Sept2005\2005%20rate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Comptabilit&#233;/2009/Budget/Budget%20VF/450.GL%20Tunisie%20-%20Budget%2020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ukhada.nimkar.INTERNAL/Local%20Settings/Temporary%20Internet%20Files/Content.Outlook/BJ233EMI/Filled%20Templates%20recd%20from%20Dept%20Heads/MembershipBookStds%20Details%200910%20(3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en.gaied/Documents/02.%20Infinity/Month-end%20-%202012/1.%20January/1.5.%20Financial%20Review/Infinity%20Trial%20Balance%20Khalix%20as%20of%20080212%20(Converted)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6\Banana_D\Banana_D\Admin\Admin\Banana_TDS\(VI)%20Final_TDS_2005_2006\06.September%202005\Salary%20Register%20Sept%202005\Revised%20reg%20Sept%202005\final%20Revised%20Register\Pay%20Slip%20%20for%20Sep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09/05_May_09/Invoice%20May%2009/Travel%20costs%20-%20SEZ%20employees_A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Hassen.Gaied/02.%20Infinity/2015/Budget/INF%20-%202015%20Budge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en.gaied/Documents/02.%20Infinity/2012%20Budget/0.%20Budget%20versions/Rev.%207/Infinity%20Budget%202012%20-%20Master%20File%20%20Rev.7.03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.clifford/Documents/Budgets/2014%20Budgets/Budget%20Templates/FIN%20Budget%20-%202014%20(Final%20Round%201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11/Dept%20Templates/HR/HR%20Budget%20Template%20201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5.65.174\Dfs_Admin_Mena\Comptabilit&#233;\GSC%20Tunis%20-%20Compensation\Salary%20Increase%20&amp;%20Bonus\2016\Final%20Version\2016-Salary%20Increase_VF%20To%20Process%20-%20Last%20Version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hassen.gaied\Documents\01.%20GSC%20Tunis\3.%20Budget\2013\Tunisia\Draft%202%20sent%20to%20India\GSC%20Tunis%20-%202013%20Consolidated%20Budget_v2.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phlmshome\cfo%20share\My%20Documents\Budgets\1%20yr%20budget\2004\2004%20salari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bedira/Bureau/ymas/MOU/Summary%20MOU-version%20v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5.65.174\Dfs_Admin_Mena\Comptabilit&#233;\GSC%20Tunis%20-%20Compensation\Mid%20Year%20Correction\2014\Comp%202015%20-%20Group(2015)%20--%20GlobalSolutionCenter-Tunisia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HGaied\Documents\JOB%20HASSEN\Comptabilit&#233;%20Hassen\Simulation%20finances%20personnel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-pun-fs01\01%20Monthly%20GAAP%20Reporting\2013\02.%20Feb-2013\01.%20Forecast\L1%20Large%20Frcst%20Single%20Load%202013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-pun-fs01\Users\raveendran.p\AppData\Local\Microsoft\Windows\Temporary%20Internet%20Files\Content.Outlook\GQX2Z8YZ\Non_standard_working_hours_allowance_PrasadAmbike-July-2013.xlsm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ilind.phatak.INTERNAL/Local%20Settings/Temporary%20Internet%20Files/Content.Outlook/MW9YC76L/SEZ%20Comparison%20071008-v%201.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en.gaied/AppData/Local/Microsoft/Windows/Temporary%20Internet%20Files/Content.Outlook/152ZPF0M/Silberstein%20Full%20File%20Salary%20Planning%20Feb%202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Account%20Listing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ANTHONY/Local%20Settings/Temporary%20Internet%20Files/OLKE7/RayatSpBonusHilanAD%20(2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phlmshome\cfo%20share\Ashton%20Division\2008%20Budget\Ashton%20Admin%20Cost%20Center\MIS\BH-01-A_UPA01_OPMIS_08_CA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.halko/AppData/Local/Microsoft/Windows/Temporary%20Internet%20Files/Content.Outlook/QRQ8OE23/Consolidated%20Budget_13%20-%20Round%201%20template%20(4)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5.65.174\Dfs_Admin_Mena\Comptabilit&#233;\2015\0.%20Budget\Consolidated%20Budget\Budget%20Meeting%20October%202014\GSC%20Tunis_Fcst%20Workings_Q3.S3_LC_Rev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hassen.gaied\Documents\01.%20GSC%20Tunis\4.%20HR%20&amp;%20Payroll\6.2.%20%20Salary%20Increase\2013\Prefinal%20-%20150313\2013%20-%20Compensation%20budget%20-%20v5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kim.harzallah/AppData/Local/Microsoft/Windows/Temporary%20Internet%20Files/Content.Outlook/LXIX8Q7L/Budget%20GSC%20Tunis%202012%20v1%201%20Revised%2012%2008%202011_WIP%20ver%20%20H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5.65.174\Dfs_Admin_Mena\Comptabilit&#233;\2015\0.%20Budget\Consolidated%20Budget\Budget%20Meeting%20November%202014\GSC%20Tunis%20-%202015%20Consolidated%20Budget%20-%20Submission%2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6.224.19\Admin-Mena\Documents%20and%20Settings\kraets\Local%20Settings\Temporary%20Internet%20Files\OLKEA\Template%20SALARY%20REPORT%20GL%20TRADE-2008%20(2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jallouli/Local%20Settings/Temporary%20Internet%20Files/OLK2C/BUDGET%202010%20MJ/Headcount%20Tunis%2020090902%20MEv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Users/atorjmen/Desktop/Budget%20Staff%202008%20GL%20Tunisi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mptabilit&#233;\GSC%20Tunis%20-%20Compensation\Salary%20Increase\2014\GSC%20Tunis_Salary%20Increase%202014%20-%20Working%20-%20V15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08/Capex/Documents%20and%20Settings/Amod.Pethe/Local%20Settings/Temporary%20Internet%20Files/OLK43F/BLR-Budget%202007-08%20v1%20Adm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ses Summary"/>
      <sheetName val="Working File"/>
      <sheetName val="Schedule - HR - Recruit"/>
      <sheetName val="Schedule - Admin"/>
      <sheetName val="Schedule - IT"/>
      <sheetName val="Schedule - Accounts"/>
      <sheetName val="Non-IT Mgmt"/>
      <sheetName val="Expenses_Summary"/>
      <sheetName val="Working_File"/>
      <sheetName val="Schedule_-_HR_-_Recruit"/>
      <sheetName val="Schedule_-_Admin"/>
      <sheetName val="Schedule_-_IT"/>
      <sheetName val="Schedule_-_Accounts"/>
      <sheetName val="Non-IT_Mgmt"/>
      <sheetName val="Expenses_Summary1"/>
      <sheetName val="Working_File1"/>
      <sheetName val="Schedule_-_HR_-_Recruit1"/>
      <sheetName val="Schedule_-_Admin1"/>
      <sheetName val="Schedule_-_IT1"/>
      <sheetName val="Schedule_-_Accounts1"/>
      <sheetName val="Non-IT_Mgm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"/>
      <sheetName val="Headcount"/>
      <sheetName val="Capital"/>
      <sheetName val="Working Papers"/>
      <sheetName val="Control"/>
      <sheetName val="Guidance"/>
      <sheetName val="Notes"/>
      <sheetName val="Working_Papers"/>
      <sheetName val="Working_Papers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B7" t="str">
            <v>SUNGARD</v>
          </cell>
        </row>
        <row r="8">
          <cell r="B8" t="str">
            <v>BUDGET 2006</v>
          </cell>
        </row>
        <row r="9">
          <cell r="B9" t="str">
            <v>SOS BANGALORE</v>
          </cell>
        </row>
        <row r="15">
          <cell r="B15">
            <v>38718</v>
          </cell>
          <cell r="C15">
            <v>38749</v>
          </cell>
          <cell r="D15">
            <v>38780</v>
          </cell>
          <cell r="E15">
            <v>38811</v>
          </cell>
          <cell r="F15">
            <v>38842</v>
          </cell>
          <cell r="G15">
            <v>38873</v>
          </cell>
          <cell r="H15">
            <v>38904</v>
          </cell>
          <cell r="I15">
            <v>38935</v>
          </cell>
          <cell r="J15">
            <v>38966</v>
          </cell>
          <cell r="K15">
            <v>38997</v>
          </cell>
          <cell r="L15">
            <v>39028</v>
          </cell>
          <cell r="M15">
            <v>39059</v>
          </cell>
        </row>
        <row r="19">
          <cell r="B19" t="str">
            <v>K</v>
          </cell>
        </row>
        <row r="20">
          <cell r="B20" t="str">
            <v>CON</v>
          </cell>
        </row>
        <row r="28">
          <cell r="B28" t="str">
            <v>USD</v>
          </cell>
          <cell r="C28">
            <v>1</v>
          </cell>
        </row>
        <row r="60">
          <cell r="C60">
            <v>36</v>
          </cell>
        </row>
        <row r="61">
          <cell r="C61">
            <v>36</v>
          </cell>
        </row>
        <row r="62">
          <cell r="C62">
            <v>60</v>
          </cell>
        </row>
        <row r="63">
          <cell r="C63">
            <v>96</v>
          </cell>
        </row>
        <row r="64">
          <cell r="C64">
            <v>120</v>
          </cell>
        </row>
        <row r="65">
          <cell r="C65">
            <v>60</v>
          </cell>
        </row>
        <row r="66">
          <cell r="C66">
            <v>60</v>
          </cell>
        </row>
      </sheetData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MonthLocal"/>
      <sheetName val="ByMonthUS"/>
      <sheetName val="ByQuarterUS"/>
      <sheetName val="Setup"/>
      <sheetName val="ImportPrep"/>
    </sheetNames>
    <sheetDataSet>
      <sheetData sheetId="0" refreshError="1"/>
      <sheetData sheetId="1" refreshError="1"/>
      <sheetData sheetId="2" refreshError="1"/>
      <sheetData sheetId="3" refreshError="1">
        <row r="7">
          <cell r="D7">
            <v>1</v>
          </cell>
        </row>
        <row r="9">
          <cell r="D9">
            <v>2007</v>
          </cell>
        </row>
        <row r="10">
          <cell r="D10">
            <v>2006</v>
          </cell>
        </row>
        <row r="12">
          <cell r="D12" t="str">
            <v>LB10063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"/>
      <sheetName val="Headcount"/>
      <sheetName val="Capital"/>
      <sheetName val="Working Papers"/>
      <sheetName val="Control"/>
      <sheetName val="Guidance"/>
      <sheetName val="Notes"/>
      <sheetName val="Working_Papers"/>
      <sheetName val="Working_Papers1"/>
    </sheetNames>
    <sheetDataSet>
      <sheetData sheetId="0"/>
      <sheetData sheetId="1"/>
      <sheetData sheetId="2"/>
      <sheetData sheetId="3"/>
      <sheetData sheetId="4">
        <row r="29">
          <cell r="B29">
            <v>0.16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changes"/>
      <sheetName val="L1 Budget 2012"/>
      <sheetName val="Long Range Report"/>
      <sheetName val="RR B vs B"/>
      <sheetName val="RR B vs A"/>
      <sheetName val="Roadmap - Mack "/>
      <sheetName val="Roadmap (2)"/>
      <sheetName val="Budget versions"/>
      <sheetName val="Salary Variance"/>
      <sheetName val="P&amp;L by Department"/>
      <sheetName val="Check Tab"/>
      <sheetName val="Upload SAP &gt;&gt;&gt;"/>
      <sheetName val="HC Summary"/>
      <sheetName val="MAR-14 SEC View"/>
      <sheetName val="CCF Allocations"/>
      <sheetName val="Pivot Table SAP"/>
      <sheetName val="L1 SEC Summary"/>
      <sheetName val="SAP LoadSheet"/>
      <sheetName val="Budget Summary&gt;&gt;&gt;"/>
      <sheetName val="0) Budget by T2"/>
      <sheetName val="Consolidated L1"/>
      <sheetName val="INF_L1 Fcst"/>
      <sheetName val="MOB_L1 Fcst"/>
      <sheetName val="MKT_L1 Fcst"/>
      <sheetName val="YTD March-14 Actuals"/>
      <sheetName val="2) April 12 (Actual vs. F'cast)"/>
      <sheetName val="3) FY12 (Cur. vs last F'cast)"/>
      <sheetName val="6) Wages analysis"/>
      <sheetName val="Budget Workings&gt;&gt;&gt;"/>
      <sheetName val="Input Data"/>
      <sheetName val="Wages - Regular"/>
      <sheetName val="Wages - Offshore"/>
      <sheetName val="Discretionary Spend"/>
      <sheetName val="Severance"/>
      <sheetName val="Bonus"/>
      <sheetName val="T&amp;B"/>
      <sheetName val="OS - Consultants"/>
      <sheetName val="DP Equipt Expense"/>
      <sheetName val="CCF Charges"/>
      <sheetName val="DP Supplies"/>
      <sheetName val="Other Operating"/>
      <sheetName val="Facilities Expenses"/>
      <sheetName val="Telephone"/>
      <sheetName val="Legal &amp; Accounting"/>
      <sheetName val="Dues &amp; Subscriptions"/>
      <sheetName val="Marketing"/>
      <sheetName val="T&amp;E"/>
      <sheetName val="Other Admin"/>
      <sheetName val="Depreciation &amp; Amortization"/>
      <sheetName val="Capex - 2014"/>
      <sheetName val="CAPEX &amp; Depreciation 2011"/>
      <sheetName val="Workings &gt;"/>
      <sheetName val="T2 Codes"/>
      <sheetName val="T2 codes (2)"/>
      <sheetName val="Cleaned T2"/>
      <sheetName val="CoA"/>
      <sheetName val="Offshore Reconciliation"/>
      <sheetName val="Regular"/>
      <sheetName val="Rate Card 12"/>
      <sheetName val="Fx Rates&gt;&gt;&gt;"/>
      <sheetName val="2014 Bud + PY Rates"/>
      <sheetName val="2013 Budget Rates"/>
      <sheetName val="RM Workings &gt;"/>
      <sheetName val="Salary Increase"/>
      <sheetName val="SAP &gt;"/>
      <sheetName val="Germ"/>
      <sheetName val="Input Follow-up"/>
      <sheetName val="P&amp;L Template"/>
      <sheetName val="Q1.S1"/>
      <sheetName val="Q1.S2"/>
      <sheetName val="Q2.S1"/>
      <sheetName val="Increase Guidelines"/>
      <sheetName val="2013 Fx Rates"/>
      <sheetName val="Feuil4"/>
      <sheetName val="Budget_changes"/>
      <sheetName val="L1_Budget_2012"/>
      <sheetName val="Long_Range_Report"/>
      <sheetName val="RR_B_vs_B"/>
      <sheetName val="RR_B_vs_A"/>
      <sheetName val="Roadmap_-_Mack_"/>
      <sheetName val="Roadmap_(2)"/>
      <sheetName val="Budget_versions"/>
      <sheetName val="Salary_Variance"/>
      <sheetName val="P&amp;L_by_Department"/>
      <sheetName val="Check_Tab"/>
      <sheetName val="Upload_SAP_&gt;&gt;&gt;"/>
      <sheetName val="HC_Summary"/>
      <sheetName val="MAR-14_SEC_View"/>
      <sheetName val="CCF_Allocations"/>
      <sheetName val="Pivot_Table_SAP"/>
      <sheetName val="L1_SEC_Summary"/>
      <sheetName val="SAP_LoadSheet"/>
      <sheetName val="Budget_Summary&gt;&gt;&gt;"/>
      <sheetName val="0)_Budget_by_T2"/>
      <sheetName val="Consolidated_L1"/>
      <sheetName val="INF_L1_Fcst"/>
      <sheetName val="MOB_L1_Fcst"/>
      <sheetName val="MKT_L1_Fcst"/>
      <sheetName val="YTD_March-14_Actuals"/>
      <sheetName val="2)_April_12_(Actual_vs__F'cast)"/>
      <sheetName val="3)_FY12_(Cur__vs_last_F'cast)"/>
      <sheetName val="6)_Wages_analysis"/>
      <sheetName val="Budget_Workings&gt;&gt;&gt;"/>
      <sheetName val="Input_Data"/>
      <sheetName val="Wages_-_Regular"/>
      <sheetName val="Wages_-_Offshore"/>
      <sheetName val="Discretionary_Spend"/>
      <sheetName val="OS_-_Consultants"/>
      <sheetName val="DP_Equipt_Expense"/>
      <sheetName val="CCF_Charges"/>
      <sheetName val="DP_Supplies"/>
      <sheetName val="Other_Operating"/>
      <sheetName val="Facilities_Expenses"/>
      <sheetName val="Legal_&amp;_Accounting"/>
      <sheetName val="Dues_&amp;_Subscriptions"/>
      <sheetName val="Other_Admin"/>
      <sheetName val="Depreciation_&amp;_Amortization"/>
      <sheetName val="Capex_-_2014"/>
      <sheetName val="CAPEX_&amp;_Depreciation_2011"/>
      <sheetName val="Workings_&gt;"/>
      <sheetName val="T2_Codes"/>
      <sheetName val="T2_codes_(2)"/>
      <sheetName val="Cleaned_T2"/>
      <sheetName val="Offshore_Reconciliation"/>
      <sheetName val="Rate_Card_12"/>
      <sheetName val="Fx_Rates&gt;&gt;&gt;"/>
      <sheetName val="2014_Bud_+_PY_Rates"/>
      <sheetName val="2013_Budget_Rates"/>
      <sheetName val="RM_Workings_&gt;"/>
      <sheetName val="Salary_Increase"/>
      <sheetName val="SAP_&gt;"/>
      <sheetName val="Input_Follow-up"/>
      <sheetName val="P&amp;L_Template"/>
      <sheetName val="Q1_S1"/>
      <sheetName val="Q1_S2"/>
      <sheetName val="Q2_S1"/>
      <sheetName val="Increase_Guidelines"/>
      <sheetName val="2013_Fx_Rates"/>
      <sheetName val="Budget_changes1"/>
      <sheetName val="L1_Budget_20121"/>
      <sheetName val="Long_Range_Report1"/>
      <sheetName val="RR_B_vs_B1"/>
      <sheetName val="RR_B_vs_A1"/>
      <sheetName val="Roadmap_-_Mack_1"/>
      <sheetName val="Roadmap_(2)1"/>
      <sheetName val="Budget_versions1"/>
      <sheetName val="Salary_Variance1"/>
      <sheetName val="P&amp;L_by_Department1"/>
      <sheetName val="Check_Tab1"/>
      <sheetName val="Upload_SAP_&gt;&gt;&gt;1"/>
      <sheetName val="HC_Summary1"/>
      <sheetName val="MAR-14_SEC_View1"/>
      <sheetName val="CCF_Allocations1"/>
      <sheetName val="Pivot_Table_SAP1"/>
      <sheetName val="L1_SEC_Summary1"/>
      <sheetName val="SAP_LoadSheet1"/>
      <sheetName val="Budget_Summary&gt;&gt;&gt;1"/>
      <sheetName val="0)_Budget_by_T21"/>
      <sheetName val="Consolidated_L11"/>
      <sheetName val="INF_L1_Fcst1"/>
      <sheetName val="MOB_L1_Fcst1"/>
      <sheetName val="MKT_L1_Fcst1"/>
      <sheetName val="YTD_March-14_Actuals1"/>
      <sheetName val="2)_April_12_(Actual_vs__F'cast1"/>
      <sheetName val="3)_FY12_(Cur__vs_last_F'cast)1"/>
      <sheetName val="6)_Wages_analysis1"/>
      <sheetName val="Budget_Workings&gt;&gt;&gt;1"/>
      <sheetName val="Input_Data1"/>
      <sheetName val="Wages_-_Regular1"/>
      <sheetName val="Wages_-_Offshore1"/>
      <sheetName val="Discretionary_Spend1"/>
      <sheetName val="OS_-_Consultants1"/>
      <sheetName val="DP_Equipt_Expense1"/>
      <sheetName val="CCF_Charges1"/>
      <sheetName val="DP_Supplies1"/>
      <sheetName val="Other_Operating1"/>
      <sheetName val="Facilities_Expenses1"/>
      <sheetName val="Legal_&amp;_Accounting1"/>
      <sheetName val="Dues_&amp;_Subscriptions1"/>
      <sheetName val="Other_Admin1"/>
      <sheetName val="Depreciation_&amp;_Amortization1"/>
      <sheetName val="Capex_-_20141"/>
      <sheetName val="CAPEX_&amp;_Depreciation_20111"/>
      <sheetName val="Workings_&gt;1"/>
      <sheetName val="T2_Codes1"/>
      <sheetName val="T2_codes_(2)1"/>
      <sheetName val="Cleaned_T21"/>
      <sheetName val="Offshore_Reconciliation1"/>
      <sheetName val="Rate_Card_121"/>
      <sheetName val="Fx_Rates&gt;&gt;&gt;1"/>
      <sheetName val="2014_Bud_+_PY_Rates1"/>
      <sheetName val="2013_Budget_Rates1"/>
      <sheetName val="RM_Workings_&gt;1"/>
      <sheetName val="Salary_Increase1"/>
      <sheetName val="SAP_&gt;1"/>
      <sheetName val="Input_Follow-up1"/>
      <sheetName val="P&amp;L_Template1"/>
      <sheetName val="Q1_S11"/>
      <sheetName val="Q1_S21"/>
      <sheetName val="Q2_S11"/>
      <sheetName val="Increase_Guidelines1"/>
      <sheetName val="2013_Fx_Rate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4">
          <cell r="C4">
            <v>2014001</v>
          </cell>
        </row>
      </sheetData>
      <sheetData sheetId="25"/>
      <sheetData sheetId="26"/>
      <sheetData sheetId="27"/>
      <sheetData sheetId="28"/>
      <sheetData sheetId="29">
        <row r="3">
          <cell r="AB3">
            <v>41670</v>
          </cell>
          <cell r="AC3">
            <v>41698</v>
          </cell>
          <cell r="AD3">
            <v>41729</v>
          </cell>
          <cell r="AE3">
            <v>41759</v>
          </cell>
          <cell r="AF3">
            <v>41790</v>
          </cell>
          <cell r="AG3">
            <v>41820</v>
          </cell>
          <cell r="AH3">
            <v>41851</v>
          </cell>
          <cell r="AI3">
            <v>41882</v>
          </cell>
          <cell r="AJ3">
            <v>41912</v>
          </cell>
          <cell r="AK3">
            <v>41943</v>
          </cell>
          <cell r="AL3">
            <v>41973</v>
          </cell>
          <cell r="AM3">
            <v>42004</v>
          </cell>
        </row>
        <row r="374">
          <cell r="AP374">
            <v>67411</v>
          </cell>
        </row>
        <row r="375">
          <cell r="AP375">
            <v>68100</v>
          </cell>
        </row>
        <row r="376">
          <cell r="AP376">
            <v>68101</v>
          </cell>
        </row>
        <row r="377">
          <cell r="AP377">
            <v>68102</v>
          </cell>
        </row>
        <row r="378">
          <cell r="AP378">
            <v>68103</v>
          </cell>
        </row>
        <row r="379">
          <cell r="AP379">
            <v>68104</v>
          </cell>
        </row>
        <row r="380">
          <cell r="AP380">
            <v>68105</v>
          </cell>
        </row>
        <row r="381">
          <cell r="AP381">
            <v>68106</v>
          </cell>
        </row>
        <row r="382">
          <cell r="AP382">
            <v>68107</v>
          </cell>
        </row>
        <row r="383">
          <cell r="AP383">
            <v>68108</v>
          </cell>
        </row>
        <row r="384">
          <cell r="AP384">
            <v>68109</v>
          </cell>
        </row>
        <row r="385">
          <cell r="AP385">
            <v>68120</v>
          </cell>
        </row>
        <row r="406">
          <cell r="AP406">
            <v>14100</v>
          </cell>
        </row>
        <row r="407">
          <cell r="AP407">
            <v>14110</v>
          </cell>
        </row>
        <row r="408">
          <cell r="AP408">
            <v>14120</v>
          </cell>
        </row>
        <row r="409">
          <cell r="AP409">
            <v>14130</v>
          </cell>
        </row>
        <row r="410">
          <cell r="AP410">
            <v>14140</v>
          </cell>
        </row>
        <row r="411">
          <cell r="AP411">
            <v>14150</v>
          </cell>
        </row>
        <row r="412">
          <cell r="AP412">
            <v>14160</v>
          </cell>
        </row>
        <row r="413">
          <cell r="AP413">
            <v>14170</v>
          </cell>
        </row>
        <row r="414">
          <cell r="AP414">
            <v>15100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C9" t="str">
            <v>Admin Exec Mgmt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>
        <row r="4">
          <cell r="C4">
            <v>2014001</v>
          </cell>
        </row>
      </sheetData>
      <sheetData sheetId="99"/>
      <sheetData sheetId="100"/>
      <sheetData sheetId="101"/>
      <sheetData sheetId="102"/>
      <sheetData sheetId="103">
        <row r="3">
          <cell r="AB3">
            <v>41670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>
        <row r="9">
          <cell r="C9" t="str">
            <v>Admin Exec Mgmt</v>
          </cell>
        </row>
      </sheetData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>
        <row r="4">
          <cell r="C4">
            <v>2014001</v>
          </cell>
        </row>
      </sheetData>
      <sheetData sheetId="163"/>
      <sheetData sheetId="164"/>
      <sheetData sheetId="165"/>
      <sheetData sheetId="166"/>
      <sheetData sheetId="167">
        <row r="3">
          <cell r="AB3">
            <v>41670</v>
          </cell>
        </row>
      </sheetData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>
        <row r="9">
          <cell r="C9" t="str">
            <v>Admin Exec Mgmt</v>
          </cell>
        </row>
      </sheetData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ing To HR"/>
      <sheetName val="Historical Data 7.4"/>
      <sheetName val="Increase Clac 7.4 wo HR"/>
      <sheetName val="Bonus"/>
      <sheetName val="2014 Bonus"/>
      <sheetName val="Bonus Statistics"/>
      <sheetName val="T0 Repartition"/>
      <sheetName val="2014 CV"/>
      <sheetName val="Virment Variables Tunisia I"/>
      <sheetName val="Virment Bonus Tunisia I"/>
      <sheetName val="Virment Variables Tunisia II"/>
      <sheetName val="Virment Bonus Tunisia II"/>
      <sheetName val="Virment Bonus SGT"/>
      <sheetName val="Left"/>
      <sheetName val="Check"/>
      <sheetName val="Variable Calculator"/>
      <sheetName val="Changing RIB for Bonus"/>
      <sheetName val="Checking Staff"/>
      <sheetName val="CV Payout Calculations"/>
      <sheetName val="Pool"/>
      <sheetName val="7.4 Workings&gt;&gt;&gt;"/>
      <sheetName val="TDB"/>
      <sheetName val="Check with Corp File"/>
      <sheetName val="Staff Corrected in Oct-14"/>
      <sheetName val="Budget Usage 7.4"/>
      <sheetName val="Rate Card_2015"/>
      <sheetName val="Tunis Inputs 7.4"/>
      <sheetName val="2015 % Determination 7.4"/>
      <sheetName val="Calculator"/>
      <sheetName val="7.9 Workings&gt;&gt;&gt;"/>
      <sheetName val="Budget Usage"/>
      <sheetName val="Increase Claculations"/>
      <sheetName val="2015 % Determination"/>
      <sheetName val="Historical Data"/>
      <sheetName val="Corporate Guidelines"/>
      <sheetName val="Tunis Inputs"/>
      <sheetName val="Billing Evaluation"/>
      <sheetName val="Graphiques"/>
      <sheetName val="Comparative"/>
      <sheetName val="Feuil1"/>
      <sheetName val="SIVP Staff"/>
      <sheetName val="Dashboard"/>
      <sheetName val="Data"/>
      <sheetName val="2015 SAP Budget"/>
      <sheetName val="Market Position"/>
      <sheetName val="Extra Budget Summary"/>
      <sheetName val="Feuil2"/>
      <sheetName val="Market Tunis - Baseline 7.9"/>
      <sheetName val="Market Tunis - Baseline 6.6"/>
      <sheetName val="Market Tunis - Submission"/>
      <sheetName val="Market Shuba - Top Mgt Exclud."/>
      <sheetName val="Data - Market Shuba (Baseline)"/>
      <sheetName val="Final Marks"/>
      <sheetName val="Not Increased Staff"/>
      <sheetName val="Demissionnaires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23">
          <cell r="AB23">
            <v>13653.646427877346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1">
          <cell r="C1" t="str">
            <v>Gross</v>
          </cell>
        </row>
      </sheetData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8">
          <cell r="E8" t="str">
            <v>SunGard Corporate</v>
          </cell>
          <cell r="F8" t="str">
            <v>Salary</v>
          </cell>
          <cell r="G8" t="str">
            <v>Yes</v>
          </cell>
          <cell r="I8" t="str">
            <v>Americas</v>
          </cell>
          <cell r="K8" t="str">
            <v>Australia</v>
          </cell>
          <cell r="P8" t="str">
            <v>Below Quartile 1</v>
          </cell>
          <cell r="V8" t="str">
            <v>Planning Manager</v>
          </cell>
          <cell r="AD8" t="str">
            <v>Exceptional</v>
          </cell>
          <cell r="AE8" t="str">
            <v>Exceptional: 120%-200%</v>
          </cell>
        </row>
        <row r="9">
          <cell r="E9" t="str">
            <v>Ambit Treasury</v>
          </cell>
          <cell r="F9" t="str">
            <v>Hourly</v>
          </cell>
          <cell r="G9" t="str">
            <v>No - Contractor or Temporary</v>
          </cell>
          <cell r="I9" t="str">
            <v>APAC</v>
          </cell>
          <cell r="K9" t="str">
            <v>Belgium</v>
          </cell>
          <cell r="P9" t="str">
            <v>Quartile 1</v>
          </cell>
          <cell r="V9" t="str">
            <v>COL CH</v>
          </cell>
          <cell r="AD9" t="str">
            <v>Exceeds Expectations</v>
          </cell>
          <cell r="AE9" t="str">
            <v>Exceeds: 100%-150%</v>
          </cell>
        </row>
        <row r="10">
          <cell r="E10" t="str">
            <v>Asset Finance</v>
          </cell>
          <cell r="G10" t="str">
            <v>No - Hired after September 30, 2014</v>
          </cell>
          <cell r="I10" t="str">
            <v>EMEA</v>
          </cell>
          <cell r="K10" t="str">
            <v>Brazil</v>
          </cell>
          <cell r="P10" t="str">
            <v>Quartile 2</v>
          </cell>
          <cell r="AD10" t="str">
            <v>Achieves Expectations</v>
          </cell>
          <cell r="AE10" t="str">
            <v>Achieves: 70%-120%</v>
          </cell>
        </row>
        <row r="11">
          <cell r="E11" t="str">
            <v>Asset Management</v>
          </cell>
          <cell r="G11" t="str">
            <v>No - Increase received in past 6 months</v>
          </cell>
          <cell r="I11" t="str">
            <v>GSC-I</v>
          </cell>
          <cell r="K11" t="str">
            <v>Canada</v>
          </cell>
          <cell r="P11" t="str">
            <v>Quartile 3</v>
          </cell>
          <cell r="AD11" t="str">
            <v>Meets Some Expectations</v>
          </cell>
          <cell r="AE11" t="str">
            <v>Meets Some: 30%-70%</v>
          </cell>
        </row>
        <row r="12">
          <cell r="E12" t="str">
            <v>Capital Markets</v>
          </cell>
          <cell r="G12" t="str">
            <v>No - On a PIP</v>
          </cell>
          <cell r="I12" t="str">
            <v>GSC-T</v>
          </cell>
          <cell r="K12" t="str">
            <v>China</v>
          </cell>
          <cell r="P12" t="str">
            <v>Quartile 4</v>
          </cell>
          <cell r="AD12" t="str">
            <v>Does Not Meet Expectations</v>
          </cell>
          <cell r="AE12" t="str">
            <v>Does Not Meet: 0%</v>
          </cell>
        </row>
        <row r="13">
          <cell r="E13" t="str">
            <v>Consulting Services</v>
          </cell>
          <cell r="G13" t="str">
            <v>No - Recent Term</v>
          </cell>
          <cell r="K13" t="str">
            <v>Denmark</v>
          </cell>
          <cell r="P13" t="str">
            <v>Above Quartile 4</v>
          </cell>
        </row>
        <row r="14">
          <cell r="E14" t="str">
            <v>Corporate Liquidity &amp; Energy</v>
          </cell>
          <cell r="G14" t="str">
            <v>No - Retention Agreement</v>
          </cell>
          <cell r="K14" t="str">
            <v>France</v>
          </cell>
          <cell r="P14" t="str">
            <v>N/A</v>
          </cell>
        </row>
        <row r="15">
          <cell r="E15" t="str">
            <v>FS HQ - Finance</v>
          </cell>
          <cell r="G15" t="str">
            <v>No - Within Probation</v>
          </cell>
          <cell r="K15" t="str">
            <v>Germany</v>
          </cell>
        </row>
        <row r="16">
          <cell r="E16" t="str">
            <v>FS HQ - GTA (Infinity)</v>
          </cell>
          <cell r="G16" t="str">
            <v>No - Other</v>
          </cell>
          <cell r="K16" t="str">
            <v>Hong Kong</v>
          </cell>
        </row>
        <row r="17">
          <cell r="E17" t="str">
            <v>FS HQ - HR</v>
          </cell>
          <cell r="K17" t="str">
            <v>India</v>
          </cell>
        </row>
        <row r="18">
          <cell r="E18" t="str">
            <v>FS HQ - Int'l Dist (Asia)</v>
          </cell>
          <cell r="K18" t="str">
            <v>Indonesia</v>
          </cell>
        </row>
        <row r="19">
          <cell r="E19" t="str">
            <v>FS HQ - Int'l Dist (EMEA-LA)</v>
          </cell>
          <cell r="K19" t="str">
            <v>Ireland</v>
          </cell>
        </row>
        <row r="20">
          <cell r="E20" t="str">
            <v>FS HQ - Marketing &amp; Sales Ops</v>
          </cell>
          <cell r="K20" t="str">
            <v>Israel</v>
          </cell>
        </row>
        <row r="21">
          <cell r="E21" t="str">
            <v>GBS&amp;T</v>
          </cell>
          <cell r="K21" t="str">
            <v>Italy</v>
          </cell>
        </row>
        <row r="22">
          <cell r="E22" t="str">
            <v>GBS&amp;T - ISS</v>
          </cell>
          <cell r="K22" t="str">
            <v>Japan</v>
          </cell>
        </row>
        <row r="23">
          <cell r="E23" t="str">
            <v>Global Solution Center-India</v>
          </cell>
          <cell r="K23" t="str">
            <v>Luxembourg</v>
          </cell>
        </row>
        <row r="24">
          <cell r="E24" t="str">
            <v>Global Solution Center-Tunisia</v>
          </cell>
          <cell r="K24" t="str">
            <v>Malaysia</v>
          </cell>
        </row>
        <row r="25">
          <cell r="E25" t="str">
            <v>Global Trading</v>
          </cell>
          <cell r="K25" t="str">
            <v>Mexico</v>
          </cell>
        </row>
        <row r="26">
          <cell r="E26" t="str">
            <v>Insurance</v>
          </cell>
          <cell r="K26" t="str">
            <v>New Zealand</v>
          </cell>
        </row>
        <row r="27">
          <cell r="E27" t="str">
            <v>Kingstar</v>
          </cell>
          <cell r="K27" t="str">
            <v>Pakistan</v>
          </cell>
        </row>
        <row r="28">
          <cell r="E28" t="str">
            <v>Post-Trade Derivatives &amp; Securities</v>
          </cell>
          <cell r="K28" t="str">
            <v>Philippines</v>
          </cell>
        </row>
        <row r="29">
          <cell r="E29" t="str">
            <v>Private Banking</v>
          </cell>
          <cell r="K29" t="str">
            <v>Russia</v>
          </cell>
        </row>
        <row r="30">
          <cell r="E30" t="str">
            <v>Retail Banking</v>
          </cell>
          <cell r="K30" t="str">
            <v>Saudi Arabia</v>
          </cell>
        </row>
        <row r="31">
          <cell r="E31" t="str">
            <v>Risk &amp; Compliance</v>
          </cell>
          <cell r="K31" t="str">
            <v>Serbia</v>
          </cell>
        </row>
        <row r="32">
          <cell r="E32" t="str">
            <v>Securities Finance &amp; Processing</v>
          </cell>
          <cell r="K32" t="str">
            <v>Singapore</v>
          </cell>
        </row>
        <row r="33">
          <cell r="E33" t="str">
            <v>Wealth &amp; Retirement Services</v>
          </cell>
          <cell r="K33" t="str">
            <v>Slovakia</v>
          </cell>
        </row>
        <row r="34">
          <cell r="E34" t="str">
            <v>CM Professional Services</v>
          </cell>
          <cell r="K34" t="str">
            <v>South Africa</v>
          </cell>
        </row>
        <row r="35">
          <cell r="E35" t="str">
            <v>FS HQ - General Mgmt</v>
          </cell>
          <cell r="K35" t="str">
            <v>South Korea</v>
          </cell>
        </row>
        <row r="36">
          <cell r="E36" t="str">
            <v>Group Executive</v>
          </cell>
          <cell r="K36" t="str">
            <v>Spain</v>
          </cell>
        </row>
        <row r="37">
          <cell r="E37" t="str">
            <v>Group Finance</v>
          </cell>
          <cell r="K37" t="str">
            <v>Sweden</v>
          </cell>
        </row>
        <row r="38">
          <cell r="E38" t="str">
            <v>Human Resources</v>
          </cell>
          <cell r="K38" t="str">
            <v>Switzerland</v>
          </cell>
        </row>
        <row r="39">
          <cell r="K39" t="str">
            <v>Taiwan</v>
          </cell>
        </row>
        <row r="40">
          <cell r="K40" t="str">
            <v>Thailand</v>
          </cell>
        </row>
        <row r="41">
          <cell r="K41" t="str">
            <v>The Netherlands</v>
          </cell>
        </row>
        <row r="42">
          <cell r="K42" t="str">
            <v>Tunisia</v>
          </cell>
        </row>
        <row r="43">
          <cell r="K43" t="str">
            <v>Turkey</v>
          </cell>
        </row>
        <row r="44">
          <cell r="K44" t="str">
            <v>UAE</v>
          </cell>
        </row>
        <row r="45">
          <cell r="K45" t="str">
            <v>United Kingdom</v>
          </cell>
        </row>
        <row r="46">
          <cell r="K46" t="str">
            <v>United States</v>
          </cell>
        </row>
        <row r="47">
          <cell r="K47" t="str">
            <v>Vietnam</v>
          </cell>
        </row>
      </sheetData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ates"/>
      <sheetName val="Ls_XlbFormatTables"/>
      <sheetName val="Ls_Alert"/>
      <sheetName val="Ls_XLB_WorkbookFile"/>
      <sheetName val="Cross Rates"/>
      <sheetName val="Data"/>
      <sheetName val="periods"/>
      <sheetName val="fx_rates"/>
      <sheetName val="Cross_Rates"/>
      <sheetName val="fx_rates1"/>
      <sheetName val="Cross_Rates1"/>
    </sheetNames>
    <sheetDataSet>
      <sheetData sheetId="0">
        <row r="5">
          <cell r="B5">
            <v>38595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Ending Date</v>
          </cell>
          <cell r="B1" t="str">
            <v>Sun Accts Period</v>
          </cell>
          <cell r="C1" t="str">
            <v>Prior Period</v>
          </cell>
        </row>
        <row r="2">
          <cell r="A2" t="e">
            <v>#VALUE!</v>
          </cell>
          <cell r="B2" t="e">
            <v>#VALUE!</v>
          </cell>
        </row>
        <row r="3">
          <cell r="A3" t="e">
            <v>#VALUE!</v>
          </cell>
          <cell r="B3" t="e">
            <v>#VALUE!</v>
          </cell>
          <cell r="C3" t="e">
            <v>#VALUE!</v>
          </cell>
        </row>
        <row r="4">
          <cell r="A4" t="e">
            <v>#VALUE!</v>
          </cell>
          <cell r="B4" t="e">
            <v>#VALUE!</v>
          </cell>
          <cell r="C4" t="e">
            <v>#VALUE!</v>
          </cell>
        </row>
        <row r="5">
          <cell r="A5" t="e">
            <v>#VALUE!</v>
          </cell>
          <cell r="B5" t="e">
            <v>#VALUE!</v>
          </cell>
          <cell r="C5" t="e">
            <v>#VALUE!</v>
          </cell>
        </row>
        <row r="6">
          <cell r="A6" t="e">
            <v>#VALUE!</v>
          </cell>
          <cell r="B6" t="e">
            <v>#VALUE!</v>
          </cell>
          <cell r="C6" t="e">
            <v>#VALUE!</v>
          </cell>
        </row>
        <row r="7">
          <cell r="A7" t="e">
            <v>#VALUE!</v>
          </cell>
          <cell r="B7" t="e">
            <v>#VALUE!</v>
          </cell>
          <cell r="C7" t="e">
            <v>#VALUE!</v>
          </cell>
        </row>
        <row r="8">
          <cell r="A8" t="e">
            <v>#VALUE!</v>
          </cell>
          <cell r="B8" t="e">
            <v>#VALUE!</v>
          </cell>
          <cell r="C8" t="e">
            <v>#VALUE!</v>
          </cell>
        </row>
        <row r="9">
          <cell r="A9">
            <v>38574</v>
          </cell>
          <cell r="B9" t="str">
            <v>2005007</v>
          </cell>
          <cell r="C9" t="e">
            <v>#VALUE!</v>
          </cell>
        </row>
        <row r="10">
          <cell r="A10" t="e">
            <v>#VALUE!</v>
          </cell>
          <cell r="B10" t="e">
            <v>#VALUE!</v>
          </cell>
          <cell r="C10" t="str">
            <v>2005007</v>
          </cell>
        </row>
        <row r="11">
          <cell r="A11" t="e">
            <v>#VALUE!</v>
          </cell>
          <cell r="B11" t="e">
            <v>#VALUE!</v>
          </cell>
          <cell r="C11" t="e">
            <v>#VALUE!</v>
          </cell>
        </row>
        <row r="12">
          <cell r="A12" t="e">
            <v>#VALUE!</v>
          </cell>
          <cell r="B12" t="e">
            <v>#VALUE!</v>
          </cell>
          <cell r="C12" t="e">
            <v>#VALUE!</v>
          </cell>
        </row>
        <row r="13">
          <cell r="A13" t="e">
            <v>#VALUE!</v>
          </cell>
          <cell r="B13" t="e">
            <v>#VALUE!</v>
          </cell>
          <cell r="C13" t="e">
            <v>#VALUE!</v>
          </cell>
        </row>
        <row r="14">
          <cell r="A14" t="e">
            <v>#VALUE!</v>
          </cell>
          <cell r="B14" t="e">
            <v>#VALUE!</v>
          </cell>
          <cell r="C14" t="e">
            <v>#VALUE!</v>
          </cell>
        </row>
      </sheetData>
      <sheetData sheetId="7">
        <row r="5">
          <cell r="B5">
            <v>38595</v>
          </cell>
        </row>
      </sheetData>
      <sheetData sheetId="8"/>
      <sheetData sheetId="9">
        <row r="5">
          <cell r="B5">
            <v>38595</v>
          </cell>
        </row>
      </sheetData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&amp;L All with Apsys"/>
      <sheetName val="P&amp;L All"/>
      <sheetName val="P&amp;L TSCC PCE"/>
      <sheetName val="TSCC PCE Revenue"/>
      <sheetName val="P&amp;L TSCC LNE"/>
      <sheetName val="TSCC LNE Revenue"/>
      <sheetName val="P&amp;L CMS"/>
      <sheetName val="CMS Revenue"/>
      <sheetName val="P&amp;L PTS LNE"/>
      <sheetName val="PTS LNE Revenue"/>
      <sheetName val="P&amp;L PL TS"/>
      <sheetName val="P&amp;L PL TS OSI"/>
      <sheetName val="P&amp;L PL F2B"/>
      <sheetName val="P&amp;L TS DEV PCE"/>
      <sheetName val="P&amp;L PTD"/>
      <sheetName val="P&amp;L PTS"/>
      <sheetName val="P&amp;L TS DEV LNE"/>
      <sheetName val="P&amp;L TS DEV US"/>
      <sheetName val="P&amp;L PL CC"/>
      <sheetName val="P&amp;L PL PTD"/>
      <sheetName val="P&amp;L PL PTS"/>
      <sheetName val="P&amp;L DS"/>
      <sheetName val="P&amp;L PL CMS"/>
      <sheetName val="P&amp;L SS Tunis"/>
      <sheetName val="SS2009"/>
      <sheetName val="capex"/>
      <sheetName val="Budget Immeuble 2"/>
      <sheetName val="P&amp;L SS Apsys"/>
      <sheetName val="HC2009"/>
      <sheetName val="sit° act"/>
      <sheetName val="IS Revenue"/>
      <sheetName val="PTS Revenue"/>
      <sheetName val="PTD Revenue"/>
      <sheetName val="DS Revenue"/>
      <sheetName val="P&amp;L_All_with_Apsys"/>
      <sheetName val="P&amp;L_All"/>
      <sheetName val="P&amp;L_TSCC_PCE"/>
      <sheetName val="TSCC_PCE_Revenue"/>
      <sheetName val="P&amp;L_TSCC_LNE"/>
      <sheetName val="TSCC_LNE_Revenue"/>
      <sheetName val="P&amp;L_CMS"/>
      <sheetName val="CMS_Revenue"/>
      <sheetName val="P&amp;L_PTS_LNE"/>
      <sheetName val="PTS_LNE_Revenue"/>
      <sheetName val="P&amp;L_PL_TS"/>
      <sheetName val="P&amp;L_PL_TS_OSI"/>
      <sheetName val="P&amp;L_PL_F2B"/>
      <sheetName val="P&amp;L_TS_DEV_PCE"/>
      <sheetName val="P&amp;L_PTD"/>
      <sheetName val="P&amp;L_PTS"/>
      <sheetName val="P&amp;L_TS_DEV_LNE"/>
      <sheetName val="P&amp;L_TS_DEV_US"/>
      <sheetName val="P&amp;L_PL_CC"/>
      <sheetName val="P&amp;L_PL_PTD"/>
      <sheetName val="P&amp;L_PL_PTS"/>
      <sheetName val="P&amp;L_DS"/>
      <sheetName val="P&amp;L_PL_CMS"/>
      <sheetName val="P&amp;L_SS_Tunis"/>
      <sheetName val="Budget_Immeuble_2"/>
      <sheetName val="P&amp;L_SS_Apsys"/>
      <sheetName val="sit°_act"/>
      <sheetName val="IS_Revenue"/>
      <sheetName val="PTS_Revenue"/>
      <sheetName val="PTD_Revenue"/>
      <sheetName val="DS_Revenue"/>
      <sheetName val="P&amp;L_All_with_Apsys1"/>
      <sheetName val="P&amp;L_All1"/>
      <sheetName val="P&amp;L_TSCC_PCE1"/>
      <sheetName val="TSCC_PCE_Revenue1"/>
      <sheetName val="P&amp;L_TSCC_LNE1"/>
      <sheetName val="TSCC_LNE_Revenue1"/>
      <sheetName val="P&amp;L_CMS1"/>
      <sheetName val="CMS_Revenue1"/>
      <sheetName val="P&amp;L_PTS_LNE1"/>
      <sheetName val="PTS_LNE_Revenue1"/>
      <sheetName val="P&amp;L_PL_TS1"/>
      <sheetName val="P&amp;L_PL_TS_OSI1"/>
      <sheetName val="P&amp;L_PL_F2B1"/>
      <sheetName val="P&amp;L_TS_DEV_PCE1"/>
      <sheetName val="P&amp;L_PTD1"/>
      <sheetName val="P&amp;L_PTS1"/>
      <sheetName val="P&amp;L_TS_DEV_LNE1"/>
      <sheetName val="P&amp;L_TS_DEV_US1"/>
      <sheetName val="P&amp;L_PL_CC1"/>
      <sheetName val="P&amp;L_PL_PTD1"/>
      <sheetName val="P&amp;L_PL_PTS1"/>
      <sheetName val="P&amp;L_DS1"/>
      <sheetName val="P&amp;L_PL_CMS1"/>
      <sheetName val="P&amp;L_SS_Tunis1"/>
      <sheetName val="Budget_Immeuble_21"/>
      <sheetName val="P&amp;L_SS_Apsys1"/>
      <sheetName val="sit°_act1"/>
      <sheetName val="IS_Revenue1"/>
      <sheetName val="PTS_Revenue1"/>
      <sheetName val="PTD_Revenue1"/>
      <sheetName val="DS_Revenue1"/>
    </sheetNames>
    <sheetDataSet>
      <sheetData sheetId="0">
        <row r="2">
          <cell r="B2" t="str">
            <v>GL Trade SA</v>
          </cell>
          <cell r="I2" t="str">
            <v>AUD</v>
          </cell>
        </row>
        <row r="3">
          <cell r="B3" t="str">
            <v>Gl Trade Ltd</v>
          </cell>
          <cell r="I3" t="str">
            <v>CHF</v>
          </cell>
        </row>
        <row r="4">
          <cell r="B4" t="str">
            <v>GL Trade Americas Inc</v>
          </cell>
          <cell r="I4" t="str">
            <v>CSD</v>
          </cell>
        </row>
        <row r="5">
          <cell r="B5" t="str">
            <v>GL Trade AG</v>
          </cell>
          <cell r="I5" t="str">
            <v>EUR</v>
          </cell>
        </row>
        <row r="6">
          <cell r="B6" t="str">
            <v>GL Trade Solutions Ptd</v>
          </cell>
          <cell r="I6" t="str">
            <v>GBP</v>
          </cell>
        </row>
        <row r="7">
          <cell r="B7" t="str">
            <v>GL Trade BV</v>
          </cell>
          <cell r="I7" t="str">
            <v>HKD</v>
          </cell>
        </row>
        <row r="8">
          <cell r="B8" t="str">
            <v>GL Trade Iberica</v>
          </cell>
          <cell r="I8" t="str">
            <v>JPY</v>
          </cell>
        </row>
        <row r="9">
          <cell r="B9" t="str">
            <v>GL Trade Schweiz</v>
          </cell>
          <cell r="I9" t="str">
            <v>SGD</v>
          </cell>
        </row>
        <row r="10">
          <cell r="B10" t="str">
            <v>GL Trade Australia</v>
          </cell>
          <cell r="I10" t="str">
            <v>THB</v>
          </cell>
        </row>
        <row r="11">
          <cell r="B11" t="str">
            <v>Gl Trade Japan</v>
          </cell>
          <cell r="I11" t="str">
            <v>TND</v>
          </cell>
        </row>
        <row r="12">
          <cell r="B12" t="str">
            <v>GLESIA</v>
          </cell>
          <cell r="I12" t="str">
            <v>USD</v>
          </cell>
        </row>
        <row r="13">
          <cell r="B13" t="str">
            <v>GL Belgium</v>
          </cell>
          <cell r="I13" t="str">
            <v>ZAR</v>
          </cell>
        </row>
        <row r="14">
          <cell r="B14" t="str">
            <v>Gl Trade South Africa</v>
          </cell>
        </row>
        <row r="15">
          <cell r="B15" t="str">
            <v>GL Settle UK Ltd</v>
          </cell>
        </row>
        <row r="16">
          <cell r="B16" t="str">
            <v>GL Systems HK</v>
          </cell>
        </row>
        <row r="17">
          <cell r="B17" t="str">
            <v>GL Software Unipessoal</v>
          </cell>
        </row>
        <row r="18">
          <cell r="B18" t="str">
            <v>GL Trade Mena</v>
          </cell>
        </row>
        <row r="19">
          <cell r="B19" t="str">
            <v>GL Trade Osi</v>
          </cell>
        </row>
        <row r="20">
          <cell r="B20" t="str">
            <v>GL Trade Holdings Inc</v>
          </cell>
        </row>
        <row r="21">
          <cell r="B21" t="str">
            <v>GL Overseas Inc</v>
          </cell>
        </row>
        <row r="22">
          <cell r="B22" t="str">
            <v>GL Turquie</v>
          </cell>
        </row>
        <row r="23">
          <cell r="B23" t="str">
            <v>GL Overseas UK</v>
          </cell>
        </row>
        <row r="24">
          <cell r="B24" t="str">
            <v>GL Trade Tunisie</v>
          </cell>
        </row>
        <row r="25">
          <cell r="B25" t="str">
            <v>GL Software doo</v>
          </cell>
        </row>
        <row r="26">
          <cell r="B26" t="str">
            <v>FNX Thailand operating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"/>
      <sheetName val="BkMagStdMemb"/>
      <sheetName val="Parameter"/>
    </sheetNames>
    <sheetDataSet>
      <sheetData sheetId="0" refreshError="1"/>
      <sheetData sheetId="1" refreshError="1"/>
      <sheetData sheetId="2">
        <row r="2">
          <cell r="B2" t="str">
            <v>Currency</v>
          </cell>
          <cell r="C2" t="str">
            <v>Rate</v>
          </cell>
        </row>
        <row r="3">
          <cell r="B3" t="str">
            <v>CHF</v>
          </cell>
          <cell r="C3">
            <v>45</v>
          </cell>
        </row>
        <row r="4">
          <cell r="B4" t="str">
            <v>EURO</v>
          </cell>
          <cell r="C4">
            <v>68</v>
          </cell>
        </row>
        <row r="5">
          <cell r="B5" t="str">
            <v>GBP</v>
          </cell>
          <cell r="C5">
            <v>80</v>
          </cell>
        </row>
        <row r="6">
          <cell r="B6" t="str">
            <v>INR</v>
          </cell>
          <cell r="C6">
            <v>1</v>
          </cell>
        </row>
        <row r="7">
          <cell r="B7" t="str">
            <v>USD</v>
          </cell>
          <cell r="C7">
            <v>48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pscrapsheet"/>
      <sheetName val="Sheet1"/>
      <sheetName val="TB"/>
      <sheetName val="Tables"/>
      <sheetName val="Ls_AgXLB_WorkbookFile"/>
      <sheetName val="Ls_XlbFormatTables"/>
      <sheetName val="Ls_Alert"/>
      <sheetName val="Valid"/>
      <sheetName val="Ls_XLB_WorkbookFile"/>
    </sheetNames>
    <sheetDataSet>
      <sheetData sheetId="0" refreshError="1"/>
      <sheetData sheetId="1" refreshError="1"/>
      <sheetData sheetId="2">
        <row r="4">
          <cell r="B4">
            <v>2012001</v>
          </cell>
        </row>
      </sheetData>
      <sheetData sheetId="3">
        <row r="4">
          <cell r="A4" t="str">
            <v>Khalix TB</v>
          </cell>
        </row>
      </sheetData>
      <sheetData sheetId="4" refreshError="1"/>
      <sheetData sheetId="5" refreshError="1"/>
      <sheetData sheetId="6" refreshError="1"/>
      <sheetData sheetId="7">
        <row r="2">
          <cell r="B2" t="str">
            <v>2012001</v>
          </cell>
          <cell r="C2">
            <v>2012001</v>
          </cell>
        </row>
        <row r="8">
          <cell r="A8">
            <v>1990001</v>
          </cell>
        </row>
        <row r="9">
          <cell r="A9">
            <v>1990002</v>
          </cell>
        </row>
        <row r="10">
          <cell r="A10">
            <v>1990003</v>
          </cell>
        </row>
        <row r="11">
          <cell r="A11">
            <v>1990004</v>
          </cell>
        </row>
        <row r="12">
          <cell r="A12">
            <v>1990005</v>
          </cell>
        </row>
        <row r="13">
          <cell r="A13">
            <v>1990006</v>
          </cell>
        </row>
        <row r="14">
          <cell r="A14">
            <v>1990007</v>
          </cell>
        </row>
        <row r="15">
          <cell r="A15">
            <v>1990008</v>
          </cell>
        </row>
        <row r="16">
          <cell r="A16">
            <v>1990009</v>
          </cell>
        </row>
        <row r="17">
          <cell r="A17">
            <v>1990010</v>
          </cell>
        </row>
        <row r="18">
          <cell r="A18">
            <v>1990011</v>
          </cell>
        </row>
        <row r="19">
          <cell r="A19">
            <v>1990012</v>
          </cell>
        </row>
        <row r="20">
          <cell r="A20">
            <v>1990013</v>
          </cell>
        </row>
        <row r="21">
          <cell r="A21">
            <v>1991001</v>
          </cell>
        </row>
        <row r="22">
          <cell r="A22">
            <v>1991002</v>
          </cell>
        </row>
        <row r="23">
          <cell r="A23">
            <v>1991003</v>
          </cell>
        </row>
        <row r="24">
          <cell r="A24">
            <v>1991004</v>
          </cell>
        </row>
        <row r="25">
          <cell r="A25">
            <v>1991005</v>
          </cell>
        </row>
        <row r="26">
          <cell r="A26">
            <v>1991006</v>
          </cell>
        </row>
        <row r="27">
          <cell r="A27">
            <v>1991007</v>
          </cell>
        </row>
        <row r="28">
          <cell r="A28">
            <v>1991008</v>
          </cell>
        </row>
        <row r="29">
          <cell r="A29">
            <v>1991009</v>
          </cell>
        </row>
        <row r="30">
          <cell r="A30">
            <v>1991010</v>
          </cell>
        </row>
        <row r="31">
          <cell r="A31">
            <v>1991011</v>
          </cell>
        </row>
        <row r="32">
          <cell r="A32">
            <v>1991012</v>
          </cell>
        </row>
        <row r="33">
          <cell r="A33">
            <v>1991013</v>
          </cell>
        </row>
        <row r="34">
          <cell r="A34">
            <v>1992001</v>
          </cell>
        </row>
        <row r="35">
          <cell r="A35">
            <v>1992002</v>
          </cell>
        </row>
        <row r="36">
          <cell r="A36">
            <v>1992003</v>
          </cell>
        </row>
        <row r="37">
          <cell r="A37">
            <v>1992004</v>
          </cell>
        </row>
        <row r="38">
          <cell r="A38">
            <v>1992005</v>
          </cell>
        </row>
        <row r="39">
          <cell r="A39">
            <v>1992006</v>
          </cell>
        </row>
        <row r="40">
          <cell r="A40">
            <v>1992007</v>
          </cell>
        </row>
        <row r="41">
          <cell r="A41">
            <v>1992008</v>
          </cell>
        </row>
        <row r="42">
          <cell r="A42">
            <v>1992009</v>
          </cell>
        </row>
        <row r="43">
          <cell r="A43">
            <v>1992010</v>
          </cell>
        </row>
        <row r="44">
          <cell r="A44">
            <v>1992011</v>
          </cell>
        </row>
        <row r="45">
          <cell r="A45">
            <v>1992012</v>
          </cell>
        </row>
        <row r="46">
          <cell r="A46">
            <v>1992013</v>
          </cell>
        </row>
        <row r="47">
          <cell r="A47">
            <v>1993001</v>
          </cell>
        </row>
        <row r="48">
          <cell r="A48">
            <v>1993002</v>
          </cell>
        </row>
        <row r="49">
          <cell r="A49">
            <v>1993003</v>
          </cell>
        </row>
        <row r="50">
          <cell r="A50">
            <v>1993004</v>
          </cell>
        </row>
        <row r="51">
          <cell r="A51">
            <v>1993005</v>
          </cell>
        </row>
        <row r="52">
          <cell r="A52">
            <v>1993006</v>
          </cell>
        </row>
        <row r="53">
          <cell r="A53">
            <v>1993007</v>
          </cell>
        </row>
        <row r="54">
          <cell r="A54">
            <v>1993008</v>
          </cell>
        </row>
        <row r="55">
          <cell r="A55">
            <v>1993009</v>
          </cell>
        </row>
        <row r="56">
          <cell r="A56">
            <v>1993010</v>
          </cell>
        </row>
        <row r="57">
          <cell r="A57">
            <v>1993011</v>
          </cell>
        </row>
        <row r="58">
          <cell r="A58">
            <v>1993012</v>
          </cell>
        </row>
        <row r="59">
          <cell r="A59">
            <v>1993013</v>
          </cell>
        </row>
        <row r="60">
          <cell r="A60">
            <v>1994001</v>
          </cell>
        </row>
        <row r="61">
          <cell r="A61">
            <v>1994002</v>
          </cell>
        </row>
        <row r="62">
          <cell r="A62">
            <v>1994003</v>
          </cell>
        </row>
        <row r="63">
          <cell r="A63">
            <v>1994004</v>
          </cell>
        </row>
        <row r="64">
          <cell r="A64">
            <v>1994005</v>
          </cell>
        </row>
        <row r="65">
          <cell r="A65">
            <v>1994006</v>
          </cell>
        </row>
        <row r="66">
          <cell r="A66">
            <v>1994007</v>
          </cell>
        </row>
        <row r="67">
          <cell r="A67">
            <v>1994008</v>
          </cell>
        </row>
        <row r="68">
          <cell r="A68">
            <v>1994009</v>
          </cell>
        </row>
        <row r="69">
          <cell r="A69">
            <v>1994010</v>
          </cell>
        </row>
        <row r="70">
          <cell r="A70">
            <v>1994011</v>
          </cell>
        </row>
        <row r="71">
          <cell r="A71">
            <v>1994012</v>
          </cell>
        </row>
        <row r="72">
          <cell r="A72">
            <v>1994013</v>
          </cell>
        </row>
        <row r="73">
          <cell r="A73">
            <v>1995001</v>
          </cell>
        </row>
        <row r="74">
          <cell r="A74">
            <v>1995002</v>
          </cell>
        </row>
        <row r="75">
          <cell r="A75">
            <v>1995003</v>
          </cell>
        </row>
        <row r="76">
          <cell r="A76">
            <v>1995004</v>
          </cell>
        </row>
        <row r="77">
          <cell r="A77">
            <v>1995005</v>
          </cell>
        </row>
        <row r="78">
          <cell r="A78">
            <v>1995006</v>
          </cell>
        </row>
        <row r="79">
          <cell r="A79">
            <v>1995007</v>
          </cell>
        </row>
        <row r="80">
          <cell r="A80">
            <v>1995008</v>
          </cell>
        </row>
        <row r="81">
          <cell r="A81">
            <v>1995009</v>
          </cell>
        </row>
        <row r="82">
          <cell r="A82">
            <v>1995010</v>
          </cell>
        </row>
        <row r="83">
          <cell r="A83">
            <v>1995011</v>
          </cell>
        </row>
        <row r="84">
          <cell r="A84">
            <v>1995012</v>
          </cell>
        </row>
        <row r="85">
          <cell r="A85">
            <v>1995013</v>
          </cell>
        </row>
        <row r="86">
          <cell r="A86">
            <v>1996001</v>
          </cell>
        </row>
        <row r="87">
          <cell r="A87">
            <v>1996002</v>
          </cell>
        </row>
        <row r="88">
          <cell r="A88">
            <v>1996003</v>
          </cell>
        </row>
        <row r="89">
          <cell r="A89">
            <v>1996004</v>
          </cell>
        </row>
        <row r="90">
          <cell r="A90">
            <v>1996005</v>
          </cell>
        </row>
        <row r="91">
          <cell r="A91">
            <v>1996006</v>
          </cell>
        </row>
        <row r="92">
          <cell r="A92">
            <v>1996007</v>
          </cell>
        </row>
        <row r="93">
          <cell r="A93">
            <v>1996008</v>
          </cell>
        </row>
        <row r="94">
          <cell r="A94">
            <v>1996009</v>
          </cell>
        </row>
        <row r="95">
          <cell r="A95">
            <v>1996010</v>
          </cell>
        </row>
        <row r="96">
          <cell r="A96">
            <v>1996011</v>
          </cell>
        </row>
        <row r="97">
          <cell r="A97">
            <v>1996012</v>
          </cell>
        </row>
        <row r="98">
          <cell r="A98">
            <v>1996013</v>
          </cell>
        </row>
        <row r="99">
          <cell r="A99">
            <v>1997001</v>
          </cell>
        </row>
        <row r="100">
          <cell r="A100">
            <v>1997002</v>
          </cell>
        </row>
        <row r="101">
          <cell r="A101">
            <v>1997003</v>
          </cell>
        </row>
        <row r="102">
          <cell r="A102">
            <v>1997004</v>
          </cell>
        </row>
        <row r="103">
          <cell r="A103">
            <v>1997005</v>
          </cell>
        </row>
        <row r="104">
          <cell r="A104">
            <v>1997006</v>
          </cell>
        </row>
        <row r="105">
          <cell r="A105">
            <v>1997007</v>
          </cell>
        </row>
        <row r="106">
          <cell r="A106">
            <v>1997008</v>
          </cell>
        </row>
        <row r="107">
          <cell r="A107">
            <v>1997009</v>
          </cell>
        </row>
        <row r="108">
          <cell r="A108">
            <v>1997010</v>
          </cell>
        </row>
        <row r="109">
          <cell r="A109">
            <v>1997011</v>
          </cell>
        </row>
        <row r="110">
          <cell r="A110">
            <v>1997012</v>
          </cell>
        </row>
        <row r="111">
          <cell r="A111">
            <v>1997013</v>
          </cell>
        </row>
        <row r="112">
          <cell r="A112">
            <v>1998001</v>
          </cell>
        </row>
        <row r="113">
          <cell r="A113">
            <v>1998002</v>
          </cell>
        </row>
        <row r="114">
          <cell r="A114">
            <v>1998003</v>
          </cell>
        </row>
        <row r="115">
          <cell r="A115">
            <v>1998004</v>
          </cell>
        </row>
        <row r="116">
          <cell r="A116">
            <v>1998005</v>
          </cell>
        </row>
        <row r="117">
          <cell r="A117">
            <v>1998006</v>
          </cell>
        </row>
        <row r="118">
          <cell r="A118">
            <v>1998007</v>
          </cell>
        </row>
        <row r="119">
          <cell r="A119">
            <v>1998008</v>
          </cell>
        </row>
        <row r="120">
          <cell r="A120">
            <v>1998009</v>
          </cell>
        </row>
        <row r="121">
          <cell r="A121">
            <v>1998010</v>
          </cell>
        </row>
        <row r="122">
          <cell r="A122">
            <v>1998011</v>
          </cell>
        </row>
        <row r="123">
          <cell r="A123">
            <v>1998012</v>
          </cell>
        </row>
        <row r="124">
          <cell r="A124">
            <v>1998013</v>
          </cell>
        </row>
        <row r="125">
          <cell r="A125">
            <v>1999001</v>
          </cell>
        </row>
        <row r="126">
          <cell r="A126">
            <v>1999002</v>
          </cell>
        </row>
        <row r="127">
          <cell r="A127">
            <v>1999003</v>
          </cell>
        </row>
        <row r="128">
          <cell r="A128">
            <v>1999004</v>
          </cell>
        </row>
        <row r="129">
          <cell r="A129">
            <v>1999005</v>
          </cell>
        </row>
        <row r="130">
          <cell r="A130">
            <v>1999006</v>
          </cell>
        </row>
        <row r="131">
          <cell r="A131">
            <v>1999007</v>
          </cell>
        </row>
        <row r="132">
          <cell r="A132">
            <v>1999008</v>
          </cell>
        </row>
        <row r="133">
          <cell r="A133">
            <v>1999009</v>
          </cell>
        </row>
        <row r="134">
          <cell r="A134">
            <v>1999010</v>
          </cell>
        </row>
        <row r="135">
          <cell r="A135">
            <v>1999011</v>
          </cell>
        </row>
        <row r="136">
          <cell r="A136">
            <v>1999012</v>
          </cell>
        </row>
        <row r="137">
          <cell r="A137">
            <v>1999013</v>
          </cell>
        </row>
        <row r="138">
          <cell r="A138">
            <v>2000001</v>
          </cell>
        </row>
        <row r="139">
          <cell r="A139">
            <v>2000002</v>
          </cell>
        </row>
        <row r="140">
          <cell r="A140">
            <v>2000003</v>
          </cell>
        </row>
        <row r="141">
          <cell r="A141">
            <v>2000004</v>
          </cell>
        </row>
        <row r="142">
          <cell r="A142">
            <v>2000005</v>
          </cell>
        </row>
        <row r="143">
          <cell r="A143">
            <v>2000006</v>
          </cell>
        </row>
        <row r="144">
          <cell r="A144">
            <v>2000007</v>
          </cell>
        </row>
        <row r="145">
          <cell r="A145">
            <v>2000008</v>
          </cell>
        </row>
        <row r="146">
          <cell r="A146">
            <v>2000009</v>
          </cell>
        </row>
        <row r="147">
          <cell r="A147">
            <v>2000010</v>
          </cell>
        </row>
        <row r="148">
          <cell r="A148">
            <v>2000011</v>
          </cell>
        </row>
        <row r="149">
          <cell r="A149">
            <v>2000012</v>
          </cell>
        </row>
        <row r="150">
          <cell r="A150">
            <v>2000013</v>
          </cell>
        </row>
        <row r="151">
          <cell r="A151">
            <v>2001001</v>
          </cell>
        </row>
        <row r="152">
          <cell r="A152">
            <v>2001002</v>
          </cell>
        </row>
        <row r="153">
          <cell r="A153">
            <v>2001003</v>
          </cell>
        </row>
        <row r="154">
          <cell r="A154">
            <v>2001004</v>
          </cell>
        </row>
        <row r="155">
          <cell r="A155">
            <v>2001005</v>
          </cell>
        </row>
        <row r="156">
          <cell r="A156">
            <v>2001006</v>
          </cell>
        </row>
        <row r="157">
          <cell r="A157">
            <v>2001007</v>
          </cell>
        </row>
        <row r="158">
          <cell r="A158">
            <v>2001008</v>
          </cell>
        </row>
        <row r="159">
          <cell r="A159">
            <v>2001009</v>
          </cell>
        </row>
        <row r="160">
          <cell r="A160">
            <v>2001010</v>
          </cell>
        </row>
        <row r="161">
          <cell r="A161">
            <v>2001011</v>
          </cell>
        </row>
        <row r="162">
          <cell r="A162">
            <v>2001012</v>
          </cell>
        </row>
        <row r="163">
          <cell r="A163">
            <v>2001013</v>
          </cell>
        </row>
        <row r="164">
          <cell r="A164">
            <v>2002001</v>
          </cell>
        </row>
        <row r="165">
          <cell r="A165">
            <v>2002002</v>
          </cell>
        </row>
        <row r="166">
          <cell r="A166">
            <v>2002003</v>
          </cell>
        </row>
        <row r="167">
          <cell r="A167">
            <v>2002004</v>
          </cell>
        </row>
        <row r="168">
          <cell r="A168">
            <v>2002005</v>
          </cell>
        </row>
        <row r="169">
          <cell r="A169">
            <v>2002006</v>
          </cell>
        </row>
        <row r="170">
          <cell r="A170">
            <v>2002007</v>
          </cell>
        </row>
        <row r="171">
          <cell r="A171">
            <v>2002008</v>
          </cell>
        </row>
        <row r="172">
          <cell r="A172">
            <v>2002009</v>
          </cell>
        </row>
        <row r="173">
          <cell r="A173">
            <v>2002010</v>
          </cell>
        </row>
        <row r="174">
          <cell r="A174">
            <v>2002011</v>
          </cell>
        </row>
        <row r="175">
          <cell r="A175">
            <v>2002012</v>
          </cell>
        </row>
        <row r="176">
          <cell r="A176">
            <v>2002013</v>
          </cell>
        </row>
        <row r="177">
          <cell r="A177">
            <v>2003001</v>
          </cell>
        </row>
        <row r="178">
          <cell r="A178">
            <v>2003002</v>
          </cell>
        </row>
        <row r="179">
          <cell r="A179">
            <v>2003003</v>
          </cell>
        </row>
        <row r="180">
          <cell r="A180">
            <v>2003004</v>
          </cell>
        </row>
        <row r="181">
          <cell r="A181">
            <v>2003005</v>
          </cell>
        </row>
        <row r="182">
          <cell r="A182">
            <v>2003006</v>
          </cell>
        </row>
        <row r="183">
          <cell r="A183">
            <v>2003007</v>
          </cell>
        </row>
        <row r="184">
          <cell r="A184">
            <v>2003008</v>
          </cell>
        </row>
        <row r="185">
          <cell r="A185">
            <v>2003009</v>
          </cell>
        </row>
        <row r="186">
          <cell r="A186">
            <v>2003010</v>
          </cell>
        </row>
        <row r="187">
          <cell r="A187">
            <v>2003011</v>
          </cell>
        </row>
        <row r="188">
          <cell r="A188">
            <v>2003012</v>
          </cell>
        </row>
        <row r="189">
          <cell r="A189">
            <v>2003013</v>
          </cell>
        </row>
        <row r="190">
          <cell r="A190">
            <v>2004001</v>
          </cell>
        </row>
        <row r="191">
          <cell r="A191">
            <v>2004002</v>
          </cell>
        </row>
        <row r="192">
          <cell r="A192">
            <v>2004003</v>
          </cell>
        </row>
        <row r="193">
          <cell r="A193">
            <v>2004004</v>
          </cell>
        </row>
        <row r="194">
          <cell r="A194">
            <v>2004005</v>
          </cell>
        </row>
        <row r="195">
          <cell r="A195">
            <v>2004006</v>
          </cell>
        </row>
        <row r="196">
          <cell r="A196">
            <v>2004007</v>
          </cell>
        </row>
        <row r="197">
          <cell r="A197">
            <v>2004008</v>
          </cell>
        </row>
        <row r="198">
          <cell r="A198">
            <v>2004009</v>
          </cell>
        </row>
        <row r="199">
          <cell r="A199">
            <v>2004010</v>
          </cell>
        </row>
        <row r="200">
          <cell r="A200">
            <v>2004011</v>
          </cell>
        </row>
        <row r="201">
          <cell r="A201">
            <v>2004012</v>
          </cell>
        </row>
        <row r="202">
          <cell r="A202">
            <v>2004013</v>
          </cell>
        </row>
        <row r="203">
          <cell r="A203">
            <v>2005001</v>
          </cell>
        </row>
        <row r="204">
          <cell r="A204">
            <v>2005002</v>
          </cell>
        </row>
        <row r="205">
          <cell r="A205">
            <v>2005003</v>
          </cell>
        </row>
        <row r="206">
          <cell r="A206">
            <v>2005004</v>
          </cell>
        </row>
        <row r="207">
          <cell r="A207">
            <v>2005005</v>
          </cell>
        </row>
        <row r="208">
          <cell r="A208">
            <v>2005006</v>
          </cell>
        </row>
        <row r="209">
          <cell r="A209">
            <v>2005007</v>
          </cell>
        </row>
        <row r="210">
          <cell r="A210">
            <v>2005008</v>
          </cell>
        </row>
        <row r="211">
          <cell r="A211">
            <v>2005009</v>
          </cell>
        </row>
        <row r="212">
          <cell r="A212">
            <v>2005010</v>
          </cell>
        </row>
        <row r="213">
          <cell r="A213">
            <v>2005011</v>
          </cell>
        </row>
        <row r="214">
          <cell r="A214">
            <v>2005012</v>
          </cell>
        </row>
        <row r="215">
          <cell r="A215">
            <v>2005013</v>
          </cell>
        </row>
        <row r="216">
          <cell r="A216">
            <v>2006001</v>
          </cell>
        </row>
        <row r="217">
          <cell r="A217">
            <v>2006002</v>
          </cell>
        </row>
        <row r="218">
          <cell r="A218">
            <v>2006003</v>
          </cell>
        </row>
        <row r="219">
          <cell r="A219">
            <v>2006004</v>
          </cell>
        </row>
        <row r="220">
          <cell r="A220">
            <v>2006005</v>
          </cell>
        </row>
        <row r="221">
          <cell r="A221">
            <v>2006006</v>
          </cell>
        </row>
        <row r="222">
          <cell r="A222">
            <v>2006007</v>
          </cell>
        </row>
        <row r="223">
          <cell r="A223">
            <v>2006008</v>
          </cell>
        </row>
        <row r="224">
          <cell r="A224">
            <v>2006009</v>
          </cell>
        </row>
        <row r="225">
          <cell r="A225">
            <v>2006010</v>
          </cell>
        </row>
        <row r="226">
          <cell r="A226">
            <v>2006011</v>
          </cell>
        </row>
        <row r="227">
          <cell r="A227">
            <v>2006012</v>
          </cell>
        </row>
        <row r="228">
          <cell r="A228">
            <v>2006013</v>
          </cell>
        </row>
        <row r="229">
          <cell r="A229">
            <v>2007001</v>
          </cell>
        </row>
        <row r="230">
          <cell r="A230">
            <v>2007002</v>
          </cell>
        </row>
        <row r="231">
          <cell r="A231">
            <v>2007003</v>
          </cell>
        </row>
        <row r="232">
          <cell r="A232">
            <v>2007004</v>
          </cell>
        </row>
        <row r="233">
          <cell r="A233">
            <v>2007005</v>
          </cell>
        </row>
        <row r="234">
          <cell r="A234">
            <v>2007006</v>
          </cell>
        </row>
        <row r="235">
          <cell r="A235">
            <v>2007007</v>
          </cell>
        </row>
        <row r="236">
          <cell r="A236">
            <v>2007008</v>
          </cell>
        </row>
        <row r="237">
          <cell r="A237">
            <v>2007009</v>
          </cell>
        </row>
        <row r="238">
          <cell r="A238">
            <v>2007010</v>
          </cell>
        </row>
        <row r="239">
          <cell r="A239">
            <v>2007011</v>
          </cell>
        </row>
        <row r="240">
          <cell r="A240">
            <v>2007012</v>
          </cell>
        </row>
        <row r="241">
          <cell r="A241">
            <v>2007013</v>
          </cell>
        </row>
        <row r="242">
          <cell r="A242">
            <v>2008001</v>
          </cell>
        </row>
        <row r="243">
          <cell r="A243">
            <v>2008002</v>
          </cell>
        </row>
        <row r="244">
          <cell r="A244">
            <v>2008003</v>
          </cell>
        </row>
        <row r="245">
          <cell r="A245">
            <v>2008004</v>
          </cell>
        </row>
        <row r="246">
          <cell r="A246">
            <v>2008005</v>
          </cell>
        </row>
        <row r="247">
          <cell r="A247">
            <v>2008006</v>
          </cell>
        </row>
        <row r="248">
          <cell r="A248">
            <v>2008007</v>
          </cell>
        </row>
        <row r="249">
          <cell r="A249">
            <v>2008008</v>
          </cell>
        </row>
        <row r="250">
          <cell r="A250">
            <v>2008009</v>
          </cell>
        </row>
        <row r="251">
          <cell r="A251">
            <v>2008010</v>
          </cell>
        </row>
        <row r="252">
          <cell r="A252">
            <v>2008011</v>
          </cell>
        </row>
        <row r="253">
          <cell r="A253">
            <v>2008012</v>
          </cell>
        </row>
        <row r="254">
          <cell r="A254">
            <v>2008013</v>
          </cell>
        </row>
        <row r="255">
          <cell r="A255">
            <v>2009001</v>
          </cell>
        </row>
        <row r="256">
          <cell r="A256">
            <v>2009002</v>
          </cell>
        </row>
        <row r="257">
          <cell r="A257">
            <v>2009003</v>
          </cell>
        </row>
        <row r="258">
          <cell r="A258">
            <v>2009004</v>
          </cell>
        </row>
        <row r="259">
          <cell r="A259">
            <v>2009005</v>
          </cell>
        </row>
        <row r="260">
          <cell r="A260">
            <v>2009006</v>
          </cell>
        </row>
        <row r="261">
          <cell r="A261">
            <v>2009007</v>
          </cell>
        </row>
        <row r="262">
          <cell r="A262">
            <v>2009008</v>
          </cell>
        </row>
        <row r="263">
          <cell r="A263">
            <v>2009009</v>
          </cell>
        </row>
        <row r="264">
          <cell r="A264">
            <v>2009010</v>
          </cell>
        </row>
        <row r="265">
          <cell r="A265">
            <v>2009011</v>
          </cell>
        </row>
        <row r="266">
          <cell r="A266">
            <v>2009012</v>
          </cell>
        </row>
        <row r="267">
          <cell r="A267">
            <v>2009013</v>
          </cell>
        </row>
        <row r="268">
          <cell r="A268">
            <v>2010001</v>
          </cell>
        </row>
        <row r="269">
          <cell r="A269">
            <v>2010002</v>
          </cell>
        </row>
        <row r="270">
          <cell r="A270">
            <v>2010003</v>
          </cell>
        </row>
        <row r="271">
          <cell r="A271">
            <v>2010004</v>
          </cell>
        </row>
        <row r="272">
          <cell r="A272">
            <v>2010005</v>
          </cell>
        </row>
        <row r="273">
          <cell r="A273">
            <v>2010006</v>
          </cell>
        </row>
        <row r="274">
          <cell r="A274">
            <v>2010007</v>
          </cell>
        </row>
        <row r="275">
          <cell r="A275">
            <v>2010008</v>
          </cell>
        </row>
        <row r="276">
          <cell r="A276">
            <v>2010009</v>
          </cell>
        </row>
        <row r="277">
          <cell r="A277">
            <v>2010010</v>
          </cell>
        </row>
        <row r="278">
          <cell r="A278">
            <v>2010011</v>
          </cell>
        </row>
        <row r="279">
          <cell r="A279">
            <v>2010012</v>
          </cell>
        </row>
        <row r="280">
          <cell r="A280">
            <v>2010013</v>
          </cell>
        </row>
        <row r="281">
          <cell r="A281">
            <v>2011001</v>
          </cell>
        </row>
        <row r="282">
          <cell r="A282">
            <v>2011002</v>
          </cell>
        </row>
        <row r="283">
          <cell r="A283">
            <v>2011003</v>
          </cell>
        </row>
        <row r="284">
          <cell r="A284">
            <v>2011004</v>
          </cell>
        </row>
        <row r="285">
          <cell r="A285">
            <v>2011005</v>
          </cell>
        </row>
        <row r="286">
          <cell r="A286">
            <v>2011006</v>
          </cell>
        </row>
        <row r="287">
          <cell r="A287">
            <v>2011007</v>
          </cell>
        </row>
        <row r="288">
          <cell r="A288">
            <v>2011008</v>
          </cell>
        </row>
        <row r="289">
          <cell r="A289">
            <v>2011009</v>
          </cell>
        </row>
        <row r="290">
          <cell r="A290">
            <v>2011010</v>
          </cell>
        </row>
        <row r="291">
          <cell r="A291">
            <v>2011011</v>
          </cell>
        </row>
        <row r="292">
          <cell r="A292">
            <v>2011012</v>
          </cell>
        </row>
        <row r="293">
          <cell r="A293">
            <v>2011013</v>
          </cell>
        </row>
        <row r="294">
          <cell r="A294">
            <v>2012001</v>
          </cell>
        </row>
        <row r="295">
          <cell r="A295">
            <v>2012002</v>
          </cell>
        </row>
        <row r="296">
          <cell r="A296">
            <v>2012003</v>
          </cell>
        </row>
        <row r="297">
          <cell r="A297">
            <v>2012004</v>
          </cell>
        </row>
        <row r="298">
          <cell r="A298">
            <v>2012005</v>
          </cell>
        </row>
        <row r="299">
          <cell r="A299">
            <v>2012006</v>
          </cell>
        </row>
        <row r="300">
          <cell r="A300">
            <v>2012007</v>
          </cell>
        </row>
        <row r="301">
          <cell r="A301">
            <v>2012008</v>
          </cell>
        </row>
        <row r="302">
          <cell r="A302">
            <v>2012009</v>
          </cell>
        </row>
        <row r="303">
          <cell r="A303">
            <v>2012010</v>
          </cell>
        </row>
        <row r="304">
          <cell r="A304">
            <v>2012011</v>
          </cell>
        </row>
        <row r="305">
          <cell r="A305">
            <v>2012012</v>
          </cell>
        </row>
        <row r="306">
          <cell r="A306">
            <v>2012013</v>
          </cell>
        </row>
        <row r="307">
          <cell r="A307">
            <v>2013001</v>
          </cell>
        </row>
        <row r="308">
          <cell r="A308">
            <v>2013002</v>
          </cell>
        </row>
        <row r="309">
          <cell r="A309">
            <v>2013003</v>
          </cell>
        </row>
        <row r="310">
          <cell r="A310">
            <v>2013004</v>
          </cell>
        </row>
        <row r="311">
          <cell r="A311">
            <v>2013005</v>
          </cell>
        </row>
        <row r="312">
          <cell r="A312">
            <v>2013006</v>
          </cell>
        </row>
        <row r="313">
          <cell r="A313">
            <v>2013007</v>
          </cell>
        </row>
        <row r="314">
          <cell r="A314">
            <v>2013008</v>
          </cell>
        </row>
        <row r="315">
          <cell r="A315">
            <v>2013009</v>
          </cell>
        </row>
        <row r="316">
          <cell r="A316">
            <v>2013010</v>
          </cell>
        </row>
        <row r="317">
          <cell r="A317">
            <v>2013011</v>
          </cell>
        </row>
        <row r="318">
          <cell r="A318">
            <v>2013012</v>
          </cell>
        </row>
        <row r="319">
          <cell r="A319">
            <v>2013013</v>
          </cell>
        </row>
        <row r="320">
          <cell r="A320">
            <v>2014001</v>
          </cell>
        </row>
        <row r="321">
          <cell r="A321">
            <v>2014002</v>
          </cell>
        </row>
        <row r="322">
          <cell r="A322">
            <v>2014003</v>
          </cell>
        </row>
        <row r="323">
          <cell r="A323">
            <v>2014004</v>
          </cell>
        </row>
        <row r="324">
          <cell r="A324">
            <v>2014005</v>
          </cell>
        </row>
        <row r="325">
          <cell r="A325">
            <v>2014006</v>
          </cell>
        </row>
        <row r="326">
          <cell r="A326">
            <v>2014007</v>
          </cell>
        </row>
        <row r="327">
          <cell r="A327">
            <v>2014008</v>
          </cell>
        </row>
        <row r="328">
          <cell r="A328">
            <v>2014009</v>
          </cell>
        </row>
        <row r="329">
          <cell r="A329">
            <v>2014010</v>
          </cell>
        </row>
        <row r="330">
          <cell r="A330">
            <v>2014011</v>
          </cell>
        </row>
        <row r="331">
          <cell r="A331">
            <v>2014012</v>
          </cell>
        </row>
        <row r="332">
          <cell r="A332">
            <v>2014013</v>
          </cell>
        </row>
        <row r="333">
          <cell r="A333">
            <v>2015001</v>
          </cell>
        </row>
        <row r="334">
          <cell r="A334">
            <v>2015002</v>
          </cell>
        </row>
        <row r="335">
          <cell r="A335">
            <v>2015003</v>
          </cell>
        </row>
        <row r="336">
          <cell r="A336">
            <v>2015004</v>
          </cell>
        </row>
        <row r="337">
          <cell r="A337">
            <v>2015005</v>
          </cell>
        </row>
        <row r="338">
          <cell r="A338">
            <v>2015006</v>
          </cell>
        </row>
        <row r="339">
          <cell r="A339">
            <v>2015007</v>
          </cell>
        </row>
        <row r="340">
          <cell r="A340">
            <v>2015008</v>
          </cell>
        </row>
        <row r="341">
          <cell r="A341">
            <v>2015009</v>
          </cell>
        </row>
        <row r="342">
          <cell r="A342">
            <v>2015010</v>
          </cell>
        </row>
        <row r="343">
          <cell r="A343">
            <v>2015011</v>
          </cell>
        </row>
        <row r="344">
          <cell r="A344">
            <v>2015012</v>
          </cell>
        </row>
        <row r="345">
          <cell r="A345">
            <v>2015013</v>
          </cell>
        </row>
        <row r="346">
          <cell r="A346">
            <v>2016001</v>
          </cell>
        </row>
        <row r="347">
          <cell r="A347">
            <v>2016002</v>
          </cell>
        </row>
        <row r="348">
          <cell r="A348">
            <v>2016003</v>
          </cell>
        </row>
        <row r="349">
          <cell r="A349">
            <v>2016004</v>
          </cell>
        </row>
        <row r="350">
          <cell r="A350">
            <v>2016005</v>
          </cell>
        </row>
        <row r="351">
          <cell r="A351">
            <v>2016006</v>
          </cell>
        </row>
        <row r="352">
          <cell r="A352">
            <v>2016007</v>
          </cell>
        </row>
        <row r="353">
          <cell r="A353">
            <v>2016008</v>
          </cell>
        </row>
        <row r="354">
          <cell r="A354">
            <v>2016009</v>
          </cell>
        </row>
        <row r="355">
          <cell r="A355">
            <v>2016010</v>
          </cell>
        </row>
        <row r="356">
          <cell r="A356">
            <v>2016011</v>
          </cell>
        </row>
        <row r="357">
          <cell r="A357">
            <v>2016012</v>
          </cell>
        </row>
        <row r="358">
          <cell r="A358">
            <v>2016013</v>
          </cell>
        </row>
        <row r="359">
          <cell r="A359">
            <v>2017001</v>
          </cell>
        </row>
        <row r="360">
          <cell r="A360">
            <v>2017002</v>
          </cell>
        </row>
        <row r="361">
          <cell r="A361">
            <v>2017003</v>
          </cell>
        </row>
        <row r="362">
          <cell r="A362">
            <v>2017004</v>
          </cell>
        </row>
        <row r="363">
          <cell r="A363">
            <v>2017005</v>
          </cell>
        </row>
        <row r="364">
          <cell r="A364">
            <v>2017006</v>
          </cell>
        </row>
        <row r="365">
          <cell r="A365">
            <v>2017007</v>
          </cell>
        </row>
        <row r="366">
          <cell r="A366">
            <v>2017008</v>
          </cell>
        </row>
        <row r="367">
          <cell r="A367">
            <v>2017009</v>
          </cell>
        </row>
        <row r="368">
          <cell r="A368">
            <v>2017010</v>
          </cell>
        </row>
        <row r="369">
          <cell r="A369">
            <v>2017011</v>
          </cell>
        </row>
        <row r="370">
          <cell r="A370">
            <v>2017012</v>
          </cell>
        </row>
        <row r="371">
          <cell r="A371">
            <v>2017013</v>
          </cell>
        </row>
        <row r="372">
          <cell r="A372">
            <v>2018001</v>
          </cell>
        </row>
        <row r="373">
          <cell r="A373">
            <v>2018002</v>
          </cell>
        </row>
        <row r="374">
          <cell r="A374">
            <v>2018003</v>
          </cell>
        </row>
        <row r="375">
          <cell r="A375">
            <v>2018004</v>
          </cell>
        </row>
        <row r="376">
          <cell r="A376">
            <v>2018005</v>
          </cell>
        </row>
        <row r="377">
          <cell r="A377">
            <v>2018006</v>
          </cell>
        </row>
        <row r="378">
          <cell r="A378">
            <v>2018007</v>
          </cell>
        </row>
        <row r="379">
          <cell r="A379">
            <v>2018008</v>
          </cell>
        </row>
        <row r="380">
          <cell r="A380">
            <v>2018009</v>
          </cell>
        </row>
        <row r="381">
          <cell r="A381">
            <v>2018010</v>
          </cell>
        </row>
        <row r="382">
          <cell r="A382">
            <v>2018011</v>
          </cell>
        </row>
        <row r="383">
          <cell r="A383">
            <v>2018012</v>
          </cell>
        </row>
        <row r="384">
          <cell r="A384">
            <v>2018013</v>
          </cell>
        </row>
        <row r="385">
          <cell r="A385">
            <v>2019001</v>
          </cell>
        </row>
        <row r="386">
          <cell r="A386">
            <v>2019002</v>
          </cell>
        </row>
        <row r="387">
          <cell r="A387">
            <v>2019003</v>
          </cell>
        </row>
        <row r="388">
          <cell r="A388">
            <v>2019004</v>
          </cell>
        </row>
        <row r="389">
          <cell r="A389">
            <v>2019005</v>
          </cell>
        </row>
        <row r="390">
          <cell r="A390">
            <v>2019006</v>
          </cell>
        </row>
        <row r="391">
          <cell r="A391">
            <v>2019007</v>
          </cell>
        </row>
        <row r="392">
          <cell r="A392">
            <v>2019008</v>
          </cell>
        </row>
        <row r="393">
          <cell r="A393">
            <v>2019009</v>
          </cell>
        </row>
        <row r="394">
          <cell r="A394">
            <v>2019010</v>
          </cell>
        </row>
        <row r="395">
          <cell r="A395">
            <v>2019011</v>
          </cell>
        </row>
        <row r="396">
          <cell r="A396">
            <v>2019012</v>
          </cell>
        </row>
        <row r="397">
          <cell r="A397">
            <v>2019013</v>
          </cell>
        </row>
        <row r="398">
          <cell r="A398">
            <v>2020001</v>
          </cell>
        </row>
        <row r="399">
          <cell r="A399">
            <v>2020002</v>
          </cell>
        </row>
        <row r="400">
          <cell r="A400">
            <v>2020003</v>
          </cell>
        </row>
        <row r="401">
          <cell r="A401">
            <v>2020004</v>
          </cell>
        </row>
        <row r="402">
          <cell r="A402">
            <v>2020005</v>
          </cell>
        </row>
        <row r="403">
          <cell r="A403">
            <v>2020006</v>
          </cell>
        </row>
        <row r="404">
          <cell r="A404">
            <v>2020007</v>
          </cell>
        </row>
        <row r="405">
          <cell r="A405">
            <v>2020008</v>
          </cell>
        </row>
        <row r="406">
          <cell r="A406">
            <v>2020009</v>
          </cell>
        </row>
        <row r="407">
          <cell r="A407">
            <v>2020010</v>
          </cell>
        </row>
        <row r="408">
          <cell r="A408">
            <v>2020011</v>
          </cell>
        </row>
        <row r="409">
          <cell r="A409">
            <v>2020012</v>
          </cell>
        </row>
      </sheetData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"/>
      <sheetName val="datasheet"/>
      <sheetName val="Sheet1"/>
      <sheetName val="Swati 01"/>
      <sheetName val="Abhay 02"/>
      <sheetName val="Pradnya 03"/>
      <sheetName val="Dhanashri 06"/>
      <sheetName val="Vitthal 07"/>
      <sheetName val="Rohit 08"/>
      <sheetName val="Purva Deshmukh(09)"/>
      <sheetName val="Manali Deodhar(10)"/>
      <sheetName val="Satish Pawar(15)"/>
      <sheetName val="Parimal Dharne(17)"/>
      <sheetName val="Shardul Shukla(22)"/>
      <sheetName val="Yogesh Dakhave(23)"/>
      <sheetName val="Swati Shinde(25)"/>
      <sheetName val="Sonali Phatak(26)"/>
      <sheetName val="Sachin Bhangale(27)"/>
      <sheetName val="Sarika Charwad(34)"/>
      <sheetName val="Balvinder Kaur(38)"/>
      <sheetName val="Siddharth Joshi(39)"/>
      <sheetName val="Manisha Temkar Kotkar(42)"/>
      <sheetName val="Trupti Bagul(43)"/>
      <sheetName val="Siddharth Sathaye (50)"/>
      <sheetName val="ajay daga (53)"/>
      <sheetName val="Swati sutar (55)"/>
      <sheetName val="surabhi goyal(57)"/>
      <sheetName val="Kanchan Takhtar (60)"/>
      <sheetName val="Satvik Sharma(67)"/>
      <sheetName val="Ajit Kulkarni(71)"/>
      <sheetName val="Kumar Naukudkar(74)"/>
      <sheetName val="Seema Kulkarn(78)"/>
      <sheetName val="vrishali Javere (80)"/>
      <sheetName val="mahendra patil (83)"/>
      <sheetName val="swapna shirke (84)"/>
      <sheetName val="mohini barve (85)"/>
      <sheetName val="harshal khole (86)"/>
      <sheetName val="bindiya desai (87)"/>
      <sheetName val="amit agarwal (88)"/>
      <sheetName val="prasad wangikar (90)"/>
      <sheetName val="yogesg bute (96)"/>
      <sheetName val="makrand hardas  (98)"/>
      <sheetName val="ujwal joshi  (101)"/>
      <sheetName val="vishal mukkamala  (102)"/>
      <sheetName val="shilpa kelkar  (103)"/>
      <sheetName val="deepak suryavanshi  (105)"/>
      <sheetName val="akshay limaye  (106)"/>
      <sheetName val="hemant phatak{107}"/>
      <sheetName val="sameer bhalkikar{108}"/>
      <sheetName val="pradeep akkunoor{110}"/>
      <sheetName val="balaji iyer{112}"/>
      <sheetName val="karmesh marothiya{113}"/>
      <sheetName val="nilima giri{114}"/>
      <sheetName val="parag sumant {116}"/>
      <sheetName val="uma oswal {117}"/>
      <sheetName val="dattaprasad 118"/>
      <sheetName val="sudhakar 119"/>
      <sheetName val="jayadeep 120"/>
      <sheetName val="rajsingh pardeshi {122}"/>
      <sheetName val="susheel nesargi {123}"/>
      <sheetName val="pankaj joshi {125}"/>
      <sheetName val="vishwanath honap{126}"/>
      <sheetName val="ashish kolhe{129}"/>
      <sheetName val="anusha d'souza{130}"/>
      <sheetName val="sanjay malusare{131}"/>
      <sheetName val="manoj waikar{132}"/>
      <sheetName val="praful tank{134}"/>
      <sheetName val="shripad bhagwat{136}"/>
      <sheetName val="varsha bhagwate{137}"/>
      <sheetName val="amol arjunwadkar{140}"/>
      <sheetName val="mahesh chulet{142}"/>
      <sheetName val="tushar sukale{145}"/>
      <sheetName val="suhas chatekar{146}"/>
      <sheetName val="ajit deshpande{147}"/>
      <sheetName val="ali reza{148}"/>
      <sheetName val="anupama desgmukh{150}"/>
      <sheetName val="sandeep patil{153}"/>
      <sheetName val="sushrut joshi{156)"/>
      <sheetName val="ganesh patil{157}"/>
      <sheetName val="mandar borawake{158)"/>
      <sheetName val="mayuresh mhaiskar{159}"/>
      <sheetName val="dandu varma{162}"/>
      <sheetName val="kalyani kale{163}"/>
      <sheetName val="satish nathe{164}"/>
      <sheetName val="akshay bhogawat{165}"/>
      <sheetName val="shrikant bijapurkar{168}"/>
      <sheetName val="amol kulkarni{169}"/>
      <sheetName val="k t reddy{170}"/>
      <sheetName val="avinash tarte{171}"/>
      <sheetName val="amrut borgaonkar{1172}"/>
      <sheetName val="shilpa lalbeg{173}"/>
      <sheetName val="Sudhakar singh {174}"/>
      <sheetName val="Anant Kulkarni {175}"/>
      <sheetName val="Ashutosh Sarolkar {176}"/>
      <sheetName val="Nilesh patwardhan {177}"/>
      <sheetName val="Sachin More {178}"/>
      <sheetName val="shailesh dayani {180}"/>
      <sheetName val="sonali sharma{181}"/>
      <sheetName val="suresh burde{182}"/>
      <sheetName val="ravi yannavar{183}"/>
      <sheetName val="rupali buchake{184}"/>
      <sheetName val="tanuja shimpi{185}"/>
      <sheetName val="meghana deshpande{186}"/>
      <sheetName val="nitin masurkar{187}"/>
      <sheetName val="anshuman sinha{189}"/>
      <sheetName val="abhijit inamdar{190}"/>
      <sheetName val="gauri kadam{192}"/>
      <sheetName val="nikhil deshpande{194}"/>
      <sheetName val="amit lele{195}"/>
      <sheetName val="rahul vedpathak{197}"/>
      <sheetName val="rajesh saini{198}"/>
      <sheetName val="shilpa pantoji{199}"/>
      <sheetName val="sanjib phukhan{1201}"/>
      <sheetName val="rajan dwivedi{1202}"/>
      <sheetName val="harish ranganathan{1203}"/>
      <sheetName val="pankaj siwal{1204}"/>
      <sheetName val="chellu gupta{1206}"/>
      <sheetName val="sameeksha sharma{1208}"/>
      <sheetName val="archana thakkar{1209}"/>
      <sheetName val="anand halkunde{1211}"/>
      <sheetName val="manoj soni{1212"/>
      <sheetName val="aanish romi{1213}"/>
      <sheetName val="vaishali walhekar{214}"/>
      <sheetName val="rakhi mutha{215}"/>
      <sheetName val="kundan nehete{216}"/>
      <sheetName val="prasad ambike{217}"/>
      <sheetName val="saee sapre{219}"/>
      <sheetName val="pradnya bhutkar{220}"/>
      <sheetName val="nandkumar ravate{222}"/>
      <sheetName val="ashish borkar{223}"/>
      <sheetName val="aniket inamdar {224}"/>
      <sheetName val="avinash dharmadhikari{225}"/>
      <sheetName val="sanjeev kadolkar{226}"/>
      <sheetName val="syed arafat jilani{227}"/>
      <sheetName val="gurpreet kaur madan{228}"/>
      <sheetName val="deepak j{229}"/>
      <sheetName val="arundhati s 230"/>
      <sheetName val="rahul m 231"/>
      <sheetName val="sagar s 232"/>
      <sheetName val="rupali k 233"/>
      <sheetName val="neeta g 234"/>
      <sheetName val="priyaranjan 235"/>
      <sheetName val="nishant 236"/>
      <sheetName val="parul 237"/>
      <sheetName val="sanjib 238"/>
      <sheetName val="jay 241"/>
      <sheetName val="deepak 242"/>
      <sheetName val="mahesh 243"/>
      <sheetName val="aniket 244"/>
      <sheetName val="rajendra 247"/>
      <sheetName val="sandeep 248"/>
      <sheetName val="pushpendra 251"/>
      <sheetName val="manoj narayanan 252"/>
      <sheetName val="amit kane 253"/>
      <sheetName val="piyush goswami 254"/>
      <sheetName val="anchal agarwal 255"/>
      <sheetName val="payal sardana 256"/>
      <sheetName val="umesh mali 257"/>
      <sheetName val="harshad joshi 259"/>
      <sheetName val="nitin phansikar 260"/>
      <sheetName val="amit degavekar 261"/>
      <sheetName val="somanath yadav 262"/>
      <sheetName val="pankaj joshi 263"/>
      <sheetName val="Kishor kulkarni 264"/>
      <sheetName val="Kamlesh tygi 265"/>
      <sheetName val="sushama petkar 266"/>
      <sheetName val="ravikant kaithwas 267"/>
      <sheetName val="Uday Shete 268"/>
      <sheetName val="mandar bhingarkar 269"/>
      <sheetName val="pratibha shine 270 "/>
      <sheetName val="pramod kale 271"/>
      <sheetName val="nilesh bhuskute 272"/>
      <sheetName val="Bhagyesh bhatewara 273"/>
      <sheetName val="shital jadhav 274"/>
      <sheetName val="nina bhagawat 276"/>
      <sheetName val="imtiyaz mohammad 277"/>
      <sheetName val="tushar wakhare 278"/>
      <sheetName val="bushra quadri 280"/>
      <sheetName val="smita mundale 282"/>
      <sheetName val="saurabh verma 283"/>
      <sheetName val="indrayani joshi 284"/>
      <sheetName val="parag bhange 285"/>
      <sheetName val="vs pradeep nanduri 286"/>
      <sheetName val="prashant kotecha 287"/>
      <sheetName val="sumeet Nesargi 288"/>
      <sheetName val="kunal goley 289"/>
      <sheetName val="ritesh kakar 290"/>
      <sheetName val="amul Karuvath 291"/>
      <sheetName val="swanand kakade 292"/>
      <sheetName val="amar kumar 293"/>
      <sheetName val="prashant tapase 294"/>
      <sheetName val="ashok sahane 295"/>
      <sheetName val="rupali pawar 296"/>
      <sheetName val="d ramakrishna reddy 297"/>
      <sheetName val="amarjeet singh 298"/>
      <sheetName val="anup devhade 300"/>
      <sheetName val="sheetal khedulkar 301"/>
      <sheetName val="rahul nalwar 302"/>
      <sheetName val="paritosh sule 303"/>
      <sheetName val="ketan sahastrabudhe 304"/>
      <sheetName val="mona kaushik 305"/>
      <sheetName val="venkatesh 306"/>
      <sheetName val="vrinda 307"/>
      <sheetName val="Amit 308"/>
      <sheetName val="Mahesh 309"/>
      <sheetName val="Sarang 310"/>
      <sheetName val="Yogesh 311"/>
      <sheetName val="Shruti 312"/>
      <sheetName val="Shreekanth 313"/>
      <sheetName val="Jyoti 314"/>
      <sheetName val="Ranjit 315"/>
      <sheetName val="Srinivas 316"/>
      <sheetName val="Shashank 319"/>
      <sheetName val="Ms Nisha 320"/>
      <sheetName val="Sachin 321"/>
      <sheetName val="Kanyaraj 322"/>
      <sheetName val="Abhishek 323"/>
      <sheetName val="Momin 324"/>
      <sheetName val="Satish 325"/>
      <sheetName val="Jaydeep 326"/>
      <sheetName val="Vinay 327"/>
      <sheetName val="Dhananjay 328"/>
      <sheetName val="Swanand 329"/>
      <sheetName val="Mayur 332"/>
      <sheetName val="Ms Rekha 333"/>
      <sheetName val="Vijay 334"/>
      <sheetName val="Ms Yogita 335"/>
      <sheetName val="Milind 336"/>
      <sheetName val="Ms Yashodhara 337"/>
      <sheetName val="Ajay Bhat 338"/>
      <sheetName val="Narendra 339"/>
      <sheetName val="milind patil 341"/>
      <sheetName val="gaurav jain 342"/>
      <sheetName val="charukeshi pathak 343"/>
      <sheetName val="pradip kumar jawale 344"/>
      <sheetName val="amruta kulkarni 346"/>
      <sheetName val="rajkimar borana 347"/>
      <sheetName val="vishal pawar 348"/>
      <sheetName val="shashikant deore  349"/>
      <sheetName val="atul karanjikar 350"/>
      <sheetName val="harish sharma 351"/>
      <sheetName val="harshad kolpyakwar 352"/>
      <sheetName val="vijay kumar das 353"/>
      <sheetName val="rajendra rana 354"/>
      <sheetName val="reddy kvsr 355"/>
      <sheetName val="gautam hazare 356"/>
      <sheetName val="manali mungirkar 357"/>
      <sheetName val="mrunal devasthale 358"/>
      <sheetName val="makarand padhye 359"/>
      <sheetName val="amit patil 360"/>
      <sheetName val="ajit deshpande 361"/>
      <sheetName val="shekhar parate 362"/>
      <sheetName val="mangesh dhuri 363"/>
      <sheetName val="deepak patel 364"/>
      <sheetName val="om prasad mohanty 365"/>
      <sheetName val="rahul goyal 366"/>
      <sheetName val="abhijit bhurke 367"/>
      <sheetName val="shashank inamdar 368"/>
      <sheetName val="pravin chavan 369"/>
      <sheetName val="s sentilnathan 370"/>
      <sheetName val="anjali juikar371"/>
      <sheetName val="vaishali jadhav 372"/>
      <sheetName val="jay bhatia 373"/>
      <sheetName val="girish hilage 374"/>
      <sheetName val="prashant jain 375"/>
      <sheetName val="mohini karki 376"/>
      <sheetName val="rahul prabhune 378"/>
      <sheetName val="shital shisode 379"/>
      <sheetName val="manju khosla 380"/>
      <sheetName val="priti madhave 381"/>
      <sheetName val="virendra singh 382"/>
      <sheetName val="archana walimbe 383"/>
      <sheetName val="ganesh ghodke 384"/>
      <sheetName val="swapnil dombale 385"/>
      <sheetName val="shreepad rewanwar 386"/>
      <sheetName val="ravikumar sajja 387"/>
      <sheetName val="ashish shankerdas 388"/>
      <sheetName val="manoj bhagwat 389"/>
      <sheetName val="shiraz shaikh 390"/>
      <sheetName val="abhijeet mane 391"/>
      <sheetName val="pavan patidar 392"/>
      <sheetName val="ajay andhale 393"/>
      <sheetName val="ashwini394"/>
      <sheetName val="sanskriti 395"/>
      <sheetName val="suryakant 397"/>
      <sheetName val="pranjali 398"/>
      <sheetName val="swaroop 399"/>
      <sheetName val="gaurav 400"/>
      <sheetName val="priyanka 401"/>
      <sheetName val="naresh 402"/>
      <sheetName val="rahul 403"/>
      <sheetName val="sanchayita 404"/>
      <sheetName val="rupali 405"/>
      <sheetName val="aparna 406"/>
      <sheetName val="alfred 407"/>
      <sheetName val="vikas 408"/>
      <sheetName val="sameer 409"/>
      <sheetName val="neha 410"/>
      <sheetName val="yogesh 411"/>
      <sheetName val="kalyani 412"/>
      <sheetName val="r naresh 413"/>
      <sheetName val="sushil 414"/>
      <sheetName val="amir 415"/>
      <sheetName val="g satish 416"/>
      <sheetName val="vishal 417"/>
      <sheetName val="vineet 418"/>
      <sheetName val="somnath 419"/>
      <sheetName val="anant 420"/>
      <sheetName val="veenali 421"/>
      <sheetName val="sachin 422"/>
      <sheetName val="Ajay Shimpi- Cons"/>
      <sheetName val="tds consul"/>
    </sheetNames>
    <sheetDataSet>
      <sheetData sheetId="0"/>
      <sheetData sheetId="1">
        <row r="2">
          <cell r="A2" t="str">
            <v>Employee Details</v>
          </cell>
          <cell r="E2" t="str">
            <v>GROSS</v>
          </cell>
          <cell r="F2" t="str">
            <v>Salary Break-up</v>
          </cell>
          <cell r="S2" t="str">
            <v>Food Stamps &amp; Reimbursements</v>
          </cell>
          <cell r="X2" t="str">
            <v>Deductions from Salary</v>
          </cell>
          <cell r="AL2" t="str">
            <v>Reimbursement Annual Balance</v>
          </cell>
          <cell r="AP2" t="str">
            <v>Floor, Status, Reimb. Level</v>
          </cell>
          <cell r="AT2" t="str">
            <v>Bifurcation of Salary</v>
          </cell>
          <cell r="BH2" t="str">
            <v>Cumulative B/D</v>
          </cell>
          <cell r="CE2" t="str">
            <v>PREVIOUS EMPLOYMENT FORM 12B</v>
          </cell>
          <cell r="CJ2" t="str">
            <v>CUMULATIVE C/F</v>
          </cell>
          <cell r="DG2" t="str">
            <v>Annual Limits</v>
          </cell>
          <cell r="DK2" t="str">
            <v>Reimbursement Diff.</v>
          </cell>
          <cell r="DP2" t="str">
            <v>LIMITS Monthly</v>
          </cell>
          <cell r="DQ2" t="str">
            <v>Reimbursement Earlier Pending</v>
          </cell>
          <cell r="DU2" t="str">
            <v>Excess Voucher B/d</v>
          </cell>
          <cell r="DY2" t="str">
            <v>Voucher Submitted</v>
          </cell>
          <cell r="EC2" t="str">
            <v>Excess Voucher C/f</v>
          </cell>
          <cell r="EG2" t="str">
            <v>Reimbursement Limit for the Month</v>
          </cell>
          <cell r="EL2" t="str">
            <v>Reimbursement Limit C/F</v>
          </cell>
          <cell r="EP2" t="str">
            <v xml:space="preserve">Reimbursement Warnings </v>
          </cell>
          <cell r="EU2" t="str">
            <v>Estimated For the Year</v>
          </cell>
          <cell r="FJ2" t="str">
            <v>House rent Exemption</v>
          </cell>
          <cell r="FV2" t="str">
            <v>Deductions from Salary</v>
          </cell>
          <cell r="GM2" t="str">
            <v>Salary Computation</v>
          </cell>
          <cell r="GS2" t="str">
            <v>Gross Total Income to Total Income</v>
          </cell>
          <cell r="GY2" t="str">
            <v>Tax Computation</v>
          </cell>
          <cell r="HI2" t="str">
            <v>Extra TDS Computation</v>
          </cell>
        </row>
        <row r="3">
          <cell r="A3" t="str">
            <v>EMPLOYEE NO.</v>
          </cell>
          <cell r="B3" t="str">
            <v>NAME</v>
          </cell>
          <cell r="C3" t="str">
            <v>Date of Joining</v>
          </cell>
          <cell r="D3" t="str">
            <v>Designation</v>
          </cell>
          <cell r="E3" t="str">
            <v>GROSS SALARY</v>
          </cell>
          <cell r="F3" t="str">
            <v>BASIC &amp; DEARNESS ALLOWANCE</v>
          </cell>
          <cell r="G3" t="str">
            <v>House Rent Allowance</v>
          </cell>
          <cell r="H3" t="str">
            <v>Transport Allowance</v>
          </cell>
          <cell r="I3" t="str">
            <v>Education Allowance</v>
          </cell>
          <cell r="J3" t="str">
            <v>Leave Travel Allowance</v>
          </cell>
          <cell r="K3" t="str">
            <v>Variable Allowance</v>
          </cell>
          <cell r="M3" t="str">
            <v>Miscellaneous Earnings (011)</v>
          </cell>
          <cell r="N3" t="str">
            <v>Leave Encashment (013)</v>
          </cell>
          <cell r="O3" t="str">
            <v>Other Allowance</v>
          </cell>
          <cell r="P3" t="str">
            <v>BONUS (120)</v>
          </cell>
          <cell r="R3" t="str">
            <v>TOTAL SALARY</v>
          </cell>
          <cell r="S3" t="str">
            <v>Food Stamps</v>
          </cell>
          <cell r="T3" t="str">
            <v>Medical Reimbursement</v>
          </cell>
          <cell r="U3" t="str">
            <v>Self Development Reimbursement</v>
          </cell>
          <cell r="V3" t="str">
            <v>Telephone reimbursement</v>
          </cell>
          <cell r="W3" t="str">
            <v>TOTAL FOOD &amp; REIMB</v>
          </cell>
          <cell r="X3" t="str">
            <v>Provident Fund</v>
          </cell>
          <cell r="Y3" t="str">
            <v>TDS &amp; Surcharge</v>
          </cell>
          <cell r="AA3" t="str">
            <v>Profession Tax</v>
          </cell>
          <cell r="AB3" t="str">
            <v>Leave Deduction</v>
          </cell>
          <cell r="AC3" t="str">
            <v>Labour Welfare Fund</v>
          </cell>
          <cell r="AD3" t="str">
            <v>Security Deposit (504)</v>
          </cell>
          <cell r="AE3" t="str">
            <v>Lunch Facility (505)</v>
          </cell>
          <cell r="AF3" t="str">
            <v>Stock Purchase Plan</v>
          </cell>
          <cell r="AG3" t="str">
            <v>TOTAL DEDUCTION</v>
          </cell>
          <cell r="AH3" t="str">
            <v>Net Salary</v>
          </cell>
          <cell r="AI3" t="str">
            <v>No of Working Days</v>
          </cell>
          <cell r="AJ3" t="str">
            <v>Leave Balance</v>
          </cell>
          <cell r="AK3" t="str">
            <v>Diff</v>
          </cell>
          <cell r="AL3" t="str">
            <v>Medical Reimb.</v>
          </cell>
          <cell r="AM3" t="str">
            <v>Self Development Reimb.</v>
          </cell>
          <cell r="AN3" t="str">
            <v>Telephone Reimb.</v>
          </cell>
          <cell r="AP3" t="str">
            <v>FLOOR (1,2,3 4 FOR LEFT)</v>
          </cell>
          <cell r="AQ3" t="str">
            <v>STATUS (W,SC)</v>
          </cell>
          <cell r="AR3" t="str">
            <v>REIMBURSEMENT (1-2750,2-1750,3-1250,4-0,0-LEFT)</v>
          </cell>
          <cell r="AS3" t="str">
            <v>Balmonths Setting - 0 if Left</v>
          </cell>
          <cell r="AT3" t="str">
            <v>GROSS SALARY</v>
          </cell>
          <cell r="AU3" t="str">
            <v>Basic + DA</v>
          </cell>
          <cell r="AV3" t="str">
            <v>HRA</v>
          </cell>
          <cell r="AW3" t="str">
            <v>Transport Allowance</v>
          </cell>
          <cell r="AX3" t="str">
            <v>Education Allowance</v>
          </cell>
          <cell r="AY3" t="str">
            <v>Food Stamps</v>
          </cell>
          <cell r="AZ3" t="str">
            <v>Provident Fund</v>
          </cell>
          <cell r="BA3" t="str">
            <v>Leave Travel Assistance</v>
          </cell>
          <cell r="BB3" t="str">
            <v>Variable Allowance</v>
          </cell>
          <cell r="BC3" t="str">
            <v>Medical Reimb.</v>
          </cell>
          <cell r="BD3" t="str">
            <v>Self Development Reimb.</v>
          </cell>
          <cell r="BE3" t="str">
            <v>Telephone Reimb.</v>
          </cell>
          <cell r="BF3" t="str">
            <v>No of Days for which Salary Payable</v>
          </cell>
          <cell r="BG3" t="str">
            <v>Unpaid Leaves (Days) / Leave Encashement (Days)</v>
          </cell>
          <cell r="BH3" t="str">
            <v>BASIC B/D</v>
          </cell>
          <cell r="BI3" t="str">
            <v>House Rent Allowance B/D</v>
          </cell>
          <cell r="BJ3" t="str">
            <v>Transport Allowance B/D</v>
          </cell>
          <cell r="BK3" t="str">
            <v>Education Allowance B/D</v>
          </cell>
          <cell r="BL3" t="str">
            <v>LTA B/D</v>
          </cell>
          <cell r="BM3" t="str">
            <v>Variable Allowance B/D</v>
          </cell>
          <cell r="BN3" t="str">
            <v>Miscellaneous Earnings B/D</v>
          </cell>
          <cell r="BO3" t="str">
            <v>Leave Encashment B/D</v>
          </cell>
          <cell r="BP3" t="str">
            <v>Other Allowance B/D</v>
          </cell>
          <cell r="BQ3" t="str">
            <v>Bonus B/d</v>
          </cell>
          <cell r="BR3" t="str">
            <v>Provident Fund B/D</v>
          </cell>
          <cell r="BS3" t="str">
            <v>INCOME TAX B/D</v>
          </cell>
          <cell r="BT3" t="str">
            <v>Profession Tax B/D</v>
          </cell>
          <cell r="BU3" t="str">
            <v>Leave Deduction B/D</v>
          </cell>
          <cell r="BV3" t="str">
            <v>Labour Welfare Fund B/D</v>
          </cell>
          <cell r="BW3" t="str">
            <v>FOOD STAMPS B/D</v>
          </cell>
          <cell r="BX3" t="str">
            <v>Medical Reimb. B/D</v>
          </cell>
          <cell r="BY3" t="str">
            <v>Self Development Reimb. B/D</v>
          </cell>
          <cell r="BZ3" t="str">
            <v>Telephone Reimb. B/D</v>
          </cell>
          <cell r="CA3" t="str">
            <v>Security B/D</v>
          </cell>
          <cell r="CB3" t="str">
            <v>Lucnch Facility B/D</v>
          </cell>
          <cell r="CC3" t="str">
            <v>Stock Purchase Plan B/D</v>
          </cell>
          <cell r="CE3" t="str">
            <v xml:space="preserve">Miscellaneous Earnings </v>
          </cell>
          <cell r="CF3" t="str">
            <v xml:space="preserve">Provident Fund </v>
          </cell>
          <cell r="CG3" t="str">
            <v xml:space="preserve">INCOME TAX </v>
          </cell>
          <cell r="CH3" t="str">
            <v xml:space="preserve">Profession Tax </v>
          </cell>
          <cell r="CJ3" t="str">
            <v>BASIC C/F</v>
          </cell>
          <cell r="CK3" t="str">
            <v>House Rent Allowance C/F</v>
          </cell>
          <cell r="CL3" t="str">
            <v>Transport Allowance C/F</v>
          </cell>
          <cell r="CM3" t="str">
            <v>Education Allowance C/F</v>
          </cell>
          <cell r="CN3" t="str">
            <v>LTA C/F</v>
          </cell>
          <cell r="CO3" t="str">
            <v>Variable Allowance C/F</v>
          </cell>
          <cell r="CP3" t="str">
            <v>Miscellaneous Earnings C/F</v>
          </cell>
          <cell r="CQ3" t="str">
            <v>Leave Encashment C/F</v>
          </cell>
          <cell r="CR3" t="str">
            <v>Other Allowance C/F</v>
          </cell>
          <cell r="CS3" t="str">
            <v>Bonus C/F</v>
          </cell>
          <cell r="CT3" t="str">
            <v>Provident Fund C/F</v>
          </cell>
          <cell r="CU3" t="str">
            <v>INCOME TAX C/F</v>
          </cell>
          <cell r="CV3" t="str">
            <v>Profession Tax C/F</v>
          </cell>
          <cell r="CW3" t="str">
            <v>Leave Deduction c/f</v>
          </cell>
          <cell r="CX3" t="str">
            <v>Labour Welfare Fund c/f</v>
          </cell>
          <cell r="CY3" t="str">
            <v>FOOD STAMPS  C/F</v>
          </cell>
          <cell r="CZ3" t="str">
            <v>Medical Reimb.  C/F</v>
          </cell>
          <cell r="DA3" t="str">
            <v>Self Development Reimb.  C/F</v>
          </cell>
          <cell r="DB3" t="str">
            <v>Telephone Reimb.  C/F</v>
          </cell>
          <cell r="DC3" t="str">
            <v>Security Deposit C/f</v>
          </cell>
          <cell r="DD3" t="str">
            <v>Lunch Facility C/F</v>
          </cell>
          <cell r="DE3" t="str">
            <v>Stock Purchase Plan C/F</v>
          </cell>
          <cell r="DG3" t="str">
            <v>Medical Reimb.  LIMITS</v>
          </cell>
          <cell r="DH3" t="str">
            <v>Self Development Reimb.  LIMITS</v>
          </cell>
          <cell r="DI3" t="str">
            <v>Telephone Reimb.  LIMITS</v>
          </cell>
          <cell r="DK3" t="str">
            <v>Medical Reimb.  DIFF</v>
          </cell>
          <cell r="DL3" t="str">
            <v>Self Development Reimb.  DIFF</v>
          </cell>
          <cell r="DM3" t="str">
            <v>Telephone Reimb.  DIFF</v>
          </cell>
          <cell r="DN3" t="str">
            <v>GROSS SALARY DIFF. (new/LEFT CASES)</v>
          </cell>
          <cell r="DQ3" t="str">
            <v>Medical Reimb. earlier pending</v>
          </cell>
          <cell r="DR3" t="str">
            <v>Self Development Reimb.  earlier pending</v>
          </cell>
          <cell r="DS3" t="str">
            <v>Telephone Reimb.  earlier pending</v>
          </cell>
          <cell r="DT3" t="str">
            <v>Total Reim Earlier Pending</v>
          </cell>
          <cell r="DU3" t="str">
            <v>Medical Reimb. excess voucher b/d</v>
          </cell>
          <cell r="DV3" t="str">
            <v>Self Development Reimb.  excess voucher b/d</v>
          </cell>
          <cell r="DW3" t="str">
            <v>Telephone Reimb.  excess voucher b/d</v>
          </cell>
          <cell r="DX3" t="str">
            <v>Total Reim excess voucher b/d</v>
          </cell>
          <cell r="DY3" t="str">
            <v>Medical Reimb. voucher submitted</v>
          </cell>
          <cell r="DZ3" t="str">
            <v>Self Development Reimb.  voucher submitted</v>
          </cell>
          <cell r="EA3" t="str">
            <v>Telephone Reimb.  voucher submitted</v>
          </cell>
          <cell r="EB3" t="str">
            <v>Total Reim voucher submitted</v>
          </cell>
          <cell r="EC3" t="str">
            <v>Medical Reimb. excess voucher c/f</v>
          </cell>
          <cell r="ED3" t="str">
            <v>Self Development Reimb.  excess voucher c/f</v>
          </cell>
          <cell r="EE3" t="str">
            <v>Telephone Reimb.  excess voucher c/f</v>
          </cell>
          <cell r="EF3" t="str">
            <v>Total Reim excess voucher c/f</v>
          </cell>
          <cell r="EG3" t="str">
            <v>Medical Reimb. for this month</v>
          </cell>
          <cell r="EH3" t="str">
            <v>Self Development Reimb.  for this month</v>
          </cell>
          <cell r="EI3" t="str">
            <v>Telephone Reimb.  for this month</v>
          </cell>
          <cell r="EJ3" t="str">
            <v>Total Reimb for this month</v>
          </cell>
          <cell r="EK3" t="str">
            <v>Total Claimable upto this month</v>
          </cell>
          <cell r="EL3" t="str">
            <v>Medical Reimb. limit c/f</v>
          </cell>
          <cell r="EM3" t="str">
            <v>Self Development Reimb.  limit c/f</v>
          </cell>
          <cell r="EN3" t="str">
            <v>Telephone Reimb.  limit c/f</v>
          </cell>
          <cell r="EO3" t="str">
            <v>Total Reim limit c/f</v>
          </cell>
          <cell r="EP3" t="str">
            <v>WARNING IF &gt; 0</v>
          </cell>
          <cell r="EQ3" t="str">
            <v>WARNING INDIVIDULA MEDICAL</v>
          </cell>
          <cell r="ER3" t="str">
            <v>WARNING INDIVIDULA SELF DEVPT.</v>
          </cell>
          <cell r="ES3" t="str">
            <v>WARNING INDIVIDULA TELEPHONE</v>
          </cell>
          <cell r="ET3" t="str">
            <v>TAX COMPUTATION</v>
          </cell>
          <cell r="EU3" t="str">
            <v>BASIC for the year</v>
          </cell>
          <cell r="EV3" t="str">
            <v>House Rent Allowance for the year</v>
          </cell>
          <cell r="EW3" t="str">
            <v>Transport Allowance for the year</v>
          </cell>
          <cell r="EX3" t="str">
            <v>Education Allowance for the year</v>
          </cell>
          <cell r="EY3" t="str">
            <v>LTA for the year</v>
          </cell>
          <cell r="EZ3" t="str">
            <v>Variable Allowance for the year</v>
          </cell>
          <cell r="FA3" t="str">
            <v>Miscellaneous Earnings for the year</v>
          </cell>
          <cell r="FB3" t="str">
            <v>Leave Encashment till date</v>
          </cell>
          <cell r="FC3" t="str">
            <v>Other Allowance till date</v>
          </cell>
          <cell r="FD3" t="str">
            <v>Bonus till date</v>
          </cell>
          <cell r="FE3" t="str">
            <v>provident Fund for the year</v>
          </cell>
          <cell r="FF3" t="str">
            <v>INCOME TAX till date</v>
          </cell>
          <cell r="FG3" t="str">
            <v>Profession Tax for the year</v>
          </cell>
          <cell r="FH3" t="str">
            <v>Leave Deduction till date</v>
          </cell>
          <cell r="FI3" t="str">
            <v>Any Other Income Declared</v>
          </cell>
          <cell r="FJ3" t="str">
            <v>HR PAID B/F</v>
          </cell>
          <cell r="FK3" t="str">
            <v>HR PAID FOR THE MONTH</v>
          </cell>
          <cell r="FL3" t="str">
            <v>HR PAID C/F</v>
          </cell>
          <cell r="FM3" t="str">
            <v>HR PAID ESTIMATED FOR THE YEAR</v>
          </cell>
          <cell r="FN3" t="str">
            <v>Basic Salary for This Month</v>
          </cell>
          <cell r="FO3" t="str">
            <v>SALARY + BASIC * 40%</v>
          </cell>
          <cell r="FP3" t="str">
            <v>HRA</v>
          </cell>
          <cell r="FQ3" t="str">
            <v>RENT PAID - 10 % OF SALARY</v>
          </cell>
          <cell r="FR3" t="str">
            <v>HRA EXEMPTION B/D</v>
          </cell>
          <cell r="FS3" t="str">
            <v>HRA EXEMPTION for the month</v>
          </cell>
          <cell r="FT3" t="str">
            <v>HRA EXEMPTION c/f</v>
          </cell>
          <cell r="FU3" t="str">
            <v>Warning if both HR Ded + Hsg. Loan Int.</v>
          </cell>
          <cell r="FV3" t="str">
            <v>HOUSING LOAN INTEREST</v>
          </cell>
          <cell r="FW3" t="str">
            <v>80G DONATION - 50 % amt &lt; 10 % gti, enter 100 % deduction in other income as negative.</v>
          </cell>
          <cell r="FX3" t="str">
            <v>80D MEDICLAIM</v>
          </cell>
          <cell r="FY3" t="str">
            <v>80E  INTEREST EDUCATIONAL LOAN</v>
          </cell>
          <cell r="FZ3" t="str">
            <v>80C &amp; 80CCC</v>
          </cell>
          <cell r="GA3" t="str">
            <v>80CCC PENSION SCHEME</v>
          </cell>
          <cell r="GB3" t="str">
            <v>HOUSING LOAN PRINCIPAL</v>
          </cell>
          <cell r="GC3" t="str">
            <v>MUTUAL FUND</v>
          </cell>
          <cell r="GD3" t="str">
            <v>EPF</v>
          </cell>
          <cell r="GE3" t="str">
            <v>PPF</v>
          </cell>
          <cell r="GF3" t="str">
            <v>LIC</v>
          </cell>
          <cell r="GG3" t="str">
            <v>NSC + INT ON NSC</v>
          </cell>
          <cell r="GH3" t="str">
            <v>CHILDRENS EDUCATION FEES</v>
          </cell>
          <cell r="GI3" t="str">
            <v>ESTIMATED INVESTMENT</v>
          </cell>
          <cell r="GJ3" t="str">
            <v>INFRASTRUCTURE BONDS</v>
          </cell>
          <cell r="GK3" t="str">
            <v>TOTAL</v>
          </cell>
          <cell r="GL3" t="str">
            <v>QUALIFYING AMOUNT</v>
          </cell>
          <cell r="GM3" t="str">
            <v>TOTAL TAXABLE SALARY</v>
          </cell>
          <cell r="GN3" t="str">
            <v>PROFESSION TAX</v>
          </cell>
          <cell r="GO3" t="str">
            <v>HRA EXEMPTION</v>
          </cell>
          <cell r="GP3" t="str">
            <v>NET SALARY</v>
          </cell>
          <cell r="GQ3" t="str">
            <v>Housing Loan Interest Exemption</v>
          </cell>
          <cell r="GR3" t="str">
            <v>GROSS TOTAL INCOME</v>
          </cell>
          <cell r="GS3" t="str">
            <v>80D EXEMPTION</v>
          </cell>
          <cell r="GT3" t="str">
            <v>80G EXEMPTION</v>
          </cell>
          <cell r="GU3" t="str">
            <v>80C+80CCC EXEMPTION</v>
          </cell>
          <cell r="GV3" t="str">
            <v>80E educational loan</v>
          </cell>
          <cell r="GW3" t="str">
            <v>TOTAL INCOME</v>
          </cell>
          <cell r="GX3" t="str">
            <v>Threshold Limit</v>
          </cell>
          <cell r="GY3" t="str">
            <v xml:space="preserve">TAX </v>
          </cell>
          <cell r="GZ3" t="str">
            <v xml:space="preserve">SURCHARGE </v>
          </cell>
          <cell r="HA3" t="str">
            <v>Education Cess</v>
          </cell>
          <cell r="HB3" t="str">
            <v>TOTAL TAX</v>
          </cell>
          <cell r="HC3" t="str">
            <v>TDS DEDUCTED TILL LAST MONTH</v>
          </cell>
          <cell r="HD3" t="str">
            <v>BALANCE TAX</v>
          </cell>
          <cell r="HE3" t="str">
            <v>TAX PER MONTH</v>
          </cell>
          <cell r="HF3" t="str">
            <v>diff in tax per month</v>
          </cell>
          <cell r="HG3" t="str">
            <v>PAN   NO.</v>
          </cell>
          <cell r="HH3" t="str">
            <v>PF NO</v>
          </cell>
          <cell r="HI3" t="str">
            <v>Amount for Extra TDS</v>
          </cell>
          <cell r="HJ3" t="str">
            <v>TOTAL INCOME</v>
          </cell>
          <cell r="HK3" t="str">
            <v>Threshold Limit</v>
          </cell>
          <cell r="HL3" t="str">
            <v xml:space="preserve">TAX </v>
          </cell>
          <cell r="HM3" t="str">
            <v xml:space="preserve">SURCHARGE </v>
          </cell>
          <cell r="HN3" t="str">
            <v>Education Cess</v>
          </cell>
          <cell r="HO3" t="str">
            <v>TOTAL TAX</v>
          </cell>
          <cell r="HP3" t="str">
            <v>TDS DEDUCTED TILL LAST MONTH</v>
          </cell>
          <cell r="HQ3" t="str">
            <v>BALANCE TAX</v>
          </cell>
          <cell r="HR3" t="str">
            <v>TAX PER MONTH</v>
          </cell>
          <cell r="HS3" t="str">
            <v>Tax Rate  - Replace Formula Monthly</v>
          </cell>
          <cell r="HT3" t="str">
            <v>Extra TDS - Replace Formula Monthly</v>
          </cell>
          <cell r="HU3" t="str">
            <v>Final TDS - Replace Formula Monthly</v>
          </cell>
          <cell r="HV3" t="str">
            <v>TDS BEFORE EXTRA TDS</v>
          </cell>
          <cell r="HW3" t="str">
            <v>Education Cess</v>
          </cell>
          <cell r="HX3" t="str">
            <v>Surcharges</v>
          </cell>
          <cell r="HY3" t="str">
            <v>Net tax</v>
          </cell>
        </row>
        <row r="4">
          <cell r="B4" t="str">
            <v>Count/ Diff</v>
          </cell>
          <cell r="E4">
            <v>358</v>
          </cell>
          <cell r="F4">
            <v>330</v>
          </cell>
          <cell r="G4">
            <v>330</v>
          </cell>
          <cell r="H4">
            <v>330</v>
          </cell>
          <cell r="I4">
            <v>6</v>
          </cell>
          <cell r="J4">
            <v>330</v>
          </cell>
          <cell r="K4">
            <v>330</v>
          </cell>
          <cell r="L4">
            <v>0</v>
          </cell>
          <cell r="M4">
            <v>231121</v>
          </cell>
          <cell r="N4">
            <v>2</v>
          </cell>
          <cell r="O4">
            <v>0</v>
          </cell>
          <cell r="P4">
            <v>120</v>
          </cell>
          <cell r="Q4">
            <v>0</v>
          </cell>
          <cell r="R4">
            <v>0</v>
          </cell>
          <cell r="S4">
            <v>240</v>
          </cell>
          <cell r="T4">
            <v>1</v>
          </cell>
          <cell r="U4">
            <v>1</v>
          </cell>
          <cell r="V4">
            <v>1</v>
          </cell>
          <cell r="W4">
            <v>240</v>
          </cell>
          <cell r="X4">
            <v>133</v>
          </cell>
          <cell r="Y4">
            <v>276</v>
          </cell>
          <cell r="Z4">
            <v>0</v>
          </cell>
          <cell r="AA4">
            <v>330</v>
          </cell>
          <cell r="AB4">
            <v>7</v>
          </cell>
          <cell r="AC4">
            <v>0</v>
          </cell>
          <cell r="AD4">
            <v>2</v>
          </cell>
          <cell r="AE4">
            <v>206</v>
          </cell>
          <cell r="AF4">
            <v>0</v>
          </cell>
          <cell r="AG4">
            <v>0</v>
          </cell>
          <cell r="AH4">
            <v>0</v>
          </cell>
          <cell r="AI4">
            <v>331</v>
          </cell>
          <cell r="AJ4">
            <v>176.04454545454556</v>
          </cell>
          <cell r="AL4">
            <v>282</v>
          </cell>
          <cell r="AM4">
            <v>244</v>
          </cell>
          <cell r="AN4">
            <v>89</v>
          </cell>
          <cell r="AQ4">
            <v>91</v>
          </cell>
          <cell r="AR4">
            <v>90</v>
          </cell>
          <cell r="AS4">
            <v>29</v>
          </cell>
          <cell r="AY4">
            <v>240</v>
          </cell>
          <cell r="AZ4">
            <v>133</v>
          </cell>
          <cell r="BB4">
            <v>0</v>
          </cell>
          <cell r="BC4">
            <v>283</v>
          </cell>
          <cell r="BD4">
            <v>245</v>
          </cell>
          <cell r="BE4">
            <v>90</v>
          </cell>
          <cell r="BF4">
            <v>324.86363636363637</v>
          </cell>
          <cell r="BH4">
            <v>89735096</v>
          </cell>
          <cell r="CJ4">
            <v>110545143</v>
          </cell>
          <cell r="DG4">
            <v>285</v>
          </cell>
          <cell r="DH4">
            <v>248</v>
          </cell>
          <cell r="DI4">
            <v>90</v>
          </cell>
          <cell r="EG4">
            <v>282</v>
          </cell>
          <cell r="EH4">
            <v>244</v>
          </cell>
          <cell r="EI4">
            <v>88</v>
          </cell>
          <cell r="EJ4">
            <v>282</v>
          </cell>
          <cell r="FK4">
            <v>167</v>
          </cell>
          <cell r="GQ4">
            <v>84</v>
          </cell>
          <cell r="HA4">
            <v>2.0000445181923909E-2</v>
          </cell>
          <cell r="HF4">
            <v>124</v>
          </cell>
          <cell r="HI4">
            <v>127</v>
          </cell>
          <cell r="HN4">
            <v>2.0000218375633646E-2</v>
          </cell>
          <cell r="HT4">
            <v>121</v>
          </cell>
        </row>
        <row r="5">
          <cell r="B5" t="str">
            <v>Total 1 - 1ST &amp; 3RD FLOOR</v>
          </cell>
          <cell r="E5">
            <v>13465730</v>
          </cell>
          <cell r="F5">
            <v>5882931</v>
          </cell>
          <cell r="G5">
            <v>2582614</v>
          </cell>
          <cell r="H5">
            <v>234289</v>
          </cell>
          <cell r="I5">
            <v>500</v>
          </cell>
          <cell r="J5">
            <v>1083578</v>
          </cell>
          <cell r="K5">
            <v>2428707</v>
          </cell>
          <cell r="L5">
            <v>0</v>
          </cell>
          <cell r="M5">
            <v>262262</v>
          </cell>
          <cell r="N5">
            <v>134712</v>
          </cell>
          <cell r="O5">
            <v>0</v>
          </cell>
          <cell r="P5">
            <v>2322258</v>
          </cell>
          <cell r="Q5">
            <v>0</v>
          </cell>
          <cell r="R5">
            <v>14931851</v>
          </cell>
          <cell r="S5">
            <v>215000</v>
          </cell>
          <cell r="T5">
            <v>1250</v>
          </cell>
          <cell r="U5">
            <v>335</v>
          </cell>
          <cell r="V5">
            <v>347</v>
          </cell>
          <cell r="W5">
            <v>216932</v>
          </cell>
          <cell r="X5">
            <v>278511</v>
          </cell>
          <cell r="Y5">
            <v>2262212</v>
          </cell>
          <cell r="AA5">
            <v>59525</v>
          </cell>
          <cell r="AB5">
            <v>42126</v>
          </cell>
          <cell r="AC5">
            <v>0</v>
          </cell>
          <cell r="AD5">
            <v>20000</v>
          </cell>
          <cell r="AE5">
            <v>32280</v>
          </cell>
          <cell r="AF5">
            <v>0</v>
          </cell>
          <cell r="AG5">
            <v>2694654</v>
          </cell>
          <cell r="AH5">
            <v>12237197</v>
          </cell>
          <cell r="AI5">
            <v>6578</v>
          </cell>
          <cell r="AJ5">
            <v>3096.0000000000027</v>
          </cell>
          <cell r="AK5">
            <v>17.545454545444954</v>
          </cell>
          <cell r="AL5">
            <v>2998407</v>
          </cell>
          <cell r="AM5">
            <v>1153748</v>
          </cell>
          <cell r="AN5">
            <v>748582</v>
          </cell>
          <cell r="AP5">
            <v>299</v>
          </cell>
          <cell r="AQ5" t="str">
            <v>W</v>
          </cell>
          <cell r="AR5">
            <v>155</v>
          </cell>
          <cell r="AT5">
            <v>13465730</v>
          </cell>
          <cell r="AU5">
            <v>5995500</v>
          </cell>
          <cell r="AV5">
            <v>2632000</v>
          </cell>
          <cell r="AW5">
            <v>239200</v>
          </cell>
          <cell r="AX5">
            <v>500</v>
          </cell>
          <cell r="AY5">
            <v>215000</v>
          </cell>
          <cell r="AZ5">
            <v>286200</v>
          </cell>
          <cell r="BA5">
            <v>1104200</v>
          </cell>
          <cell r="BB5">
            <v>2476380</v>
          </cell>
          <cell r="BC5">
            <v>323750</v>
          </cell>
          <cell r="BD5">
            <v>113000</v>
          </cell>
          <cell r="BE5">
            <v>80000</v>
          </cell>
          <cell r="BF5">
            <v>6443</v>
          </cell>
          <cell r="BG5">
            <v>-27.999999999999996</v>
          </cell>
          <cell r="BH5">
            <v>23168723</v>
          </cell>
          <cell r="BI5">
            <v>10169199</v>
          </cell>
          <cell r="BJ5">
            <v>905348</v>
          </cell>
          <cell r="BK5">
            <v>2500</v>
          </cell>
          <cell r="BL5">
            <v>4272055</v>
          </cell>
          <cell r="BM5">
            <v>9855481</v>
          </cell>
          <cell r="BN5">
            <v>5887186</v>
          </cell>
          <cell r="BO5">
            <v>299102</v>
          </cell>
          <cell r="BP5">
            <v>0</v>
          </cell>
          <cell r="BQ5">
            <v>4898029</v>
          </cell>
          <cell r="BR5">
            <v>882097</v>
          </cell>
          <cell r="BS5">
            <v>17130312</v>
          </cell>
          <cell r="BT5">
            <v>239455</v>
          </cell>
          <cell r="BU5">
            <v>101678</v>
          </cell>
          <cell r="BV5">
            <v>2772</v>
          </cell>
          <cell r="BW5">
            <v>697000</v>
          </cell>
          <cell r="BX5">
            <v>489570</v>
          </cell>
          <cell r="BY5">
            <v>72892</v>
          </cell>
          <cell r="BZ5">
            <v>145325</v>
          </cell>
          <cell r="CA5">
            <v>102036</v>
          </cell>
          <cell r="CB5">
            <v>166480</v>
          </cell>
          <cell r="CC5">
            <v>0</v>
          </cell>
          <cell r="CE5">
            <v>734709</v>
          </cell>
          <cell r="CF5">
            <v>8684</v>
          </cell>
          <cell r="CG5">
            <v>57761</v>
          </cell>
          <cell r="CH5">
            <v>5100</v>
          </cell>
          <cell r="CJ5">
            <v>29051654</v>
          </cell>
          <cell r="CK5">
            <v>12751813</v>
          </cell>
          <cell r="CL5">
            <v>1139637</v>
          </cell>
          <cell r="CM5">
            <v>3000</v>
          </cell>
          <cell r="CN5">
            <v>5355633</v>
          </cell>
          <cell r="CO5">
            <v>12284188</v>
          </cell>
          <cell r="CP5">
            <v>6884157</v>
          </cell>
          <cell r="CQ5">
            <v>433814</v>
          </cell>
          <cell r="CR5">
            <v>0</v>
          </cell>
          <cell r="CS5">
            <v>7220287</v>
          </cell>
          <cell r="CT5">
            <v>1169292</v>
          </cell>
          <cell r="CU5">
            <v>19450285</v>
          </cell>
          <cell r="CV5">
            <v>304080</v>
          </cell>
          <cell r="CW5">
            <v>143804</v>
          </cell>
          <cell r="CX5">
            <v>2772</v>
          </cell>
          <cell r="CY5">
            <v>912000</v>
          </cell>
          <cell r="CZ5">
            <v>490820</v>
          </cell>
          <cell r="DA5">
            <v>73227</v>
          </cell>
          <cell r="DB5">
            <v>145672</v>
          </cell>
          <cell r="DC5">
            <v>122036</v>
          </cell>
          <cell r="DD5">
            <v>198760</v>
          </cell>
          <cell r="DE5">
            <v>0</v>
          </cell>
          <cell r="DG5">
            <v>3489227</v>
          </cell>
          <cell r="DH5">
            <v>1226975</v>
          </cell>
          <cell r="DI5">
            <v>894254</v>
          </cell>
          <cell r="DK5">
            <v>0</v>
          </cell>
          <cell r="DL5">
            <v>0</v>
          </cell>
          <cell r="DM5">
            <v>0</v>
          </cell>
          <cell r="DN5">
            <v>252218</v>
          </cell>
          <cell r="DQ5">
            <v>745853</v>
          </cell>
          <cell r="DR5">
            <v>367928</v>
          </cell>
          <cell r="DS5">
            <v>197506</v>
          </cell>
          <cell r="DT5">
            <v>1311287</v>
          </cell>
          <cell r="DU5">
            <v>122205</v>
          </cell>
          <cell r="DV5">
            <v>23023</v>
          </cell>
          <cell r="DW5">
            <v>31320</v>
          </cell>
          <cell r="DX5">
            <v>176548</v>
          </cell>
          <cell r="DY5">
            <v>760</v>
          </cell>
          <cell r="DZ5">
            <v>0</v>
          </cell>
          <cell r="EA5">
            <v>347</v>
          </cell>
          <cell r="EB5">
            <v>1107</v>
          </cell>
          <cell r="EC5">
            <v>121715</v>
          </cell>
          <cell r="ED5">
            <v>22688</v>
          </cell>
          <cell r="EE5">
            <v>31320</v>
          </cell>
          <cell r="EF5">
            <v>175723</v>
          </cell>
          <cell r="EG5">
            <v>318804</v>
          </cell>
          <cell r="EH5">
            <v>111155</v>
          </cell>
          <cell r="EI5">
            <v>77423</v>
          </cell>
          <cell r="EJ5">
            <v>507382</v>
          </cell>
          <cell r="EK5">
            <v>1818669</v>
          </cell>
          <cell r="EL5">
            <v>1063407</v>
          </cell>
          <cell r="EM5">
            <v>478748</v>
          </cell>
          <cell r="EN5">
            <v>274582</v>
          </cell>
          <cell r="EO5">
            <v>1816737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U5">
            <v>64754654</v>
          </cell>
          <cell r="EV5">
            <v>28423813</v>
          </cell>
          <cell r="EW5">
            <v>2565237</v>
          </cell>
          <cell r="EX5">
            <v>6000</v>
          </cell>
          <cell r="EY5">
            <v>11930433</v>
          </cell>
          <cell r="EZ5">
            <v>27011368</v>
          </cell>
          <cell r="FA5">
            <v>6884157</v>
          </cell>
          <cell r="FB5">
            <v>433814</v>
          </cell>
          <cell r="FC5">
            <v>0</v>
          </cell>
          <cell r="FD5">
            <v>7220287</v>
          </cell>
          <cell r="FE5">
            <v>2886492</v>
          </cell>
          <cell r="FF5">
            <v>19450285</v>
          </cell>
          <cell r="FG5">
            <v>658830</v>
          </cell>
          <cell r="FH5">
            <v>143804</v>
          </cell>
          <cell r="FI5">
            <v>23471090</v>
          </cell>
          <cell r="FJ5">
            <v>3833148</v>
          </cell>
          <cell r="FK5">
            <v>992741</v>
          </cell>
          <cell r="FL5">
            <v>4825889</v>
          </cell>
          <cell r="FM5">
            <v>10755335</v>
          </cell>
          <cell r="FN5">
            <v>5882931</v>
          </cell>
          <cell r="FO5">
            <v>2353172.4</v>
          </cell>
          <cell r="FP5">
            <v>2582614</v>
          </cell>
          <cell r="FQ5">
            <v>702418</v>
          </cell>
          <cell r="FR5">
            <v>2568943.6</v>
          </cell>
          <cell r="FS5">
            <v>664732.80000000005</v>
          </cell>
          <cell r="FT5">
            <v>3233676.4</v>
          </cell>
          <cell r="FU5">
            <v>10</v>
          </cell>
          <cell r="FV5">
            <v>5702798</v>
          </cell>
          <cell r="FW5">
            <v>84500</v>
          </cell>
          <cell r="FX5">
            <v>285004</v>
          </cell>
          <cell r="FY5">
            <v>67000</v>
          </cell>
          <cell r="FZ5">
            <v>0</v>
          </cell>
          <cell r="GA5">
            <v>810078</v>
          </cell>
          <cell r="GB5">
            <v>3322909.98</v>
          </cell>
          <cell r="GC5">
            <v>1786150</v>
          </cell>
          <cell r="GD5">
            <v>2886492</v>
          </cell>
          <cell r="GE5">
            <v>6705281</v>
          </cell>
          <cell r="GF5">
            <v>6006577</v>
          </cell>
          <cell r="GG5">
            <v>2891822</v>
          </cell>
          <cell r="GH5">
            <v>364800</v>
          </cell>
          <cell r="GI5">
            <v>1301963</v>
          </cell>
          <cell r="GJ5">
            <v>1002000</v>
          </cell>
          <cell r="GK5">
            <v>27057774.98</v>
          </cell>
          <cell r="GL5">
            <v>23100259</v>
          </cell>
          <cell r="GM5">
            <v>146514722</v>
          </cell>
          <cell r="GN5">
            <v>658830</v>
          </cell>
          <cell r="GO5">
            <v>7201661.2000000002</v>
          </cell>
          <cell r="GP5">
            <v>138654230.79999998</v>
          </cell>
          <cell r="GQ5">
            <v>5702798</v>
          </cell>
          <cell r="GR5">
            <v>156422522.80000001</v>
          </cell>
          <cell r="GS5">
            <v>285004</v>
          </cell>
          <cell r="GT5">
            <v>64662.850000000006</v>
          </cell>
          <cell r="GU5">
            <v>23100259</v>
          </cell>
          <cell r="GV5">
            <v>67000</v>
          </cell>
          <cell r="GW5">
            <v>132905596.95</v>
          </cell>
          <cell r="GY5">
            <v>26601304</v>
          </cell>
          <cell r="GZ5">
            <v>1283790</v>
          </cell>
          <cell r="HA5">
            <v>557716</v>
          </cell>
          <cell r="HB5">
            <v>28442810</v>
          </cell>
          <cell r="HC5">
            <v>17188073</v>
          </cell>
          <cell r="HD5">
            <v>11254737</v>
          </cell>
          <cell r="HE5">
            <v>1637282</v>
          </cell>
          <cell r="HF5">
            <v>-624930</v>
          </cell>
          <cell r="HI5">
            <v>2498640</v>
          </cell>
          <cell r="HJ5">
            <v>130406956.95</v>
          </cell>
          <cell r="HL5">
            <v>25885511</v>
          </cell>
          <cell r="HM5">
            <v>1254052</v>
          </cell>
          <cell r="HN5">
            <v>542798</v>
          </cell>
          <cell r="HO5">
            <v>27682361</v>
          </cell>
          <cell r="HP5">
            <v>17188073</v>
          </cell>
          <cell r="HQ5">
            <v>10494288</v>
          </cell>
          <cell r="HR5">
            <v>1529192</v>
          </cell>
          <cell r="HT5">
            <v>748358</v>
          </cell>
          <cell r="HU5">
            <v>2262212</v>
          </cell>
          <cell r="HV5">
            <v>1610750</v>
          </cell>
          <cell r="HW5">
            <v>44351</v>
          </cell>
          <cell r="HX5">
            <v>67847</v>
          </cell>
          <cell r="HY5">
            <v>2150014</v>
          </cell>
        </row>
        <row r="6">
          <cell r="B6" t="str">
            <v>Total 2 - 2ND FLOORR</v>
          </cell>
          <cell r="E6">
            <v>1010500</v>
          </cell>
          <cell r="F6">
            <v>450500</v>
          </cell>
          <cell r="G6">
            <v>198500</v>
          </cell>
          <cell r="H6">
            <v>15200</v>
          </cell>
          <cell r="I6">
            <v>0</v>
          </cell>
          <cell r="J6">
            <v>82800</v>
          </cell>
          <cell r="K6">
            <v>203320</v>
          </cell>
          <cell r="L6">
            <v>0</v>
          </cell>
          <cell r="M6">
            <v>10278</v>
          </cell>
          <cell r="N6">
            <v>0</v>
          </cell>
          <cell r="O6">
            <v>0</v>
          </cell>
          <cell r="P6">
            <v>422614</v>
          </cell>
          <cell r="Q6">
            <v>0</v>
          </cell>
          <cell r="R6">
            <v>1383212</v>
          </cell>
          <cell r="S6">
            <v>16000</v>
          </cell>
          <cell r="T6">
            <v>0</v>
          </cell>
          <cell r="U6">
            <v>0</v>
          </cell>
          <cell r="V6">
            <v>0</v>
          </cell>
          <cell r="W6">
            <v>16000</v>
          </cell>
          <cell r="X6">
            <v>6180</v>
          </cell>
          <cell r="Y6">
            <v>282645</v>
          </cell>
          <cell r="AA6">
            <v>3800</v>
          </cell>
          <cell r="AB6">
            <v>0</v>
          </cell>
          <cell r="AC6">
            <v>0</v>
          </cell>
          <cell r="AD6">
            <v>0</v>
          </cell>
          <cell r="AE6">
            <v>2020</v>
          </cell>
          <cell r="AF6">
            <v>0</v>
          </cell>
          <cell r="AG6">
            <v>294645</v>
          </cell>
          <cell r="AH6">
            <v>1088567</v>
          </cell>
          <cell r="AI6">
            <v>418</v>
          </cell>
          <cell r="AJ6">
            <v>456.15999999999997</v>
          </cell>
          <cell r="AK6">
            <v>0</v>
          </cell>
          <cell r="AL6">
            <v>215083</v>
          </cell>
          <cell r="AM6">
            <v>80570</v>
          </cell>
          <cell r="AN6">
            <v>79768</v>
          </cell>
          <cell r="AP6">
            <v>19</v>
          </cell>
          <cell r="AQ6">
            <v>0</v>
          </cell>
          <cell r="AR6">
            <v>38</v>
          </cell>
          <cell r="AT6">
            <v>1010500</v>
          </cell>
          <cell r="AU6">
            <v>450500</v>
          </cell>
          <cell r="AV6">
            <v>198500</v>
          </cell>
          <cell r="AW6">
            <v>15200</v>
          </cell>
          <cell r="AX6">
            <v>0</v>
          </cell>
          <cell r="AY6">
            <v>16000</v>
          </cell>
          <cell r="AZ6">
            <v>6180</v>
          </cell>
          <cell r="BA6">
            <v>82800</v>
          </cell>
          <cell r="BB6">
            <v>203320</v>
          </cell>
          <cell r="BC6">
            <v>22500</v>
          </cell>
          <cell r="BD6">
            <v>7500</v>
          </cell>
          <cell r="BE6">
            <v>8000</v>
          </cell>
          <cell r="BF6">
            <v>418</v>
          </cell>
          <cell r="BG6">
            <v>0</v>
          </cell>
          <cell r="BH6">
            <v>2135214</v>
          </cell>
          <cell r="BI6">
            <v>941286</v>
          </cell>
          <cell r="BJ6">
            <v>69371</v>
          </cell>
          <cell r="BK6">
            <v>0</v>
          </cell>
          <cell r="BL6">
            <v>392857</v>
          </cell>
          <cell r="BM6">
            <v>982836</v>
          </cell>
          <cell r="BN6">
            <v>164260</v>
          </cell>
          <cell r="BO6">
            <v>208684</v>
          </cell>
          <cell r="BP6">
            <v>0</v>
          </cell>
          <cell r="BQ6">
            <v>722019</v>
          </cell>
          <cell r="BR6">
            <v>18686</v>
          </cell>
          <cell r="BS6">
            <v>2265293</v>
          </cell>
          <cell r="BT6">
            <v>17400</v>
          </cell>
          <cell r="BU6">
            <v>0</v>
          </cell>
          <cell r="BV6">
            <v>204</v>
          </cell>
          <cell r="BW6">
            <v>64000</v>
          </cell>
          <cell r="BX6">
            <v>44560</v>
          </cell>
          <cell r="BY6">
            <v>7787</v>
          </cell>
          <cell r="BZ6">
            <v>14232</v>
          </cell>
          <cell r="CA6">
            <v>0</v>
          </cell>
          <cell r="CB6">
            <v>12580</v>
          </cell>
          <cell r="CC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J6">
            <v>2585714</v>
          </cell>
          <cell r="CK6">
            <v>1139786</v>
          </cell>
          <cell r="CL6">
            <v>84571</v>
          </cell>
          <cell r="CM6">
            <v>0</v>
          </cell>
          <cell r="CN6">
            <v>475657</v>
          </cell>
          <cell r="CO6">
            <v>1186156</v>
          </cell>
          <cell r="CP6">
            <v>174538</v>
          </cell>
          <cell r="CQ6">
            <v>208684</v>
          </cell>
          <cell r="CR6">
            <v>0</v>
          </cell>
          <cell r="CS6">
            <v>1144633</v>
          </cell>
          <cell r="CT6">
            <v>24866</v>
          </cell>
          <cell r="CU6">
            <v>2547938</v>
          </cell>
          <cell r="CV6">
            <v>21200</v>
          </cell>
          <cell r="CW6">
            <v>0</v>
          </cell>
          <cell r="CX6">
            <v>204</v>
          </cell>
          <cell r="CY6">
            <v>80000</v>
          </cell>
          <cell r="CZ6">
            <v>44560</v>
          </cell>
          <cell r="DA6">
            <v>7787</v>
          </cell>
          <cell r="DB6">
            <v>14232</v>
          </cell>
          <cell r="DC6">
            <v>0</v>
          </cell>
          <cell r="DD6">
            <v>14600</v>
          </cell>
          <cell r="DE6">
            <v>0</v>
          </cell>
          <cell r="DG6">
            <v>259643</v>
          </cell>
          <cell r="DH6">
            <v>88357</v>
          </cell>
          <cell r="DI6">
            <v>94000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Q6">
            <v>57583</v>
          </cell>
          <cell r="DR6">
            <v>28070</v>
          </cell>
          <cell r="DS6">
            <v>23768</v>
          </cell>
          <cell r="DT6">
            <v>109421</v>
          </cell>
          <cell r="DU6">
            <v>16637</v>
          </cell>
          <cell r="DV6">
            <v>490</v>
          </cell>
          <cell r="DW6">
            <v>0</v>
          </cell>
          <cell r="DX6">
            <v>17127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16637</v>
          </cell>
          <cell r="ED6">
            <v>490</v>
          </cell>
          <cell r="EE6">
            <v>0</v>
          </cell>
          <cell r="EF6">
            <v>17127</v>
          </cell>
          <cell r="EG6">
            <v>22500</v>
          </cell>
          <cell r="EH6">
            <v>7500</v>
          </cell>
          <cell r="EI6">
            <v>8000</v>
          </cell>
          <cell r="EJ6">
            <v>38000</v>
          </cell>
          <cell r="EK6">
            <v>147421</v>
          </cell>
          <cell r="EL6">
            <v>80083</v>
          </cell>
          <cell r="EM6">
            <v>35570</v>
          </cell>
          <cell r="EN6">
            <v>31768</v>
          </cell>
          <cell r="EO6">
            <v>147421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U6">
            <v>5288714</v>
          </cell>
          <cell r="EV6">
            <v>2330786</v>
          </cell>
          <cell r="EW6">
            <v>175771</v>
          </cell>
          <cell r="EX6">
            <v>0</v>
          </cell>
          <cell r="EY6">
            <v>972457</v>
          </cell>
          <cell r="EZ6">
            <v>2406076</v>
          </cell>
          <cell r="FA6">
            <v>174538</v>
          </cell>
          <cell r="FB6">
            <v>208684</v>
          </cell>
          <cell r="FC6">
            <v>0</v>
          </cell>
          <cell r="FD6">
            <v>1144633</v>
          </cell>
          <cell r="FE6">
            <v>61946</v>
          </cell>
          <cell r="FF6">
            <v>2547938</v>
          </cell>
          <cell r="FG6">
            <v>44000</v>
          </cell>
          <cell r="FH6">
            <v>0</v>
          </cell>
          <cell r="FI6">
            <v>3650924</v>
          </cell>
          <cell r="FJ6">
            <v>269900</v>
          </cell>
          <cell r="FK6">
            <v>63400</v>
          </cell>
          <cell r="FL6">
            <v>333300</v>
          </cell>
          <cell r="FM6">
            <v>713700</v>
          </cell>
          <cell r="FN6">
            <v>450500</v>
          </cell>
          <cell r="FO6">
            <v>180200</v>
          </cell>
          <cell r="FP6">
            <v>198500</v>
          </cell>
          <cell r="FQ6">
            <v>45100</v>
          </cell>
          <cell r="FR6">
            <v>179450</v>
          </cell>
          <cell r="FS6">
            <v>42700</v>
          </cell>
          <cell r="FT6">
            <v>222150</v>
          </cell>
          <cell r="FU6">
            <v>0</v>
          </cell>
          <cell r="FV6">
            <v>365801</v>
          </cell>
          <cell r="FW6">
            <v>0</v>
          </cell>
          <cell r="FX6">
            <v>18330</v>
          </cell>
          <cell r="FY6">
            <v>0</v>
          </cell>
          <cell r="FZ6">
            <v>0</v>
          </cell>
          <cell r="GA6">
            <v>60000</v>
          </cell>
          <cell r="GB6">
            <v>277248</v>
          </cell>
          <cell r="GC6">
            <v>126000</v>
          </cell>
          <cell r="GD6">
            <v>61946</v>
          </cell>
          <cell r="GE6">
            <v>523000</v>
          </cell>
          <cell r="GF6">
            <v>426660</v>
          </cell>
          <cell r="GG6">
            <v>85000</v>
          </cell>
          <cell r="GH6">
            <v>0</v>
          </cell>
          <cell r="GI6">
            <v>287279</v>
          </cell>
          <cell r="GJ6">
            <v>35000</v>
          </cell>
          <cell r="GK6">
            <v>1882133</v>
          </cell>
          <cell r="GL6">
            <v>1668666</v>
          </cell>
          <cell r="GM6">
            <v>12525888</v>
          </cell>
          <cell r="GN6">
            <v>44000</v>
          </cell>
          <cell r="GO6">
            <v>478350</v>
          </cell>
          <cell r="GP6">
            <v>12003538</v>
          </cell>
          <cell r="GQ6">
            <v>365801</v>
          </cell>
          <cell r="GR6">
            <v>15288661</v>
          </cell>
          <cell r="GS6">
            <v>18330</v>
          </cell>
          <cell r="GT6">
            <v>0</v>
          </cell>
          <cell r="GU6">
            <v>1668666</v>
          </cell>
          <cell r="GV6">
            <v>0</v>
          </cell>
          <cell r="GW6">
            <v>13601665</v>
          </cell>
          <cell r="GY6">
            <v>3165597</v>
          </cell>
          <cell r="GZ6">
            <v>210317</v>
          </cell>
          <cell r="HA6">
            <v>67519</v>
          </cell>
          <cell r="HB6">
            <v>3443433</v>
          </cell>
          <cell r="HC6">
            <v>2265293</v>
          </cell>
          <cell r="HD6">
            <v>1178140</v>
          </cell>
          <cell r="HE6">
            <v>168307</v>
          </cell>
          <cell r="HF6">
            <v>-114338</v>
          </cell>
          <cell r="HI6">
            <v>429414</v>
          </cell>
          <cell r="HJ6">
            <v>13172251</v>
          </cell>
          <cell r="HL6">
            <v>3039722</v>
          </cell>
          <cell r="HM6">
            <v>204498</v>
          </cell>
          <cell r="HN6">
            <v>64884</v>
          </cell>
          <cell r="HO6">
            <v>3309104</v>
          </cell>
          <cell r="HP6">
            <v>2265293</v>
          </cell>
          <cell r="HQ6">
            <v>1043811</v>
          </cell>
          <cell r="HR6">
            <v>149179</v>
          </cell>
          <cell r="HT6">
            <v>133466</v>
          </cell>
          <cell r="HU6">
            <v>282645</v>
          </cell>
          <cell r="HV6">
            <v>168307</v>
          </cell>
          <cell r="HW6">
            <v>5544</v>
          </cell>
          <cell r="HX6">
            <v>12797</v>
          </cell>
          <cell r="HY6">
            <v>264304</v>
          </cell>
        </row>
        <row r="7">
          <cell r="B7" t="str">
            <v>Total 3 - ADMIN</v>
          </cell>
          <cell r="E7">
            <v>333150</v>
          </cell>
          <cell r="F7">
            <v>147000</v>
          </cell>
          <cell r="G7">
            <v>63500</v>
          </cell>
          <cell r="H7">
            <v>10400</v>
          </cell>
          <cell r="I7">
            <v>400</v>
          </cell>
          <cell r="J7">
            <v>27100</v>
          </cell>
          <cell r="K7">
            <v>59030</v>
          </cell>
          <cell r="L7">
            <v>0</v>
          </cell>
          <cell r="M7">
            <v>707</v>
          </cell>
          <cell r="N7">
            <v>0</v>
          </cell>
          <cell r="O7">
            <v>0</v>
          </cell>
          <cell r="P7">
            <v>92378</v>
          </cell>
          <cell r="Q7">
            <v>0</v>
          </cell>
          <cell r="R7">
            <v>400515</v>
          </cell>
          <cell r="S7">
            <v>9000</v>
          </cell>
          <cell r="T7">
            <v>0</v>
          </cell>
          <cell r="U7">
            <v>0</v>
          </cell>
          <cell r="V7">
            <v>0</v>
          </cell>
          <cell r="W7">
            <v>9000</v>
          </cell>
          <cell r="X7">
            <v>5220</v>
          </cell>
          <cell r="Y7">
            <v>47629</v>
          </cell>
          <cell r="AA7">
            <v>2575</v>
          </cell>
          <cell r="AB7">
            <v>0</v>
          </cell>
          <cell r="AC7">
            <v>0</v>
          </cell>
          <cell r="AD7">
            <v>500</v>
          </cell>
          <cell r="AE7">
            <v>1060</v>
          </cell>
          <cell r="AF7">
            <v>0</v>
          </cell>
          <cell r="AG7">
            <v>56984</v>
          </cell>
          <cell r="AH7">
            <v>343531</v>
          </cell>
          <cell r="AI7">
            <v>286</v>
          </cell>
          <cell r="AJ7">
            <v>320.82</v>
          </cell>
          <cell r="AK7">
            <v>0</v>
          </cell>
          <cell r="AL7">
            <v>64464</v>
          </cell>
          <cell r="AM7">
            <v>21500</v>
          </cell>
          <cell r="AN7">
            <v>18721</v>
          </cell>
          <cell r="AP7">
            <v>13</v>
          </cell>
          <cell r="AQ7" t="str">
            <v>SC</v>
          </cell>
          <cell r="AR7">
            <v>48</v>
          </cell>
          <cell r="AT7">
            <v>333150</v>
          </cell>
          <cell r="AU7">
            <v>147000</v>
          </cell>
          <cell r="AV7">
            <v>63500</v>
          </cell>
          <cell r="AW7">
            <v>10400</v>
          </cell>
          <cell r="AX7">
            <v>400</v>
          </cell>
          <cell r="AY7">
            <v>9000</v>
          </cell>
          <cell r="AZ7">
            <v>5220</v>
          </cell>
          <cell r="BA7">
            <v>27100</v>
          </cell>
          <cell r="BB7">
            <v>59030</v>
          </cell>
          <cell r="BC7">
            <v>7500</v>
          </cell>
          <cell r="BD7">
            <v>2000</v>
          </cell>
          <cell r="BE7">
            <v>2000</v>
          </cell>
          <cell r="BF7">
            <v>286</v>
          </cell>
          <cell r="BG7">
            <v>1.75</v>
          </cell>
          <cell r="BH7">
            <v>673000</v>
          </cell>
          <cell r="BI7">
            <v>292500</v>
          </cell>
          <cell r="BJ7">
            <v>52000</v>
          </cell>
          <cell r="BK7">
            <v>1200</v>
          </cell>
          <cell r="BL7">
            <v>124400</v>
          </cell>
          <cell r="BM7">
            <v>265145</v>
          </cell>
          <cell r="BN7">
            <v>176355</v>
          </cell>
          <cell r="BO7">
            <v>49721</v>
          </cell>
          <cell r="BP7">
            <v>0</v>
          </cell>
          <cell r="BQ7">
            <v>220036</v>
          </cell>
          <cell r="BR7">
            <v>22080</v>
          </cell>
          <cell r="BS7">
            <v>220149</v>
          </cell>
          <cell r="BT7">
            <v>12850</v>
          </cell>
          <cell r="BU7">
            <v>0</v>
          </cell>
          <cell r="BV7">
            <v>156</v>
          </cell>
          <cell r="BW7">
            <v>37000</v>
          </cell>
          <cell r="BX7">
            <v>25536</v>
          </cell>
          <cell r="BY7">
            <v>2500</v>
          </cell>
          <cell r="BZ7">
            <v>3279</v>
          </cell>
          <cell r="CA7">
            <v>2500</v>
          </cell>
          <cell r="CB7">
            <v>6180</v>
          </cell>
          <cell r="CC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J7">
            <v>820000</v>
          </cell>
          <cell r="CK7">
            <v>356000</v>
          </cell>
          <cell r="CL7">
            <v>62400</v>
          </cell>
          <cell r="CM7">
            <v>1600</v>
          </cell>
          <cell r="CN7">
            <v>151500</v>
          </cell>
          <cell r="CO7">
            <v>324175</v>
          </cell>
          <cell r="CP7">
            <v>177062</v>
          </cell>
          <cell r="CQ7">
            <v>49721</v>
          </cell>
          <cell r="CR7">
            <v>0</v>
          </cell>
          <cell r="CS7">
            <v>312414</v>
          </cell>
          <cell r="CT7">
            <v>27300</v>
          </cell>
          <cell r="CU7">
            <v>267778</v>
          </cell>
          <cell r="CV7">
            <v>15425</v>
          </cell>
          <cell r="CW7">
            <v>0</v>
          </cell>
          <cell r="CX7">
            <v>156</v>
          </cell>
          <cell r="CY7">
            <v>46000</v>
          </cell>
          <cell r="CZ7">
            <v>25536</v>
          </cell>
          <cell r="DA7">
            <v>2500</v>
          </cell>
          <cell r="DB7">
            <v>3279</v>
          </cell>
          <cell r="DC7">
            <v>3000</v>
          </cell>
          <cell r="DD7">
            <v>7240</v>
          </cell>
          <cell r="DE7">
            <v>0</v>
          </cell>
          <cell r="DG7">
            <v>90000</v>
          </cell>
          <cell r="DH7">
            <v>24000</v>
          </cell>
          <cell r="DI7">
            <v>22000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Q7">
            <v>11964</v>
          </cell>
          <cell r="DR7">
            <v>7500</v>
          </cell>
          <cell r="DS7">
            <v>4721</v>
          </cell>
          <cell r="DT7">
            <v>24185</v>
          </cell>
          <cell r="DU7">
            <v>1458</v>
          </cell>
          <cell r="DV7">
            <v>500</v>
          </cell>
          <cell r="DW7">
            <v>0</v>
          </cell>
          <cell r="DX7">
            <v>1958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1458</v>
          </cell>
          <cell r="ED7">
            <v>500</v>
          </cell>
          <cell r="EE7">
            <v>0</v>
          </cell>
          <cell r="EF7">
            <v>1958</v>
          </cell>
          <cell r="EG7">
            <v>7500</v>
          </cell>
          <cell r="EH7">
            <v>2000</v>
          </cell>
          <cell r="EI7">
            <v>2000</v>
          </cell>
          <cell r="EJ7">
            <v>11500</v>
          </cell>
          <cell r="EK7">
            <v>35685</v>
          </cell>
          <cell r="EL7">
            <v>19464</v>
          </cell>
          <cell r="EM7">
            <v>9500</v>
          </cell>
          <cell r="EN7">
            <v>6721</v>
          </cell>
          <cell r="EO7">
            <v>35685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U7">
            <v>1702000</v>
          </cell>
          <cell r="EV7">
            <v>737000</v>
          </cell>
          <cell r="EW7">
            <v>124800</v>
          </cell>
          <cell r="EX7">
            <v>4000</v>
          </cell>
          <cell r="EY7">
            <v>314100</v>
          </cell>
          <cell r="EZ7">
            <v>678355</v>
          </cell>
          <cell r="FA7">
            <v>177062</v>
          </cell>
          <cell r="FB7">
            <v>49721</v>
          </cell>
          <cell r="FC7">
            <v>0</v>
          </cell>
          <cell r="FD7">
            <v>312414</v>
          </cell>
          <cell r="FE7">
            <v>58620</v>
          </cell>
          <cell r="FF7">
            <v>267778</v>
          </cell>
          <cell r="FG7">
            <v>30875</v>
          </cell>
          <cell r="FH7">
            <v>0</v>
          </cell>
          <cell r="FI7">
            <v>419872</v>
          </cell>
          <cell r="FJ7">
            <v>88000</v>
          </cell>
          <cell r="FK7">
            <v>18000</v>
          </cell>
          <cell r="FL7">
            <v>106000</v>
          </cell>
          <cell r="FM7">
            <v>214000</v>
          </cell>
          <cell r="FN7">
            <v>147000</v>
          </cell>
          <cell r="FO7">
            <v>58800</v>
          </cell>
          <cell r="FP7">
            <v>63500</v>
          </cell>
          <cell r="FQ7">
            <v>14800</v>
          </cell>
          <cell r="FR7">
            <v>57450</v>
          </cell>
          <cell r="FS7">
            <v>12050</v>
          </cell>
          <cell r="FT7">
            <v>69500</v>
          </cell>
          <cell r="FU7">
            <v>0</v>
          </cell>
          <cell r="FV7">
            <v>105593</v>
          </cell>
          <cell r="FW7">
            <v>2500</v>
          </cell>
          <cell r="FX7">
            <v>14500</v>
          </cell>
          <cell r="FY7">
            <v>0</v>
          </cell>
          <cell r="FZ7">
            <v>0</v>
          </cell>
          <cell r="GA7">
            <v>30000</v>
          </cell>
          <cell r="GB7">
            <v>75333</v>
          </cell>
          <cell r="GC7">
            <v>40000</v>
          </cell>
          <cell r="GD7">
            <v>58620</v>
          </cell>
          <cell r="GE7">
            <v>350000</v>
          </cell>
          <cell r="GF7">
            <v>137124</v>
          </cell>
          <cell r="GG7">
            <v>261900</v>
          </cell>
          <cell r="GH7">
            <v>31000</v>
          </cell>
          <cell r="GI7">
            <v>30000</v>
          </cell>
          <cell r="GJ7">
            <v>40000</v>
          </cell>
          <cell r="GK7">
            <v>1053977</v>
          </cell>
          <cell r="GL7">
            <v>910000</v>
          </cell>
          <cell r="GM7">
            <v>3970652</v>
          </cell>
          <cell r="GN7">
            <v>30875</v>
          </cell>
          <cell r="GO7">
            <v>141800</v>
          </cell>
          <cell r="GP7">
            <v>3797977</v>
          </cell>
          <cell r="GQ7">
            <v>105593</v>
          </cell>
          <cell r="GR7">
            <v>4112256</v>
          </cell>
          <cell r="GS7">
            <v>14500</v>
          </cell>
          <cell r="GT7">
            <v>2500</v>
          </cell>
          <cell r="GU7">
            <v>910000</v>
          </cell>
          <cell r="GV7">
            <v>0</v>
          </cell>
          <cell r="GW7">
            <v>3185256</v>
          </cell>
          <cell r="GY7">
            <v>411437</v>
          </cell>
          <cell r="GZ7">
            <v>0</v>
          </cell>
          <cell r="HA7">
            <v>8228</v>
          </cell>
          <cell r="HB7">
            <v>419665</v>
          </cell>
          <cell r="HC7">
            <v>220149</v>
          </cell>
          <cell r="HD7">
            <v>199516</v>
          </cell>
          <cell r="HE7">
            <v>28502</v>
          </cell>
          <cell r="HF7">
            <v>-19127</v>
          </cell>
          <cell r="HI7">
            <v>92378</v>
          </cell>
          <cell r="HJ7">
            <v>3092878</v>
          </cell>
          <cell r="HL7">
            <v>388881</v>
          </cell>
          <cell r="HM7">
            <v>0</v>
          </cell>
          <cell r="HN7">
            <v>7778</v>
          </cell>
          <cell r="HO7">
            <v>396659</v>
          </cell>
          <cell r="HP7">
            <v>220149</v>
          </cell>
          <cell r="HQ7">
            <v>176510</v>
          </cell>
          <cell r="HR7">
            <v>25215</v>
          </cell>
          <cell r="HT7">
            <v>22414</v>
          </cell>
          <cell r="HU7">
            <v>47629</v>
          </cell>
          <cell r="HV7">
            <v>28502</v>
          </cell>
          <cell r="HW7">
            <v>933</v>
          </cell>
          <cell r="HX7">
            <v>0</v>
          </cell>
          <cell r="HY7">
            <v>46696</v>
          </cell>
        </row>
        <row r="8">
          <cell r="B8" t="str">
            <v>TOTAL</v>
          </cell>
          <cell r="E8">
            <v>14809380</v>
          </cell>
          <cell r="F8">
            <v>6480431</v>
          </cell>
          <cell r="G8">
            <v>2844614</v>
          </cell>
          <cell r="H8">
            <v>259889</v>
          </cell>
          <cell r="I8">
            <v>900</v>
          </cell>
          <cell r="J8">
            <v>1193478</v>
          </cell>
          <cell r="K8">
            <v>2691057</v>
          </cell>
          <cell r="L8">
            <v>0</v>
          </cell>
          <cell r="M8">
            <v>273247</v>
          </cell>
          <cell r="N8">
            <v>134712</v>
          </cell>
          <cell r="O8">
            <v>0</v>
          </cell>
          <cell r="P8">
            <v>2837250</v>
          </cell>
          <cell r="Q8">
            <v>0</v>
          </cell>
          <cell r="R8">
            <v>16715578</v>
          </cell>
          <cell r="S8">
            <v>240000</v>
          </cell>
          <cell r="T8">
            <v>1250</v>
          </cell>
          <cell r="U8">
            <v>335</v>
          </cell>
          <cell r="V8">
            <v>347</v>
          </cell>
          <cell r="W8">
            <v>241932</v>
          </cell>
          <cell r="X8">
            <v>289911</v>
          </cell>
          <cell r="Y8">
            <v>2592486</v>
          </cell>
          <cell r="AA8">
            <v>65900</v>
          </cell>
          <cell r="AB8">
            <v>42126</v>
          </cell>
          <cell r="AC8">
            <v>0</v>
          </cell>
          <cell r="AD8">
            <v>20500</v>
          </cell>
          <cell r="AE8">
            <v>35360</v>
          </cell>
          <cell r="AF8">
            <v>0</v>
          </cell>
          <cell r="AG8">
            <v>3046283</v>
          </cell>
          <cell r="AH8">
            <v>13669295</v>
          </cell>
          <cell r="AI8">
            <v>7282</v>
          </cell>
          <cell r="AJ8">
            <v>3872.9800000000023</v>
          </cell>
          <cell r="AK8">
            <v>17.545454545444954</v>
          </cell>
          <cell r="AL8">
            <v>3277954</v>
          </cell>
          <cell r="AM8">
            <v>1255818</v>
          </cell>
          <cell r="AN8">
            <v>847071</v>
          </cell>
          <cell r="AP8">
            <v>331</v>
          </cell>
          <cell r="AR8">
            <v>331</v>
          </cell>
          <cell r="AT8">
            <v>14809380</v>
          </cell>
          <cell r="AU8">
            <v>6593000</v>
          </cell>
          <cell r="AV8">
            <v>2894000</v>
          </cell>
          <cell r="AW8">
            <v>264800</v>
          </cell>
          <cell r="AX8">
            <v>900</v>
          </cell>
          <cell r="AY8">
            <v>240000</v>
          </cell>
          <cell r="AZ8">
            <v>297600</v>
          </cell>
          <cell r="BA8">
            <v>1214100</v>
          </cell>
          <cell r="BB8">
            <v>2738730</v>
          </cell>
          <cell r="BC8">
            <v>353750</v>
          </cell>
          <cell r="BD8">
            <v>122500</v>
          </cell>
          <cell r="BE8">
            <v>90000</v>
          </cell>
          <cell r="BF8">
            <v>7147</v>
          </cell>
          <cell r="BG8">
            <v>-26.249999999999996</v>
          </cell>
          <cell r="BH8">
            <v>25976937</v>
          </cell>
          <cell r="BI8">
            <v>11402985</v>
          </cell>
          <cell r="BJ8">
            <v>1026719</v>
          </cell>
          <cell r="BK8">
            <v>3700</v>
          </cell>
          <cell r="BL8">
            <v>4789312</v>
          </cell>
          <cell r="BM8">
            <v>11103462</v>
          </cell>
          <cell r="BN8">
            <v>6227801</v>
          </cell>
          <cell r="BO8">
            <v>557507</v>
          </cell>
          <cell r="BP8">
            <v>0</v>
          </cell>
          <cell r="BQ8">
            <v>5840084</v>
          </cell>
          <cell r="BR8">
            <v>922863</v>
          </cell>
          <cell r="BS8">
            <v>19615754</v>
          </cell>
          <cell r="BT8">
            <v>269705</v>
          </cell>
          <cell r="BU8">
            <v>101678</v>
          </cell>
          <cell r="BV8">
            <v>3132</v>
          </cell>
          <cell r="BW8">
            <v>798000</v>
          </cell>
          <cell r="BX8">
            <v>559666</v>
          </cell>
          <cell r="BY8">
            <v>83179</v>
          </cell>
          <cell r="BZ8">
            <v>162836</v>
          </cell>
          <cell r="CA8">
            <v>104536</v>
          </cell>
          <cell r="CB8">
            <v>185240</v>
          </cell>
          <cell r="CC8">
            <v>0</v>
          </cell>
          <cell r="CE8">
            <v>734709</v>
          </cell>
          <cell r="CF8">
            <v>8684</v>
          </cell>
          <cell r="CG8">
            <v>57761</v>
          </cell>
          <cell r="CH8">
            <v>5100</v>
          </cell>
          <cell r="CJ8">
            <v>32457368</v>
          </cell>
          <cell r="CK8">
            <v>14247599</v>
          </cell>
          <cell r="CL8">
            <v>1286608</v>
          </cell>
          <cell r="CM8">
            <v>4600</v>
          </cell>
          <cell r="CN8">
            <v>5982790</v>
          </cell>
          <cell r="CO8">
            <v>13794519</v>
          </cell>
          <cell r="CP8">
            <v>7235757</v>
          </cell>
          <cell r="CQ8">
            <v>692219</v>
          </cell>
          <cell r="CR8">
            <v>0</v>
          </cell>
          <cell r="CS8">
            <v>8677334</v>
          </cell>
          <cell r="CT8">
            <v>1221458</v>
          </cell>
          <cell r="CU8">
            <v>22266001</v>
          </cell>
          <cell r="CV8">
            <v>340705</v>
          </cell>
          <cell r="CW8">
            <v>143804</v>
          </cell>
          <cell r="CX8">
            <v>3132</v>
          </cell>
          <cell r="CY8">
            <v>1038000</v>
          </cell>
          <cell r="CZ8">
            <v>560916</v>
          </cell>
          <cell r="DA8">
            <v>83514</v>
          </cell>
          <cell r="DB8">
            <v>163183</v>
          </cell>
          <cell r="DC8">
            <v>125036</v>
          </cell>
          <cell r="DD8">
            <v>220600</v>
          </cell>
          <cell r="DE8">
            <v>0</v>
          </cell>
          <cell r="DG8">
            <v>3838870</v>
          </cell>
          <cell r="DH8">
            <v>1339332</v>
          </cell>
          <cell r="DI8">
            <v>1010254</v>
          </cell>
          <cell r="DK8">
            <v>0</v>
          </cell>
          <cell r="DL8">
            <v>0</v>
          </cell>
          <cell r="DM8">
            <v>0</v>
          </cell>
          <cell r="DN8">
            <v>252218</v>
          </cell>
          <cell r="DQ8">
            <v>815400</v>
          </cell>
          <cell r="DR8">
            <v>403498</v>
          </cell>
          <cell r="DS8">
            <v>225995</v>
          </cell>
          <cell r="DT8">
            <v>1444893</v>
          </cell>
          <cell r="DU8">
            <v>140300</v>
          </cell>
          <cell r="DV8">
            <v>24013</v>
          </cell>
          <cell r="DW8">
            <v>31320</v>
          </cell>
          <cell r="DX8">
            <v>195633</v>
          </cell>
          <cell r="DY8">
            <v>760</v>
          </cell>
          <cell r="DZ8">
            <v>0</v>
          </cell>
          <cell r="EA8">
            <v>347</v>
          </cell>
          <cell r="EB8">
            <v>1107</v>
          </cell>
          <cell r="EC8">
            <v>139810</v>
          </cell>
          <cell r="ED8">
            <v>23678</v>
          </cell>
          <cell r="EE8">
            <v>31320</v>
          </cell>
          <cell r="EF8">
            <v>194808</v>
          </cell>
          <cell r="EG8">
            <v>348804</v>
          </cell>
          <cell r="EH8">
            <v>120655</v>
          </cell>
          <cell r="EI8">
            <v>87423</v>
          </cell>
          <cell r="EJ8">
            <v>556882</v>
          </cell>
          <cell r="EK8">
            <v>2001775</v>
          </cell>
          <cell r="EL8">
            <v>1162954</v>
          </cell>
          <cell r="EM8">
            <v>523818</v>
          </cell>
          <cell r="EN8">
            <v>313071</v>
          </cell>
          <cell r="EO8">
            <v>1999843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U8">
            <v>71745368</v>
          </cell>
          <cell r="EV8">
            <v>31491599</v>
          </cell>
          <cell r="EW8">
            <v>2865808</v>
          </cell>
          <cell r="EX8">
            <v>10000</v>
          </cell>
          <cell r="EY8">
            <v>13216990</v>
          </cell>
          <cell r="EZ8">
            <v>30095799</v>
          </cell>
          <cell r="FA8">
            <v>7235757</v>
          </cell>
          <cell r="FB8">
            <v>692219</v>
          </cell>
          <cell r="FC8">
            <v>0</v>
          </cell>
          <cell r="FD8">
            <v>8677334</v>
          </cell>
          <cell r="FE8">
            <v>3007058</v>
          </cell>
          <cell r="FF8">
            <v>22266001</v>
          </cell>
          <cell r="FG8">
            <v>733705</v>
          </cell>
          <cell r="FH8">
            <v>143804</v>
          </cell>
          <cell r="FI8">
            <v>27541886</v>
          </cell>
          <cell r="FJ8">
            <v>4191048</v>
          </cell>
          <cell r="FK8">
            <v>1074141</v>
          </cell>
          <cell r="FL8">
            <v>5265189</v>
          </cell>
          <cell r="FM8">
            <v>11683035</v>
          </cell>
          <cell r="FN8">
            <v>6480431</v>
          </cell>
          <cell r="FO8">
            <v>2592172.4</v>
          </cell>
          <cell r="FP8">
            <v>2844614</v>
          </cell>
          <cell r="FQ8">
            <v>762318</v>
          </cell>
          <cell r="FR8">
            <v>2805843.6</v>
          </cell>
          <cell r="FS8">
            <v>719482.8</v>
          </cell>
          <cell r="FT8">
            <v>3525326.4</v>
          </cell>
          <cell r="FU8">
            <v>10</v>
          </cell>
          <cell r="FV8">
            <v>6174192</v>
          </cell>
          <cell r="FW8">
            <v>87000</v>
          </cell>
          <cell r="FX8">
            <v>317834</v>
          </cell>
          <cell r="FY8">
            <v>67000</v>
          </cell>
          <cell r="FZ8">
            <v>0</v>
          </cell>
          <cell r="GA8">
            <v>900078</v>
          </cell>
          <cell r="GB8">
            <v>3675490.98</v>
          </cell>
          <cell r="GC8">
            <v>1952150</v>
          </cell>
          <cell r="GD8">
            <v>3007058</v>
          </cell>
          <cell r="GE8">
            <v>7578281</v>
          </cell>
          <cell r="GF8">
            <v>6570361</v>
          </cell>
          <cell r="GG8">
            <v>3238722</v>
          </cell>
          <cell r="GH8">
            <v>395800</v>
          </cell>
          <cell r="GI8">
            <v>1619242</v>
          </cell>
          <cell r="GJ8">
            <v>1077000</v>
          </cell>
          <cell r="GK8">
            <v>29993884.98</v>
          </cell>
          <cell r="GL8">
            <v>25678925</v>
          </cell>
          <cell r="GM8">
            <v>163011262</v>
          </cell>
          <cell r="GN8">
            <v>733705</v>
          </cell>
          <cell r="GO8">
            <v>7821811.2000000002</v>
          </cell>
          <cell r="GP8">
            <v>154455745.80000001</v>
          </cell>
          <cell r="GQ8">
            <v>6174192</v>
          </cell>
          <cell r="GR8">
            <v>175823439.80000001</v>
          </cell>
          <cell r="GS8">
            <v>317834</v>
          </cell>
          <cell r="GT8">
            <v>67162.850000000006</v>
          </cell>
          <cell r="GU8">
            <v>25678925</v>
          </cell>
          <cell r="GV8">
            <v>67000</v>
          </cell>
          <cell r="GW8">
            <v>149692517.95000002</v>
          </cell>
          <cell r="GY8">
            <v>30178338</v>
          </cell>
          <cell r="GZ8">
            <v>1494107</v>
          </cell>
          <cell r="HA8">
            <v>633463</v>
          </cell>
          <cell r="HB8">
            <v>32305908</v>
          </cell>
          <cell r="HC8">
            <v>19673515</v>
          </cell>
          <cell r="HD8">
            <v>12632393</v>
          </cell>
          <cell r="HE8">
            <v>1834091</v>
          </cell>
          <cell r="HF8">
            <v>-758395</v>
          </cell>
          <cell r="HG8" t="str">
            <v>Missing 66</v>
          </cell>
          <cell r="HI8">
            <v>3020432</v>
          </cell>
          <cell r="HJ8">
            <v>146672085.95000002</v>
          </cell>
          <cell r="HL8">
            <v>29314114</v>
          </cell>
          <cell r="HM8">
            <v>1458550</v>
          </cell>
          <cell r="HN8">
            <v>615460</v>
          </cell>
          <cell r="HO8">
            <v>31388124</v>
          </cell>
          <cell r="HP8">
            <v>19673515</v>
          </cell>
          <cell r="HQ8">
            <v>11714609</v>
          </cell>
          <cell r="HR8">
            <v>1703586</v>
          </cell>
          <cell r="HT8">
            <v>904238</v>
          </cell>
          <cell r="HU8">
            <v>2592486</v>
          </cell>
          <cell r="HV8">
            <v>1807559</v>
          </cell>
          <cell r="HW8">
            <v>50828</v>
          </cell>
          <cell r="HX8">
            <v>80644</v>
          </cell>
          <cell r="HY8">
            <v>2461014</v>
          </cell>
        </row>
        <row r="9">
          <cell r="A9">
            <v>1001</v>
          </cell>
          <cell r="B9" t="str">
            <v>Mrs.Swati P. Nadkarni</v>
          </cell>
          <cell r="C9" t="str">
            <v>30.10.1993</v>
          </cell>
          <cell r="D9" t="str">
            <v>Vice President Java Technologies</v>
          </cell>
          <cell r="E9">
            <v>135000</v>
          </cell>
          <cell r="F9">
            <v>60500</v>
          </cell>
          <cell r="G9">
            <v>27000</v>
          </cell>
          <cell r="H9">
            <v>800</v>
          </cell>
          <cell r="I9">
            <v>100</v>
          </cell>
          <cell r="J9">
            <v>11200</v>
          </cell>
          <cell r="K9">
            <v>31650</v>
          </cell>
          <cell r="P9">
            <v>60151</v>
          </cell>
          <cell r="R9">
            <v>191401</v>
          </cell>
          <cell r="S9">
            <v>1000</v>
          </cell>
          <cell r="W9">
            <v>1000</v>
          </cell>
          <cell r="Y9">
            <v>56798</v>
          </cell>
          <cell r="AA9">
            <v>200</v>
          </cell>
          <cell r="AG9">
            <v>56998</v>
          </cell>
          <cell r="AH9">
            <v>134403</v>
          </cell>
          <cell r="AI9">
            <v>22</v>
          </cell>
          <cell r="AJ9">
            <v>37.17</v>
          </cell>
          <cell r="AK9">
            <v>0</v>
          </cell>
          <cell r="AL9">
            <v>13714</v>
          </cell>
          <cell r="AM9">
            <v>6000</v>
          </cell>
          <cell r="AN9">
            <v>7000</v>
          </cell>
          <cell r="AP9">
            <v>1</v>
          </cell>
          <cell r="AQ9" t="str">
            <v>W</v>
          </cell>
          <cell r="AR9">
            <v>1</v>
          </cell>
          <cell r="AS9">
            <v>6</v>
          </cell>
          <cell r="AT9">
            <v>135000</v>
          </cell>
          <cell r="AU9">
            <v>60500</v>
          </cell>
          <cell r="AV9">
            <v>27000</v>
          </cell>
          <cell r="AW9">
            <v>800</v>
          </cell>
          <cell r="AX9">
            <v>100</v>
          </cell>
          <cell r="AY9">
            <v>1000</v>
          </cell>
          <cell r="BA9">
            <v>11200</v>
          </cell>
          <cell r="BB9">
            <v>31650</v>
          </cell>
          <cell r="BC9">
            <v>1250</v>
          </cell>
          <cell r="BD9">
            <v>500</v>
          </cell>
          <cell r="BE9">
            <v>1000</v>
          </cell>
          <cell r="BF9">
            <v>22</v>
          </cell>
          <cell r="BH9">
            <v>302500</v>
          </cell>
          <cell r="BI9">
            <v>135000</v>
          </cell>
          <cell r="BJ9">
            <v>4000</v>
          </cell>
          <cell r="BK9">
            <v>500</v>
          </cell>
          <cell r="BL9">
            <v>56000</v>
          </cell>
          <cell r="BM9">
            <v>158750</v>
          </cell>
          <cell r="BN9">
            <v>1254787</v>
          </cell>
          <cell r="BO9">
            <v>28929</v>
          </cell>
          <cell r="BP9">
            <v>0</v>
          </cell>
          <cell r="BQ9">
            <v>0</v>
          </cell>
          <cell r="BR9">
            <v>0</v>
          </cell>
          <cell r="BS9">
            <v>2400466</v>
          </cell>
          <cell r="BT9">
            <v>1000</v>
          </cell>
          <cell r="BU9">
            <v>0</v>
          </cell>
          <cell r="BV9">
            <v>12</v>
          </cell>
          <cell r="BW9">
            <v>4000</v>
          </cell>
          <cell r="BX9">
            <v>1286</v>
          </cell>
          <cell r="BY9">
            <v>0</v>
          </cell>
          <cell r="BZ9">
            <v>5000</v>
          </cell>
          <cell r="CA9">
            <v>0</v>
          </cell>
          <cell r="CB9">
            <v>60</v>
          </cell>
          <cell r="CC9">
            <v>0</v>
          </cell>
          <cell r="CJ9">
            <v>363000</v>
          </cell>
          <cell r="CK9">
            <v>162000</v>
          </cell>
          <cell r="CL9">
            <v>4800</v>
          </cell>
          <cell r="CM9">
            <v>600</v>
          </cell>
          <cell r="CN9">
            <v>67200</v>
          </cell>
          <cell r="CO9">
            <v>190400</v>
          </cell>
          <cell r="CP9">
            <v>1254787</v>
          </cell>
          <cell r="CQ9">
            <v>28929</v>
          </cell>
          <cell r="CR9">
            <v>0</v>
          </cell>
          <cell r="CS9">
            <v>60151</v>
          </cell>
          <cell r="CT9">
            <v>0</v>
          </cell>
          <cell r="CU9">
            <v>2457264</v>
          </cell>
          <cell r="CV9">
            <v>1200</v>
          </cell>
          <cell r="CW9">
            <v>0</v>
          </cell>
          <cell r="CX9">
            <v>12</v>
          </cell>
          <cell r="CY9">
            <v>5000</v>
          </cell>
          <cell r="CZ9">
            <v>1286</v>
          </cell>
          <cell r="DA9">
            <v>0</v>
          </cell>
          <cell r="DB9">
            <v>5000</v>
          </cell>
          <cell r="DC9">
            <v>0</v>
          </cell>
          <cell r="DD9">
            <v>60</v>
          </cell>
          <cell r="DE9">
            <v>0</v>
          </cell>
          <cell r="DG9">
            <v>15000</v>
          </cell>
          <cell r="DH9">
            <v>6000</v>
          </cell>
          <cell r="DI9">
            <v>12000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Q9">
            <v>4964</v>
          </cell>
          <cell r="DR9">
            <v>2500</v>
          </cell>
          <cell r="DS9">
            <v>0</v>
          </cell>
          <cell r="DT9">
            <v>7464</v>
          </cell>
          <cell r="DU9">
            <v>0</v>
          </cell>
          <cell r="DV9">
            <v>0</v>
          </cell>
          <cell r="DW9">
            <v>2831</v>
          </cell>
          <cell r="DX9">
            <v>2831</v>
          </cell>
          <cell r="EB9">
            <v>0</v>
          </cell>
          <cell r="EC9">
            <v>0</v>
          </cell>
          <cell r="ED9">
            <v>0</v>
          </cell>
          <cell r="EE9">
            <v>2831</v>
          </cell>
          <cell r="EF9">
            <v>2831</v>
          </cell>
          <cell r="EG9">
            <v>1250</v>
          </cell>
          <cell r="EH9">
            <v>500</v>
          </cell>
          <cell r="EI9">
            <v>1000</v>
          </cell>
          <cell r="EJ9">
            <v>2750</v>
          </cell>
          <cell r="EK9">
            <v>10214</v>
          </cell>
          <cell r="EL9">
            <v>6214</v>
          </cell>
          <cell r="EM9">
            <v>3000</v>
          </cell>
          <cell r="EN9">
            <v>1000</v>
          </cell>
          <cell r="EO9">
            <v>10214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U9">
            <v>726000</v>
          </cell>
          <cell r="EV9">
            <v>324000</v>
          </cell>
          <cell r="EW9">
            <v>9600</v>
          </cell>
          <cell r="EX9">
            <v>1200</v>
          </cell>
          <cell r="EY9">
            <v>134400</v>
          </cell>
          <cell r="EZ9">
            <v>380300</v>
          </cell>
          <cell r="FA9">
            <v>1254787</v>
          </cell>
          <cell r="FB9">
            <v>28929</v>
          </cell>
          <cell r="FC9">
            <v>0</v>
          </cell>
          <cell r="FD9">
            <v>60151</v>
          </cell>
          <cell r="FE9">
            <v>0</v>
          </cell>
          <cell r="FF9">
            <v>2457264</v>
          </cell>
          <cell r="FG9">
            <v>2400</v>
          </cell>
          <cell r="FH9">
            <v>0</v>
          </cell>
          <cell r="FI9">
            <v>5333230</v>
          </cell>
          <cell r="FJ9">
            <v>0</v>
          </cell>
          <cell r="FL9">
            <v>0</v>
          </cell>
          <cell r="FM9">
            <v>0</v>
          </cell>
          <cell r="FN9">
            <v>60500</v>
          </cell>
          <cell r="FO9">
            <v>24200</v>
          </cell>
          <cell r="FP9">
            <v>27000</v>
          </cell>
          <cell r="FQ9">
            <v>0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X9">
            <v>9272</v>
          </cell>
          <cell r="GA9">
            <v>10000</v>
          </cell>
          <cell r="GD9">
            <v>0</v>
          </cell>
          <cell r="GE9">
            <v>20000</v>
          </cell>
          <cell r="GF9">
            <v>89579</v>
          </cell>
          <cell r="GK9">
            <v>119579</v>
          </cell>
          <cell r="GL9">
            <v>100000</v>
          </cell>
          <cell r="GM9">
            <v>2908567</v>
          </cell>
          <cell r="GN9">
            <v>2400</v>
          </cell>
          <cell r="GO9">
            <v>0</v>
          </cell>
          <cell r="GP9">
            <v>2906167</v>
          </cell>
          <cell r="GQ9">
            <v>0</v>
          </cell>
          <cell r="GR9">
            <v>8239397</v>
          </cell>
          <cell r="GS9">
            <v>9272</v>
          </cell>
          <cell r="GT9">
            <v>0</v>
          </cell>
          <cell r="GU9">
            <v>100000</v>
          </cell>
          <cell r="GV9">
            <v>0</v>
          </cell>
          <cell r="GW9">
            <v>8130125</v>
          </cell>
          <cell r="GX9">
            <v>135000</v>
          </cell>
          <cell r="GY9">
            <v>2385538</v>
          </cell>
          <cell r="GZ9">
            <v>238554</v>
          </cell>
          <cell r="HA9">
            <v>52482</v>
          </cell>
          <cell r="HB9">
            <v>2676574</v>
          </cell>
          <cell r="HC9">
            <v>2400466</v>
          </cell>
          <cell r="HD9">
            <v>276108</v>
          </cell>
          <cell r="HE9">
            <v>39444</v>
          </cell>
          <cell r="HF9">
            <v>-17354</v>
          </cell>
          <cell r="HG9" t="str">
            <v>AAPPN1326H</v>
          </cell>
          <cell r="HI9">
            <v>60151</v>
          </cell>
          <cell r="HJ9">
            <v>8069974</v>
          </cell>
          <cell r="HK9">
            <v>135000</v>
          </cell>
          <cell r="HL9">
            <v>2367492</v>
          </cell>
          <cell r="HM9">
            <v>236749</v>
          </cell>
          <cell r="HN9">
            <v>52085</v>
          </cell>
          <cell r="HO9">
            <v>2656326</v>
          </cell>
          <cell r="HP9">
            <v>2400466</v>
          </cell>
          <cell r="HQ9">
            <v>255860</v>
          </cell>
          <cell r="HR9">
            <v>36551</v>
          </cell>
          <cell r="HS9">
            <v>0.33659999999999995</v>
          </cell>
          <cell r="HT9">
            <v>20247</v>
          </cell>
          <cell r="HU9">
            <v>56798</v>
          </cell>
          <cell r="HV9">
            <v>39444</v>
          </cell>
          <cell r="HW9">
            <v>1114</v>
          </cell>
          <cell r="HX9">
            <v>5062</v>
          </cell>
          <cell r="HY9">
            <v>50622</v>
          </cell>
        </row>
        <row r="10">
          <cell r="A10">
            <v>1002</v>
          </cell>
          <cell r="B10" t="str">
            <v xml:space="preserve">Mr.Abhay Kenjalkar </v>
          </cell>
          <cell r="C10" t="str">
            <v>01.04.1994</v>
          </cell>
          <cell r="D10" t="str">
            <v>Project  Director</v>
          </cell>
          <cell r="E10">
            <v>94000</v>
          </cell>
          <cell r="F10">
            <v>42000</v>
          </cell>
          <cell r="G10">
            <v>18500</v>
          </cell>
          <cell r="H10">
            <v>800</v>
          </cell>
          <cell r="I10">
            <v>0</v>
          </cell>
          <cell r="J10">
            <v>7800</v>
          </cell>
          <cell r="K10">
            <v>21150</v>
          </cell>
          <cell r="P10">
            <v>57143</v>
          </cell>
          <cell r="R10">
            <v>147393</v>
          </cell>
          <cell r="S10">
            <v>1000</v>
          </cell>
          <cell r="W10">
            <v>1000</v>
          </cell>
          <cell r="Y10">
            <v>42114</v>
          </cell>
          <cell r="AA10">
            <v>200</v>
          </cell>
          <cell r="AE10">
            <v>340</v>
          </cell>
          <cell r="AG10">
            <v>42654</v>
          </cell>
          <cell r="AH10">
            <v>104739</v>
          </cell>
          <cell r="AI10">
            <v>22</v>
          </cell>
          <cell r="AJ10">
            <v>36.42</v>
          </cell>
          <cell r="AK10">
            <v>0</v>
          </cell>
          <cell r="AL10">
            <v>8750</v>
          </cell>
          <cell r="AM10">
            <v>6000</v>
          </cell>
          <cell r="AN10">
            <v>8562</v>
          </cell>
          <cell r="AP10">
            <v>2</v>
          </cell>
          <cell r="AR10">
            <v>1</v>
          </cell>
          <cell r="AS10">
            <v>6</v>
          </cell>
          <cell r="AT10">
            <v>94000</v>
          </cell>
          <cell r="AU10">
            <v>42000</v>
          </cell>
          <cell r="AV10">
            <v>18500</v>
          </cell>
          <cell r="AW10">
            <v>800</v>
          </cell>
          <cell r="AX10">
            <v>0</v>
          </cell>
          <cell r="AY10">
            <v>1000</v>
          </cell>
          <cell r="BA10">
            <v>7800</v>
          </cell>
          <cell r="BB10">
            <v>21150</v>
          </cell>
          <cell r="BC10">
            <v>1250</v>
          </cell>
          <cell r="BD10">
            <v>500</v>
          </cell>
          <cell r="BE10">
            <v>1000</v>
          </cell>
          <cell r="BF10">
            <v>22</v>
          </cell>
          <cell r="BH10">
            <v>210000</v>
          </cell>
          <cell r="BI10">
            <v>92500</v>
          </cell>
          <cell r="BJ10">
            <v>4000</v>
          </cell>
          <cell r="BK10">
            <v>0</v>
          </cell>
          <cell r="BL10">
            <v>39000</v>
          </cell>
          <cell r="BM10">
            <v>106250</v>
          </cell>
          <cell r="BN10">
            <v>500</v>
          </cell>
          <cell r="BO10">
            <v>44777</v>
          </cell>
          <cell r="BP10">
            <v>0</v>
          </cell>
          <cell r="BQ10">
            <v>0</v>
          </cell>
          <cell r="BR10">
            <v>0</v>
          </cell>
          <cell r="BS10">
            <v>915233</v>
          </cell>
          <cell r="BT10">
            <v>1000</v>
          </cell>
          <cell r="BU10">
            <v>0</v>
          </cell>
          <cell r="BV10">
            <v>12</v>
          </cell>
          <cell r="BW10">
            <v>4000</v>
          </cell>
          <cell r="BX10">
            <v>6250</v>
          </cell>
          <cell r="BY10">
            <v>0</v>
          </cell>
          <cell r="BZ10">
            <v>3438</v>
          </cell>
          <cell r="CA10">
            <v>0</v>
          </cell>
          <cell r="CB10">
            <v>1320</v>
          </cell>
          <cell r="CC10">
            <v>0</v>
          </cell>
          <cell r="CJ10">
            <v>252000</v>
          </cell>
          <cell r="CK10">
            <v>111000</v>
          </cell>
          <cell r="CL10">
            <v>4800</v>
          </cell>
          <cell r="CM10">
            <v>0</v>
          </cell>
          <cell r="CN10">
            <v>46800</v>
          </cell>
          <cell r="CO10">
            <v>127400</v>
          </cell>
          <cell r="CP10">
            <v>500</v>
          </cell>
          <cell r="CQ10">
            <v>44777</v>
          </cell>
          <cell r="CR10">
            <v>0</v>
          </cell>
          <cell r="CS10">
            <v>57143</v>
          </cell>
          <cell r="CT10">
            <v>0</v>
          </cell>
          <cell r="CU10">
            <v>957347</v>
          </cell>
          <cell r="CV10">
            <v>1200</v>
          </cell>
          <cell r="CW10">
            <v>0</v>
          </cell>
          <cell r="CX10">
            <v>12</v>
          </cell>
          <cell r="CY10">
            <v>5000</v>
          </cell>
          <cell r="CZ10">
            <v>6250</v>
          </cell>
          <cell r="DA10">
            <v>0</v>
          </cell>
          <cell r="DB10">
            <v>3438</v>
          </cell>
          <cell r="DC10">
            <v>0</v>
          </cell>
          <cell r="DD10">
            <v>1660</v>
          </cell>
          <cell r="DE10">
            <v>0</v>
          </cell>
          <cell r="DG10">
            <v>15000</v>
          </cell>
          <cell r="DH10">
            <v>6000</v>
          </cell>
          <cell r="DI10">
            <v>12000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Q10">
            <v>0</v>
          </cell>
          <cell r="DR10">
            <v>2500</v>
          </cell>
          <cell r="DS10">
            <v>1562</v>
          </cell>
          <cell r="DT10">
            <v>4062</v>
          </cell>
          <cell r="DU10">
            <v>4533</v>
          </cell>
          <cell r="DV10">
            <v>0</v>
          </cell>
          <cell r="DW10">
            <v>0</v>
          </cell>
          <cell r="DX10">
            <v>4533</v>
          </cell>
          <cell r="EB10">
            <v>0</v>
          </cell>
          <cell r="EC10">
            <v>4533</v>
          </cell>
          <cell r="ED10">
            <v>0</v>
          </cell>
          <cell r="EE10">
            <v>0</v>
          </cell>
          <cell r="EF10">
            <v>4533</v>
          </cell>
          <cell r="EG10">
            <v>1250</v>
          </cell>
          <cell r="EH10">
            <v>500</v>
          </cell>
          <cell r="EI10">
            <v>1000</v>
          </cell>
          <cell r="EJ10">
            <v>2750</v>
          </cell>
          <cell r="EK10">
            <v>6812</v>
          </cell>
          <cell r="EL10">
            <v>1250</v>
          </cell>
          <cell r="EM10">
            <v>3000</v>
          </cell>
          <cell r="EN10">
            <v>2562</v>
          </cell>
          <cell r="EO10">
            <v>6812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U10">
            <v>504000</v>
          </cell>
          <cell r="EV10">
            <v>222000</v>
          </cell>
          <cell r="EW10">
            <v>9600</v>
          </cell>
          <cell r="EX10">
            <v>0</v>
          </cell>
          <cell r="EY10">
            <v>93600</v>
          </cell>
          <cell r="EZ10">
            <v>254300</v>
          </cell>
          <cell r="FA10">
            <v>500</v>
          </cell>
          <cell r="FB10">
            <v>44777</v>
          </cell>
          <cell r="FC10">
            <v>0</v>
          </cell>
          <cell r="FD10">
            <v>57143</v>
          </cell>
          <cell r="FE10">
            <v>0</v>
          </cell>
          <cell r="FF10">
            <v>957347</v>
          </cell>
          <cell r="FG10">
            <v>2400</v>
          </cell>
          <cell r="FH10">
            <v>0</v>
          </cell>
          <cell r="FI10">
            <v>2344754</v>
          </cell>
          <cell r="FJ10">
            <v>0</v>
          </cell>
          <cell r="FL10">
            <v>0</v>
          </cell>
          <cell r="FM10">
            <v>0</v>
          </cell>
          <cell r="FN10">
            <v>42000</v>
          </cell>
          <cell r="FO10">
            <v>16800</v>
          </cell>
          <cell r="FP10">
            <v>18500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GD10">
            <v>0</v>
          </cell>
          <cell r="GF10">
            <v>100000</v>
          </cell>
          <cell r="GK10">
            <v>100000</v>
          </cell>
          <cell r="GL10">
            <v>100000</v>
          </cell>
          <cell r="GM10">
            <v>1176320</v>
          </cell>
          <cell r="GN10">
            <v>2400</v>
          </cell>
          <cell r="GO10">
            <v>0</v>
          </cell>
          <cell r="GP10">
            <v>1173920</v>
          </cell>
          <cell r="GQ10">
            <v>0</v>
          </cell>
          <cell r="GR10">
            <v>3518674</v>
          </cell>
          <cell r="GS10">
            <v>0</v>
          </cell>
          <cell r="GT10">
            <v>0</v>
          </cell>
          <cell r="GU10">
            <v>100000</v>
          </cell>
          <cell r="GV10">
            <v>0</v>
          </cell>
          <cell r="GW10">
            <v>3418674</v>
          </cell>
          <cell r="GX10">
            <v>100000</v>
          </cell>
          <cell r="GY10">
            <v>975602</v>
          </cell>
          <cell r="GZ10">
            <v>97560</v>
          </cell>
          <cell r="HA10">
            <v>21463</v>
          </cell>
          <cell r="HB10">
            <v>1094625</v>
          </cell>
          <cell r="HC10">
            <v>915233</v>
          </cell>
          <cell r="HD10">
            <v>179392</v>
          </cell>
          <cell r="HE10">
            <v>25627</v>
          </cell>
          <cell r="HF10">
            <v>-16487</v>
          </cell>
          <cell r="HG10" t="str">
            <v>ABJPK3329A</v>
          </cell>
          <cell r="HI10">
            <v>57143</v>
          </cell>
          <cell r="HJ10">
            <v>3361531</v>
          </cell>
          <cell r="HK10">
            <v>100000</v>
          </cell>
          <cell r="HL10">
            <v>958459</v>
          </cell>
          <cell r="HM10">
            <v>95846</v>
          </cell>
          <cell r="HN10">
            <v>21086</v>
          </cell>
          <cell r="HO10">
            <v>1075391</v>
          </cell>
          <cell r="HP10">
            <v>915233</v>
          </cell>
          <cell r="HQ10">
            <v>160158</v>
          </cell>
          <cell r="HR10">
            <v>22880</v>
          </cell>
          <cell r="HS10">
            <v>0.33659999999999995</v>
          </cell>
          <cell r="HT10">
            <v>19234</v>
          </cell>
          <cell r="HU10">
            <v>42114</v>
          </cell>
          <cell r="HV10">
            <v>25627</v>
          </cell>
          <cell r="HW10">
            <v>826</v>
          </cell>
          <cell r="HX10">
            <v>3753</v>
          </cell>
          <cell r="HY10">
            <v>37535</v>
          </cell>
        </row>
        <row r="11">
          <cell r="A11">
            <v>1003</v>
          </cell>
          <cell r="B11" t="str">
            <v>Mrs.Pradnya Mahadik</v>
          </cell>
          <cell r="C11" t="str">
            <v>10.05.1997</v>
          </cell>
          <cell r="D11" t="str">
            <v>Project Director</v>
          </cell>
          <cell r="E11">
            <v>118000</v>
          </cell>
          <cell r="F11">
            <v>53000</v>
          </cell>
          <cell r="G11">
            <v>23500</v>
          </cell>
          <cell r="H11">
            <v>800</v>
          </cell>
          <cell r="I11">
            <v>200</v>
          </cell>
          <cell r="J11">
            <v>9800</v>
          </cell>
          <cell r="K11">
            <v>26950</v>
          </cell>
          <cell r="P11">
            <v>57143</v>
          </cell>
          <cell r="R11">
            <v>171393</v>
          </cell>
          <cell r="S11">
            <v>1000</v>
          </cell>
          <cell r="W11">
            <v>1000</v>
          </cell>
          <cell r="Y11">
            <v>54550</v>
          </cell>
          <cell r="AA11">
            <v>200</v>
          </cell>
          <cell r="AG11">
            <v>54750</v>
          </cell>
          <cell r="AH11">
            <v>116643</v>
          </cell>
          <cell r="AI11">
            <v>22</v>
          </cell>
          <cell r="AJ11">
            <v>39.17</v>
          </cell>
          <cell r="AK11">
            <v>0</v>
          </cell>
          <cell r="AL11">
            <v>9378</v>
          </cell>
          <cell r="AM11">
            <v>5625</v>
          </cell>
          <cell r="AN11">
            <v>9772</v>
          </cell>
          <cell r="AP11">
            <v>1</v>
          </cell>
          <cell r="AQ11" t="str">
            <v>W</v>
          </cell>
          <cell r="AR11">
            <v>1</v>
          </cell>
          <cell r="AS11">
            <v>6</v>
          </cell>
          <cell r="AT11">
            <v>118000</v>
          </cell>
          <cell r="AU11">
            <v>53000</v>
          </cell>
          <cell r="AV11">
            <v>23500</v>
          </cell>
          <cell r="AW11">
            <v>800</v>
          </cell>
          <cell r="AX11">
            <v>200</v>
          </cell>
          <cell r="AY11">
            <v>1000</v>
          </cell>
          <cell r="BA11">
            <v>9800</v>
          </cell>
          <cell r="BB11">
            <v>26950</v>
          </cell>
          <cell r="BC11">
            <v>1250</v>
          </cell>
          <cell r="BD11">
            <v>500</v>
          </cell>
          <cell r="BE11">
            <v>1000</v>
          </cell>
          <cell r="BF11">
            <v>22</v>
          </cell>
          <cell r="BH11">
            <v>265000</v>
          </cell>
          <cell r="BI11">
            <v>117500</v>
          </cell>
          <cell r="BJ11">
            <v>4000</v>
          </cell>
          <cell r="BK11">
            <v>1000</v>
          </cell>
          <cell r="BL11">
            <v>49000</v>
          </cell>
          <cell r="BM11">
            <v>135250</v>
          </cell>
          <cell r="BN11">
            <v>1104996</v>
          </cell>
          <cell r="BO11">
            <v>68833</v>
          </cell>
          <cell r="BP11">
            <v>0</v>
          </cell>
          <cell r="BQ11">
            <v>0</v>
          </cell>
          <cell r="BR11">
            <v>0</v>
          </cell>
          <cell r="BS11">
            <v>2193874</v>
          </cell>
          <cell r="BT11">
            <v>1000</v>
          </cell>
          <cell r="BU11">
            <v>0</v>
          </cell>
          <cell r="BV11">
            <v>12</v>
          </cell>
          <cell r="BW11">
            <v>4000</v>
          </cell>
          <cell r="BX11">
            <v>5622</v>
          </cell>
          <cell r="BY11">
            <v>375</v>
          </cell>
          <cell r="BZ11">
            <v>2228</v>
          </cell>
          <cell r="CA11">
            <v>0</v>
          </cell>
          <cell r="CB11">
            <v>20</v>
          </cell>
          <cell r="CC11">
            <v>0</v>
          </cell>
          <cell r="CJ11">
            <v>318000</v>
          </cell>
          <cell r="CK11">
            <v>141000</v>
          </cell>
          <cell r="CL11">
            <v>4800</v>
          </cell>
          <cell r="CM11">
            <v>1200</v>
          </cell>
          <cell r="CN11">
            <v>58800</v>
          </cell>
          <cell r="CO11">
            <v>162200</v>
          </cell>
          <cell r="CP11">
            <v>1104996</v>
          </cell>
          <cell r="CQ11">
            <v>68833</v>
          </cell>
          <cell r="CR11">
            <v>0</v>
          </cell>
          <cell r="CS11">
            <v>57143</v>
          </cell>
          <cell r="CT11">
            <v>0</v>
          </cell>
          <cell r="CU11">
            <v>2248424</v>
          </cell>
          <cell r="CV11">
            <v>1200</v>
          </cell>
          <cell r="CW11">
            <v>0</v>
          </cell>
          <cell r="CX11">
            <v>12</v>
          </cell>
          <cell r="CY11">
            <v>5000</v>
          </cell>
          <cell r="CZ11">
            <v>5622</v>
          </cell>
          <cell r="DA11">
            <v>375</v>
          </cell>
          <cell r="DB11">
            <v>2228</v>
          </cell>
          <cell r="DC11">
            <v>0</v>
          </cell>
          <cell r="DD11">
            <v>20</v>
          </cell>
          <cell r="DE11">
            <v>0</v>
          </cell>
          <cell r="DG11">
            <v>15000</v>
          </cell>
          <cell r="DH11">
            <v>6000</v>
          </cell>
          <cell r="DI11">
            <v>12000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Q11">
            <v>628</v>
          </cell>
          <cell r="DR11">
            <v>2125</v>
          </cell>
          <cell r="DS11">
            <v>2772</v>
          </cell>
          <cell r="DT11">
            <v>5525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1250</v>
          </cell>
          <cell r="EH11">
            <v>500</v>
          </cell>
          <cell r="EI11">
            <v>1000</v>
          </cell>
          <cell r="EJ11">
            <v>2750</v>
          </cell>
          <cell r="EK11">
            <v>8275</v>
          </cell>
          <cell r="EL11">
            <v>1878</v>
          </cell>
          <cell r="EM11">
            <v>2625</v>
          </cell>
          <cell r="EN11">
            <v>3772</v>
          </cell>
          <cell r="EO11">
            <v>8275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U11">
            <v>636000</v>
          </cell>
          <cell r="EV11">
            <v>282000</v>
          </cell>
          <cell r="EW11">
            <v>9600</v>
          </cell>
          <cell r="EX11">
            <v>2400</v>
          </cell>
          <cell r="EY11">
            <v>117600</v>
          </cell>
          <cell r="EZ11">
            <v>323900</v>
          </cell>
          <cell r="FA11">
            <v>1104996</v>
          </cell>
          <cell r="FB11">
            <v>68833</v>
          </cell>
          <cell r="FC11">
            <v>0</v>
          </cell>
          <cell r="FD11">
            <v>57143</v>
          </cell>
          <cell r="FE11">
            <v>0</v>
          </cell>
          <cell r="FF11">
            <v>2248424</v>
          </cell>
          <cell r="FG11">
            <v>2400</v>
          </cell>
          <cell r="FH11">
            <v>0</v>
          </cell>
          <cell r="FI11">
            <v>4899598</v>
          </cell>
          <cell r="FJ11">
            <v>0</v>
          </cell>
          <cell r="FL11">
            <v>0</v>
          </cell>
          <cell r="FM11">
            <v>0</v>
          </cell>
          <cell r="FN11">
            <v>53000</v>
          </cell>
          <cell r="FO11">
            <v>21200</v>
          </cell>
          <cell r="FP11">
            <v>23500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GD11">
            <v>0</v>
          </cell>
          <cell r="GK11">
            <v>0</v>
          </cell>
          <cell r="GL11">
            <v>0</v>
          </cell>
          <cell r="GM11">
            <v>2590472</v>
          </cell>
          <cell r="GN11">
            <v>2400</v>
          </cell>
          <cell r="GO11">
            <v>0</v>
          </cell>
          <cell r="GP11">
            <v>2588072</v>
          </cell>
          <cell r="GQ11">
            <v>0</v>
          </cell>
          <cell r="GR11">
            <v>7487670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7487670</v>
          </cell>
          <cell r="GX11">
            <v>135000</v>
          </cell>
          <cell r="GY11">
            <v>2192801</v>
          </cell>
          <cell r="GZ11">
            <v>219280</v>
          </cell>
          <cell r="HA11">
            <v>48242</v>
          </cell>
          <cell r="HB11">
            <v>2460323</v>
          </cell>
          <cell r="HC11">
            <v>2193874</v>
          </cell>
          <cell r="HD11">
            <v>266449</v>
          </cell>
          <cell r="HE11">
            <v>38064</v>
          </cell>
          <cell r="HF11">
            <v>-16486</v>
          </cell>
          <cell r="HG11" t="str">
            <v>AAXPM1460F</v>
          </cell>
          <cell r="HI11">
            <v>57143</v>
          </cell>
          <cell r="HJ11">
            <v>7430527</v>
          </cell>
          <cell r="HK11">
            <v>135000</v>
          </cell>
          <cell r="HL11">
            <v>2175658</v>
          </cell>
          <cell r="HM11">
            <v>217566</v>
          </cell>
          <cell r="HN11">
            <v>47864</v>
          </cell>
          <cell r="HO11">
            <v>2441088</v>
          </cell>
          <cell r="HP11">
            <v>2193874</v>
          </cell>
          <cell r="HQ11">
            <v>247214</v>
          </cell>
          <cell r="HR11">
            <v>35316</v>
          </cell>
          <cell r="HS11">
            <v>0.33659999999999995</v>
          </cell>
          <cell r="HT11">
            <v>19234</v>
          </cell>
          <cell r="HU11">
            <v>54550</v>
          </cell>
          <cell r="HV11">
            <v>38064</v>
          </cell>
          <cell r="HW11">
            <v>1070</v>
          </cell>
          <cell r="HX11">
            <v>4862</v>
          </cell>
          <cell r="HY11">
            <v>48618</v>
          </cell>
        </row>
        <row r="12">
          <cell r="A12">
            <v>1006</v>
          </cell>
          <cell r="B12" t="str">
            <v>Ms.Dhanashri Joshi</v>
          </cell>
          <cell r="C12" t="str">
            <v>01.12.1997</v>
          </cell>
          <cell r="D12" t="str">
            <v>Project Leader</v>
          </cell>
          <cell r="E12">
            <v>77400</v>
          </cell>
          <cell r="F12">
            <v>34500</v>
          </cell>
          <cell r="G12">
            <v>15000</v>
          </cell>
          <cell r="H12">
            <v>800</v>
          </cell>
          <cell r="I12">
            <v>0</v>
          </cell>
          <cell r="J12">
            <v>6400</v>
          </cell>
          <cell r="K12">
            <v>16950</v>
          </cell>
          <cell r="P12">
            <v>33939</v>
          </cell>
          <cell r="R12">
            <v>107589</v>
          </cell>
          <cell r="S12">
            <v>1000</v>
          </cell>
          <cell r="W12">
            <v>1000</v>
          </cell>
          <cell r="Y12">
            <v>26545</v>
          </cell>
          <cell r="AA12">
            <v>200</v>
          </cell>
          <cell r="AG12">
            <v>26745</v>
          </cell>
          <cell r="AH12">
            <v>80844</v>
          </cell>
          <cell r="AI12">
            <v>22</v>
          </cell>
          <cell r="AJ12">
            <v>36</v>
          </cell>
          <cell r="AK12">
            <v>0</v>
          </cell>
          <cell r="AL12">
            <v>9527</v>
          </cell>
          <cell r="AM12">
            <v>6000</v>
          </cell>
          <cell r="AN12">
            <v>10879</v>
          </cell>
          <cell r="AP12">
            <v>1</v>
          </cell>
          <cell r="AQ12" t="str">
            <v>W</v>
          </cell>
          <cell r="AR12">
            <v>1</v>
          </cell>
          <cell r="AS12">
            <v>6</v>
          </cell>
          <cell r="AT12">
            <v>77400</v>
          </cell>
          <cell r="AU12">
            <v>34500</v>
          </cell>
          <cell r="AV12">
            <v>15000</v>
          </cell>
          <cell r="AW12">
            <v>800</v>
          </cell>
          <cell r="AX12">
            <v>0</v>
          </cell>
          <cell r="AY12">
            <v>1000</v>
          </cell>
          <cell r="BA12">
            <v>6400</v>
          </cell>
          <cell r="BB12">
            <v>16950</v>
          </cell>
          <cell r="BC12">
            <v>1250</v>
          </cell>
          <cell r="BD12">
            <v>500</v>
          </cell>
          <cell r="BE12">
            <v>1000</v>
          </cell>
          <cell r="BF12">
            <v>22</v>
          </cell>
          <cell r="BH12">
            <v>172500</v>
          </cell>
          <cell r="BI12">
            <v>75000</v>
          </cell>
          <cell r="BJ12">
            <v>4000</v>
          </cell>
          <cell r="BK12">
            <v>0</v>
          </cell>
          <cell r="BL12">
            <v>32000</v>
          </cell>
          <cell r="BM12">
            <v>85250</v>
          </cell>
          <cell r="BN12">
            <v>500</v>
          </cell>
          <cell r="BO12">
            <v>3686</v>
          </cell>
          <cell r="BP12">
            <v>0</v>
          </cell>
          <cell r="BQ12">
            <v>70000</v>
          </cell>
          <cell r="BR12">
            <v>0</v>
          </cell>
          <cell r="BS12">
            <v>219550</v>
          </cell>
          <cell r="BT12">
            <v>1000</v>
          </cell>
          <cell r="BU12">
            <v>0</v>
          </cell>
          <cell r="BV12">
            <v>12</v>
          </cell>
          <cell r="BW12">
            <v>4000</v>
          </cell>
          <cell r="BX12">
            <v>5473</v>
          </cell>
          <cell r="BY12">
            <v>0</v>
          </cell>
          <cell r="BZ12">
            <v>1121</v>
          </cell>
          <cell r="CA12">
            <v>0</v>
          </cell>
          <cell r="CB12">
            <v>20</v>
          </cell>
          <cell r="CC12">
            <v>0</v>
          </cell>
          <cell r="CJ12">
            <v>207000</v>
          </cell>
          <cell r="CK12">
            <v>90000</v>
          </cell>
          <cell r="CL12">
            <v>4800</v>
          </cell>
          <cell r="CM12">
            <v>0</v>
          </cell>
          <cell r="CN12">
            <v>38400</v>
          </cell>
          <cell r="CO12">
            <v>102200</v>
          </cell>
          <cell r="CP12">
            <v>500</v>
          </cell>
          <cell r="CQ12">
            <v>3686</v>
          </cell>
          <cell r="CR12">
            <v>0</v>
          </cell>
          <cell r="CS12">
            <v>103939</v>
          </cell>
          <cell r="CT12">
            <v>0</v>
          </cell>
          <cell r="CU12">
            <v>246095</v>
          </cell>
          <cell r="CV12">
            <v>1200</v>
          </cell>
          <cell r="CW12">
            <v>0</v>
          </cell>
          <cell r="CX12">
            <v>12</v>
          </cell>
          <cell r="CY12">
            <v>5000</v>
          </cell>
          <cell r="CZ12">
            <v>5473</v>
          </cell>
          <cell r="DA12">
            <v>0</v>
          </cell>
          <cell r="DB12">
            <v>1121</v>
          </cell>
          <cell r="DC12">
            <v>0</v>
          </cell>
          <cell r="DD12">
            <v>20</v>
          </cell>
          <cell r="DE12">
            <v>0</v>
          </cell>
          <cell r="DG12">
            <v>15000</v>
          </cell>
          <cell r="DH12">
            <v>6000</v>
          </cell>
          <cell r="DI12">
            <v>12000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Q12">
            <v>777</v>
          </cell>
          <cell r="DR12">
            <v>2500</v>
          </cell>
          <cell r="DS12">
            <v>3879</v>
          </cell>
          <cell r="DT12">
            <v>7156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1250</v>
          </cell>
          <cell r="EH12">
            <v>500</v>
          </cell>
          <cell r="EI12">
            <v>1000</v>
          </cell>
          <cell r="EJ12">
            <v>2750</v>
          </cell>
          <cell r="EK12">
            <v>9906</v>
          </cell>
          <cell r="EL12">
            <v>2027</v>
          </cell>
          <cell r="EM12">
            <v>3000</v>
          </cell>
          <cell r="EN12">
            <v>4879</v>
          </cell>
          <cell r="EO12">
            <v>9906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U12">
            <v>414000</v>
          </cell>
          <cell r="EV12">
            <v>180000</v>
          </cell>
          <cell r="EW12">
            <v>9600</v>
          </cell>
          <cell r="EX12">
            <v>0</v>
          </cell>
          <cell r="EY12">
            <v>76800</v>
          </cell>
          <cell r="EZ12">
            <v>203900</v>
          </cell>
          <cell r="FA12">
            <v>500</v>
          </cell>
          <cell r="FB12">
            <v>3686</v>
          </cell>
          <cell r="FC12">
            <v>0</v>
          </cell>
          <cell r="FD12">
            <v>103939</v>
          </cell>
          <cell r="FE12">
            <v>0</v>
          </cell>
          <cell r="FF12">
            <v>246095</v>
          </cell>
          <cell r="FG12">
            <v>2400</v>
          </cell>
          <cell r="FH12">
            <v>0</v>
          </cell>
          <cell r="FI12">
            <v>401162</v>
          </cell>
          <cell r="FJ12">
            <v>60000</v>
          </cell>
          <cell r="FK12">
            <v>12000</v>
          </cell>
          <cell r="FL12">
            <v>72000</v>
          </cell>
          <cell r="FM12">
            <v>144000</v>
          </cell>
          <cell r="FN12">
            <v>34500</v>
          </cell>
          <cell r="FO12">
            <v>13800</v>
          </cell>
          <cell r="FP12">
            <v>15000</v>
          </cell>
          <cell r="FQ12">
            <v>8550</v>
          </cell>
          <cell r="FR12">
            <v>42750</v>
          </cell>
          <cell r="FS12">
            <v>8550</v>
          </cell>
          <cell r="FT12">
            <v>51300</v>
          </cell>
          <cell r="FU12">
            <v>0</v>
          </cell>
          <cell r="GD12">
            <v>0</v>
          </cell>
          <cell r="GE12">
            <v>70000</v>
          </cell>
          <cell r="GG12">
            <v>40000</v>
          </cell>
          <cell r="GK12">
            <v>110000</v>
          </cell>
          <cell r="GL12">
            <v>100000</v>
          </cell>
          <cell r="GM12">
            <v>982825</v>
          </cell>
          <cell r="GN12">
            <v>2400</v>
          </cell>
          <cell r="GO12">
            <v>102600</v>
          </cell>
          <cell r="GP12">
            <v>877825</v>
          </cell>
          <cell r="GQ12">
            <v>0</v>
          </cell>
          <cell r="GR12">
            <v>1278987</v>
          </cell>
          <cell r="GS12">
            <v>0</v>
          </cell>
          <cell r="GT12">
            <v>0</v>
          </cell>
          <cell r="GU12">
            <v>100000</v>
          </cell>
          <cell r="GV12">
            <v>0</v>
          </cell>
          <cell r="GW12">
            <v>1178987</v>
          </cell>
          <cell r="GX12">
            <v>135000</v>
          </cell>
          <cell r="GY12">
            <v>300196</v>
          </cell>
          <cell r="GZ12">
            <v>30020</v>
          </cell>
          <cell r="HA12">
            <v>6604</v>
          </cell>
          <cell r="HB12">
            <v>336820</v>
          </cell>
          <cell r="HC12">
            <v>219550</v>
          </cell>
          <cell r="HD12">
            <v>117270</v>
          </cell>
          <cell r="HE12">
            <v>16753</v>
          </cell>
          <cell r="HF12">
            <v>-9792</v>
          </cell>
          <cell r="HG12" t="str">
            <v>AATPA8367K</v>
          </cell>
          <cell r="HI12">
            <v>33939</v>
          </cell>
          <cell r="HJ12">
            <v>1145048</v>
          </cell>
          <cell r="HK12">
            <v>135000</v>
          </cell>
          <cell r="HL12">
            <v>290014</v>
          </cell>
          <cell r="HM12">
            <v>29001</v>
          </cell>
          <cell r="HN12">
            <v>6380</v>
          </cell>
          <cell r="HO12">
            <v>325395</v>
          </cell>
          <cell r="HP12">
            <v>219550</v>
          </cell>
          <cell r="HQ12">
            <v>105845</v>
          </cell>
          <cell r="HR12">
            <v>15121</v>
          </cell>
          <cell r="HS12">
            <v>0.33659999999999995</v>
          </cell>
          <cell r="HT12">
            <v>11424</v>
          </cell>
          <cell r="HU12">
            <v>26545</v>
          </cell>
          <cell r="HV12">
            <v>16753</v>
          </cell>
          <cell r="HW12">
            <v>520</v>
          </cell>
          <cell r="HX12">
            <v>2366</v>
          </cell>
          <cell r="HY12">
            <v>23659</v>
          </cell>
        </row>
        <row r="13">
          <cell r="A13">
            <v>1007</v>
          </cell>
          <cell r="B13" t="str">
            <v>Mr.Vitthal Kulkarni</v>
          </cell>
          <cell r="C13" t="str">
            <v>01.04.1998</v>
          </cell>
          <cell r="D13" t="str">
            <v>Project Director</v>
          </cell>
          <cell r="E13">
            <v>92000</v>
          </cell>
          <cell r="F13">
            <v>41000</v>
          </cell>
          <cell r="G13">
            <v>18000</v>
          </cell>
          <cell r="H13">
            <v>800</v>
          </cell>
          <cell r="I13">
            <v>0</v>
          </cell>
          <cell r="J13">
            <v>7600</v>
          </cell>
          <cell r="K13">
            <v>20850</v>
          </cell>
          <cell r="P13">
            <v>60151</v>
          </cell>
          <cell r="R13">
            <v>148401</v>
          </cell>
          <cell r="S13">
            <v>1000</v>
          </cell>
          <cell r="W13">
            <v>1000</v>
          </cell>
          <cell r="Y13">
            <v>43316</v>
          </cell>
          <cell r="AA13">
            <v>200</v>
          </cell>
          <cell r="AG13">
            <v>43516</v>
          </cell>
          <cell r="AH13">
            <v>104885</v>
          </cell>
          <cell r="AI13">
            <v>22</v>
          </cell>
          <cell r="AJ13">
            <v>39</v>
          </cell>
          <cell r="AK13">
            <v>0</v>
          </cell>
          <cell r="AL13">
            <v>8750</v>
          </cell>
          <cell r="AM13">
            <v>4605</v>
          </cell>
          <cell r="AN13">
            <v>10330</v>
          </cell>
          <cell r="AP13">
            <v>1</v>
          </cell>
          <cell r="AR13">
            <v>1</v>
          </cell>
          <cell r="AS13">
            <v>6</v>
          </cell>
          <cell r="AT13">
            <v>92000</v>
          </cell>
          <cell r="AU13">
            <v>41000</v>
          </cell>
          <cell r="AV13">
            <v>18000</v>
          </cell>
          <cell r="AW13">
            <v>800</v>
          </cell>
          <cell r="AX13">
            <v>0</v>
          </cell>
          <cell r="AY13">
            <v>1000</v>
          </cell>
          <cell r="BA13">
            <v>7600</v>
          </cell>
          <cell r="BB13">
            <v>20850</v>
          </cell>
          <cell r="BC13">
            <v>1250</v>
          </cell>
          <cell r="BD13">
            <v>500</v>
          </cell>
          <cell r="BE13">
            <v>1000</v>
          </cell>
          <cell r="BF13">
            <v>22</v>
          </cell>
          <cell r="BH13">
            <v>205000</v>
          </cell>
          <cell r="BI13">
            <v>90000</v>
          </cell>
          <cell r="BJ13">
            <v>4000</v>
          </cell>
          <cell r="BK13">
            <v>0</v>
          </cell>
          <cell r="BL13">
            <v>38000</v>
          </cell>
          <cell r="BM13">
            <v>104750</v>
          </cell>
          <cell r="BN13">
            <v>500</v>
          </cell>
          <cell r="BO13">
            <v>35398</v>
          </cell>
          <cell r="BP13">
            <v>0</v>
          </cell>
          <cell r="BQ13">
            <v>0</v>
          </cell>
          <cell r="BR13">
            <v>0</v>
          </cell>
          <cell r="BS13">
            <v>837238</v>
          </cell>
          <cell r="BT13">
            <v>1000</v>
          </cell>
          <cell r="BU13">
            <v>0</v>
          </cell>
          <cell r="BV13">
            <v>12</v>
          </cell>
          <cell r="BW13">
            <v>4000</v>
          </cell>
          <cell r="BX13">
            <v>6250</v>
          </cell>
          <cell r="BY13">
            <v>1395</v>
          </cell>
          <cell r="BZ13">
            <v>1670</v>
          </cell>
          <cell r="CA13">
            <v>0</v>
          </cell>
          <cell r="CB13">
            <v>0</v>
          </cell>
          <cell r="CC13">
            <v>0</v>
          </cell>
          <cell r="CJ13">
            <v>246000</v>
          </cell>
          <cell r="CK13">
            <v>108000</v>
          </cell>
          <cell r="CL13">
            <v>4800</v>
          </cell>
          <cell r="CM13">
            <v>0</v>
          </cell>
          <cell r="CN13">
            <v>45600</v>
          </cell>
          <cell r="CO13">
            <v>125600</v>
          </cell>
          <cell r="CP13">
            <v>500</v>
          </cell>
          <cell r="CQ13">
            <v>35398</v>
          </cell>
          <cell r="CR13">
            <v>0</v>
          </cell>
          <cell r="CS13">
            <v>60151</v>
          </cell>
          <cell r="CT13">
            <v>0</v>
          </cell>
          <cell r="CU13">
            <v>880554</v>
          </cell>
          <cell r="CV13">
            <v>1200</v>
          </cell>
          <cell r="CW13">
            <v>0</v>
          </cell>
          <cell r="CX13">
            <v>12</v>
          </cell>
          <cell r="CY13">
            <v>5000</v>
          </cell>
          <cell r="CZ13">
            <v>6250</v>
          </cell>
          <cell r="DA13">
            <v>1395</v>
          </cell>
          <cell r="DB13">
            <v>1670</v>
          </cell>
          <cell r="DC13">
            <v>0</v>
          </cell>
          <cell r="DD13">
            <v>0</v>
          </cell>
          <cell r="DE13">
            <v>0</v>
          </cell>
          <cell r="DG13">
            <v>15000</v>
          </cell>
          <cell r="DH13">
            <v>6000</v>
          </cell>
          <cell r="DI13">
            <v>12000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Q13">
            <v>0</v>
          </cell>
          <cell r="DR13">
            <v>1105</v>
          </cell>
          <cell r="DS13">
            <v>3330</v>
          </cell>
          <cell r="DT13">
            <v>4435</v>
          </cell>
          <cell r="DU13">
            <v>1423</v>
          </cell>
          <cell r="DV13">
            <v>0</v>
          </cell>
          <cell r="DW13">
            <v>0</v>
          </cell>
          <cell r="DX13">
            <v>1423</v>
          </cell>
          <cell r="EB13">
            <v>0</v>
          </cell>
          <cell r="EC13">
            <v>1423</v>
          </cell>
          <cell r="ED13">
            <v>0</v>
          </cell>
          <cell r="EE13">
            <v>0</v>
          </cell>
          <cell r="EF13">
            <v>1423</v>
          </cell>
          <cell r="EG13">
            <v>1250</v>
          </cell>
          <cell r="EH13">
            <v>500</v>
          </cell>
          <cell r="EI13">
            <v>1000</v>
          </cell>
          <cell r="EJ13">
            <v>2750</v>
          </cell>
          <cell r="EK13">
            <v>7185</v>
          </cell>
          <cell r="EL13">
            <v>1250</v>
          </cell>
          <cell r="EM13">
            <v>1605</v>
          </cell>
          <cell r="EN13">
            <v>4330</v>
          </cell>
          <cell r="EO13">
            <v>7185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U13">
            <v>492000</v>
          </cell>
          <cell r="EV13">
            <v>216000</v>
          </cell>
          <cell r="EW13">
            <v>9600</v>
          </cell>
          <cell r="EX13">
            <v>0</v>
          </cell>
          <cell r="EY13">
            <v>91200</v>
          </cell>
          <cell r="EZ13">
            <v>250700</v>
          </cell>
          <cell r="FA13">
            <v>500</v>
          </cell>
          <cell r="FB13">
            <v>35398</v>
          </cell>
          <cell r="FC13">
            <v>0</v>
          </cell>
          <cell r="FD13">
            <v>60151</v>
          </cell>
          <cell r="FE13">
            <v>0</v>
          </cell>
          <cell r="FF13">
            <v>880554</v>
          </cell>
          <cell r="FG13">
            <v>2400</v>
          </cell>
          <cell r="FH13">
            <v>0</v>
          </cell>
          <cell r="FI13">
            <v>2179851</v>
          </cell>
          <cell r="FJ13">
            <v>0</v>
          </cell>
          <cell r="FL13">
            <v>0</v>
          </cell>
          <cell r="FM13">
            <v>0</v>
          </cell>
          <cell r="FN13">
            <v>41000</v>
          </cell>
          <cell r="FO13">
            <v>16400</v>
          </cell>
          <cell r="FP13">
            <v>18000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29500</v>
          </cell>
          <cell r="GA13">
            <v>10000</v>
          </cell>
          <cell r="GB13">
            <v>127314.98000000001</v>
          </cell>
          <cell r="GD13">
            <v>0</v>
          </cell>
          <cell r="GE13">
            <v>70000</v>
          </cell>
          <cell r="GJ13">
            <v>30000</v>
          </cell>
          <cell r="GK13">
            <v>237314.98</v>
          </cell>
          <cell r="GL13">
            <v>100000</v>
          </cell>
          <cell r="GM13">
            <v>1145949</v>
          </cell>
          <cell r="GN13">
            <v>2400</v>
          </cell>
          <cell r="GO13">
            <v>0</v>
          </cell>
          <cell r="GP13">
            <v>1143549</v>
          </cell>
          <cell r="GQ13">
            <v>29500</v>
          </cell>
          <cell r="GR13">
            <v>3293900</v>
          </cell>
          <cell r="GS13">
            <v>0</v>
          </cell>
          <cell r="GT13">
            <v>0</v>
          </cell>
          <cell r="GU13">
            <v>100000</v>
          </cell>
          <cell r="GV13">
            <v>0</v>
          </cell>
          <cell r="GW13">
            <v>3193900</v>
          </cell>
          <cell r="GX13">
            <v>100000</v>
          </cell>
          <cell r="GY13">
            <v>908170</v>
          </cell>
          <cell r="GZ13">
            <v>90817</v>
          </cell>
          <cell r="HA13">
            <v>19980</v>
          </cell>
          <cell r="HB13">
            <v>1018967</v>
          </cell>
          <cell r="HC13">
            <v>837238</v>
          </cell>
          <cell r="HD13">
            <v>181729</v>
          </cell>
          <cell r="HE13">
            <v>25961</v>
          </cell>
          <cell r="HF13">
            <v>-17355</v>
          </cell>
          <cell r="HG13" t="str">
            <v>ACDPK9271E</v>
          </cell>
          <cell r="HI13">
            <v>60151</v>
          </cell>
          <cell r="HJ13">
            <v>3133749</v>
          </cell>
          <cell r="HK13">
            <v>100000</v>
          </cell>
          <cell r="HL13">
            <v>890125</v>
          </cell>
          <cell r="HM13">
            <v>89013</v>
          </cell>
          <cell r="HN13">
            <v>19583</v>
          </cell>
          <cell r="HO13">
            <v>998721</v>
          </cell>
          <cell r="HP13">
            <v>837238</v>
          </cell>
          <cell r="HQ13">
            <v>161483</v>
          </cell>
          <cell r="HR13">
            <v>23069</v>
          </cell>
          <cell r="HS13">
            <v>0.33659999999999995</v>
          </cell>
          <cell r="HT13">
            <v>20247</v>
          </cell>
          <cell r="HU13">
            <v>43316</v>
          </cell>
          <cell r="HV13">
            <v>25961</v>
          </cell>
          <cell r="HW13">
            <v>849</v>
          </cell>
          <cell r="HX13">
            <v>3861</v>
          </cell>
          <cell r="HY13">
            <v>38606</v>
          </cell>
        </row>
        <row r="14">
          <cell r="A14">
            <v>1008</v>
          </cell>
          <cell r="B14" t="str">
            <v>Mr.Rohit Kulkarni</v>
          </cell>
          <cell r="C14" t="str">
            <v>27.11.1998</v>
          </cell>
          <cell r="D14" t="str">
            <v>Project Leader</v>
          </cell>
          <cell r="E14">
            <v>82600</v>
          </cell>
          <cell r="F14">
            <v>37000</v>
          </cell>
          <cell r="G14">
            <v>16500</v>
          </cell>
          <cell r="H14">
            <v>800</v>
          </cell>
          <cell r="I14">
            <v>0</v>
          </cell>
          <cell r="J14">
            <v>6800</v>
          </cell>
          <cell r="K14">
            <v>17750</v>
          </cell>
          <cell r="P14">
            <v>45733</v>
          </cell>
          <cell r="R14">
            <v>124583</v>
          </cell>
          <cell r="S14">
            <v>1000</v>
          </cell>
          <cell r="W14">
            <v>1000</v>
          </cell>
          <cell r="Y14">
            <v>33801</v>
          </cell>
          <cell r="AA14">
            <v>200</v>
          </cell>
          <cell r="AE14">
            <v>180</v>
          </cell>
          <cell r="AG14">
            <v>34181</v>
          </cell>
          <cell r="AH14">
            <v>90402</v>
          </cell>
          <cell r="AI14">
            <v>22</v>
          </cell>
          <cell r="AJ14">
            <v>33.14</v>
          </cell>
          <cell r="AK14">
            <v>0</v>
          </cell>
          <cell r="AL14">
            <v>8750</v>
          </cell>
          <cell r="AM14">
            <v>6000</v>
          </cell>
          <cell r="AN14">
            <v>7000</v>
          </cell>
          <cell r="AP14">
            <v>1</v>
          </cell>
          <cell r="AR14">
            <v>1</v>
          </cell>
          <cell r="AS14">
            <v>6</v>
          </cell>
          <cell r="AT14">
            <v>82600</v>
          </cell>
          <cell r="AU14">
            <v>37000</v>
          </cell>
          <cell r="AV14">
            <v>16500</v>
          </cell>
          <cell r="AW14">
            <v>800</v>
          </cell>
          <cell r="AX14">
            <v>0</v>
          </cell>
          <cell r="AY14">
            <v>1000</v>
          </cell>
          <cell r="BA14">
            <v>6800</v>
          </cell>
          <cell r="BB14">
            <v>17750</v>
          </cell>
          <cell r="BC14">
            <v>1250</v>
          </cell>
          <cell r="BD14">
            <v>500</v>
          </cell>
          <cell r="BE14">
            <v>1000</v>
          </cell>
          <cell r="BF14">
            <v>22</v>
          </cell>
          <cell r="BH14">
            <v>185000</v>
          </cell>
          <cell r="BI14">
            <v>82500</v>
          </cell>
          <cell r="BJ14">
            <v>4000</v>
          </cell>
          <cell r="BK14">
            <v>0</v>
          </cell>
          <cell r="BL14">
            <v>34000</v>
          </cell>
          <cell r="BM14">
            <v>89250</v>
          </cell>
          <cell r="BN14">
            <v>500</v>
          </cell>
          <cell r="BO14">
            <v>0</v>
          </cell>
          <cell r="BP14">
            <v>0</v>
          </cell>
          <cell r="BQ14">
            <v>70000</v>
          </cell>
          <cell r="BR14">
            <v>0</v>
          </cell>
          <cell r="BS14">
            <v>240219</v>
          </cell>
          <cell r="BT14">
            <v>1000</v>
          </cell>
          <cell r="BU14">
            <v>0</v>
          </cell>
          <cell r="BV14">
            <v>12</v>
          </cell>
          <cell r="BW14">
            <v>4000</v>
          </cell>
          <cell r="BX14">
            <v>6250</v>
          </cell>
          <cell r="BY14">
            <v>0</v>
          </cell>
          <cell r="BZ14">
            <v>5000</v>
          </cell>
          <cell r="CA14">
            <v>0</v>
          </cell>
          <cell r="CB14">
            <v>460</v>
          </cell>
          <cell r="CC14">
            <v>0</v>
          </cell>
          <cell r="CJ14">
            <v>222000</v>
          </cell>
          <cell r="CK14">
            <v>99000</v>
          </cell>
          <cell r="CL14">
            <v>4800</v>
          </cell>
          <cell r="CM14">
            <v>0</v>
          </cell>
          <cell r="CN14">
            <v>40800</v>
          </cell>
          <cell r="CO14">
            <v>107000</v>
          </cell>
          <cell r="CP14">
            <v>500</v>
          </cell>
          <cell r="CQ14">
            <v>0</v>
          </cell>
          <cell r="CR14">
            <v>0</v>
          </cell>
          <cell r="CS14">
            <v>115733</v>
          </cell>
          <cell r="CT14">
            <v>0</v>
          </cell>
          <cell r="CU14">
            <v>274020</v>
          </cell>
          <cell r="CV14">
            <v>1200</v>
          </cell>
          <cell r="CW14">
            <v>0</v>
          </cell>
          <cell r="CX14">
            <v>12</v>
          </cell>
          <cell r="CY14">
            <v>5000</v>
          </cell>
          <cell r="CZ14">
            <v>6250</v>
          </cell>
          <cell r="DA14">
            <v>0</v>
          </cell>
          <cell r="DB14">
            <v>5000</v>
          </cell>
          <cell r="DC14">
            <v>0</v>
          </cell>
          <cell r="DD14">
            <v>640</v>
          </cell>
          <cell r="DE14">
            <v>0</v>
          </cell>
          <cell r="DG14">
            <v>15000</v>
          </cell>
          <cell r="DH14">
            <v>6000</v>
          </cell>
          <cell r="DI14">
            <v>12000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Q14">
            <v>0</v>
          </cell>
          <cell r="DR14">
            <v>2500</v>
          </cell>
          <cell r="DS14">
            <v>0</v>
          </cell>
          <cell r="DT14">
            <v>2500</v>
          </cell>
          <cell r="DU14">
            <v>2817</v>
          </cell>
          <cell r="DV14">
            <v>0</v>
          </cell>
          <cell r="DW14">
            <v>3273</v>
          </cell>
          <cell r="DX14">
            <v>6090</v>
          </cell>
          <cell r="EB14">
            <v>0</v>
          </cell>
          <cell r="EC14">
            <v>2817</v>
          </cell>
          <cell r="ED14">
            <v>0</v>
          </cell>
          <cell r="EE14">
            <v>3273</v>
          </cell>
          <cell r="EF14">
            <v>6090</v>
          </cell>
          <cell r="EG14">
            <v>1250</v>
          </cell>
          <cell r="EH14">
            <v>500</v>
          </cell>
          <cell r="EI14">
            <v>1000</v>
          </cell>
          <cell r="EJ14">
            <v>2750</v>
          </cell>
          <cell r="EK14">
            <v>5250</v>
          </cell>
          <cell r="EL14">
            <v>1250</v>
          </cell>
          <cell r="EM14">
            <v>3000</v>
          </cell>
          <cell r="EN14">
            <v>1000</v>
          </cell>
          <cell r="EO14">
            <v>5250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U14">
            <v>444000</v>
          </cell>
          <cell r="EV14">
            <v>198000</v>
          </cell>
          <cell r="EW14">
            <v>9600</v>
          </cell>
          <cell r="EX14">
            <v>0</v>
          </cell>
          <cell r="EY14">
            <v>81600</v>
          </cell>
          <cell r="EZ14">
            <v>213500</v>
          </cell>
          <cell r="FA14">
            <v>500</v>
          </cell>
          <cell r="FB14">
            <v>0</v>
          </cell>
          <cell r="FC14">
            <v>0</v>
          </cell>
          <cell r="FD14">
            <v>115733</v>
          </cell>
          <cell r="FE14">
            <v>0</v>
          </cell>
          <cell r="FF14">
            <v>274020</v>
          </cell>
          <cell r="FG14">
            <v>2400</v>
          </cell>
          <cell r="FH14">
            <v>0</v>
          </cell>
          <cell r="FI14">
            <v>401162</v>
          </cell>
          <cell r="FJ14">
            <v>0</v>
          </cell>
          <cell r="FL14">
            <v>0</v>
          </cell>
          <cell r="FM14">
            <v>0</v>
          </cell>
          <cell r="FN14">
            <v>37000</v>
          </cell>
          <cell r="FO14">
            <v>14800</v>
          </cell>
          <cell r="FP14">
            <v>16500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43240</v>
          </cell>
          <cell r="GB14">
            <v>300000</v>
          </cell>
          <cell r="GD14">
            <v>0</v>
          </cell>
          <cell r="GE14">
            <v>70000</v>
          </cell>
          <cell r="GF14">
            <v>100000</v>
          </cell>
          <cell r="GI14">
            <v>307500</v>
          </cell>
          <cell r="GK14">
            <v>777500</v>
          </cell>
          <cell r="GL14">
            <v>100000</v>
          </cell>
          <cell r="GM14">
            <v>1053333</v>
          </cell>
          <cell r="GN14">
            <v>2400</v>
          </cell>
          <cell r="GO14">
            <v>0</v>
          </cell>
          <cell r="GP14">
            <v>1050933</v>
          </cell>
          <cell r="GQ14">
            <v>43240</v>
          </cell>
          <cell r="GR14">
            <v>1408855</v>
          </cell>
          <cell r="GS14">
            <v>0</v>
          </cell>
          <cell r="GT14">
            <v>0</v>
          </cell>
          <cell r="GU14">
            <v>100000</v>
          </cell>
          <cell r="GV14">
            <v>0</v>
          </cell>
          <cell r="GW14">
            <v>1308855</v>
          </cell>
          <cell r="GX14">
            <v>100000</v>
          </cell>
          <cell r="GY14">
            <v>342657</v>
          </cell>
          <cell r="GZ14">
            <v>34266</v>
          </cell>
          <cell r="HA14">
            <v>7538</v>
          </cell>
          <cell r="HB14">
            <v>384461</v>
          </cell>
          <cell r="HC14">
            <v>240219</v>
          </cell>
          <cell r="HD14">
            <v>144242</v>
          </cell>
          <cell r="HE14">
            <v>20606</v>
          </cell>
          <cell r="HF14">
            <v>-13195</v>
          </cell>
          <cell r="HG14" t="str">
            <v>AGZPK6816H</v>
          </cell>
          <cell r="HI14">
            <v>45733</v>
          </cell>
          <cell r="HJ14">
            <v>1263122</v>
          </cell>
          <cell r="HK14">
            <v>100000</v>
          </cell>
          <cell r="HL14">
            <v>328937</v>
          </cell>
          <cell r="HM14">
            <v>32894</v>
          </cell>
          <cell r="HN14">
            <v>7237</v>
          </cell>
          <cell r="HO14">
            <v>369068</v>
          </cell>
          <cell r="HP14">
            <v>240219</v>
          </cell>
          <cell r="HQ14">
            <v>128849</v>
          </cell>
          <cell r="HR14">
            <v>18407</v>
          </cell>
          <cell r="HS14">
            <v>0.33659999999999995</v>
          </cell>
          <cell r="HT14">
            <v>15394</v>
          </cell>
          <cell r="HU14">
            <v>33801</v>
          </cell>
          <cell r="HV14">
            <v>20606</v>
          </cell>
          <cell r="HW14">
            <v>663</v>
          </cell>
          <cell r="HX14">
            <v>3013</v>
          </cell>
          <cell r="HY14">
            <v>30125</v>
          </cell>
        </row>
        <row r="15">
          <cell r="A15">
            <v>1009</v>
          </cell>
          <cell r="B15" t="str">
            <v>Ms. Poorva Deshmukh</v>
          </cell>
          <cell r="C15" t="str">
            <v>27.11.1998</v>
          </cell>
          <cell r="D15" t="str">
            <v>Project Leader</v>
          </cell>
          <cell r="E15">
            <v>82600</v>
          </cell>
          <cell r="F15">
            <v>37000</v>
          </cell>
          <cell r="G15">
            <v>16500</v>
          </cell>
          <cell r="H15">
            <v>800</v>
          </cell>
          <cell r="I15">
            <v>0</v>
          </cell>
          <cell r="J15">
            <v>6800</v>
          </cell>
          <cell r="K15">
            <v>17750</v>
          </cell>
          <cell r="P15">
            <v>43446</v>
          </cell>
          <cell r="R15">
            <v>122296</v>
          </cell>
          <cell r="S15">
            <v>1000</v>
          </cell>
          <cell r="W15">
            <v>1000</v>
          </cell>
          <cell r="Y15">
            <v>33785</v>
          </cell>
          <cell r="AA15">
            <v>200</v>
          </cell>
          <cell r="AG15">
            <v>33985</v>
          </cell>
          <cell r="AH15">
            <v>88311</v>
          </cell>
          <cell r="AI15">
            <v>22</v>
          </cell>
          <cell r="AJ15">
            <v>32.159999999999997</v>
          </cell>
          <cell r="AK15">
            <v>0</v>
          </cell>
          <cell r="AL15">
            <v>15000</v>
          </cell>
          <cell r="AM15">
            <v>6000</v>
          </cell>
          <cell r="AN15">
            <v>12000</v>
          </cell>
          <cell r="AP15">
            <v>2</v>
          </cell>
          <cell r="AQ15" t="str">
            <v>W</v>
          </cell>
          <cell r="AR15">
            <v>1</v>
          </cell>
          <cell r="AS15">
            <v>6</v>
          </cell>
          <cell r="AT15">
            <v>82600</v>
          </cell>
          <cell r="AU15">
            <v>37000</v>
          </cell>
          <cell r="AV15">
            <v>16500</v>
          </cell>
          <cell r="AW15">
            <v>800</v>
          </cell>
          <cell r="AX15">
            <v>0</v>
          </cell>
          <cell r="AY15">
            <v>1000</v>
          </cell>
          <cell r="BA15">
            <v>6800</v>
          </cell>
          <cell r="BB15">
            <v>17750</v>
          </cell>
          <cell r="BC15">
            <v>1250</v>
          </cell>
          <cell r="BD15">
            <v>500</v>
          </cell>
          <cell r="BE15">
            <v>1000</v>
          </cell>
          <cell r="BF15">
            <v>22</v>
          </cell>
          <cell r="BH15">
            <v>185000</v>
          </cell>
          <cell r="BI15">
            <v>82500</v>
          </cell>
          <cell r="BJ15">
            <v>4000</v>
          </cell>
          <cell r="BK15">
            <v>0</v>
          </cell>
          <cell r="BL15">
            <v>34000</v>
          </cell>
          <cell r="BM15">
            <v>89250</v>
          </cell>
          <cell r="BN15">
            <v>500</v>
          </cell>
          <cell r="BO15">
            <v>45220</v>
          </cell>
          <cell r="BP15">
            <v>0</v>
          </cell>
          <cell r="BQ15">
            <v>71000</v>
          </cell>
          <cell r="BR15">
            <v>0</v>
          </cell>
          <cell r="BS15">
            <v>261937</v>
          </cell>
          <cell r="BT15">
            <v>1000</v>
          </cell>
          <cell r="BU15">
            <v>0</v>
          </cell>
          <cell r="BV15">
            <v>12</v>
          </cell>
          <cell r="BW15">
            <v>4000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J15">
            <v>222000</v>
          </cell>
          <cell r="CK15">
            <v>99000</v>
          </cell>
          <cell r="CL15">
            <v>4800</v>
          </cell>
          <cell r="CM15">
            <v>0</v>
          </cell>
          <cell r="CN15">
            <v>40800</v>
          </cell>
          <cell r="CO15">
            <v>107000</v>
          </cell>
          <cell r="CP15">
            <v>500</v>
          </cell>
          <cell r="CQ15">
            <v>45220</v>
          </cell>
          <cell r="CR15">
            <v>0</v>
          </cell>
          <cell r="CS15">
            <v>114446</v>
          </cell>
          <cell r="CT15">
            <v>0</v>
          </cell>
          <cell r="CU15">
            <v>295722</v>
          </cell>
          <cell r="CV15">
            <v>1200</v>
          </cell>
          <cell r="CW15">
            <v>0</v>
          </cell>
          <cell r="CX15">
            <v>12</v>
          </cell>
          <cell r="CY15">
            <v>5000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G15">
            <v>15000</v>
          </cell>
          <cell r="DH15">
            <v>6000</v>
          </cell>
          <cell r="DI15">
            <v>12000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Q15">
            <v>6250</v>
          </cell>
          <cell r="DR15">
            <v>2500</v>
          </cell>
          <cell r="DS15">
            <v>5000</v>
          </cell>
          <cell r="DT15">
            <v>13750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1250</v>
          </cell>
          <cell r="EH15">
            <v>500</v>
          </cell>
          <cell r="EI15">
            <v>1000</v>
          </cell>
          <cell r="EJ15">
            <v>2750</v>
          </cell>
          <cell r="EK15">
            <v>16500</v>
          </cell>
          <cell r="EL15">
            <v>7500</v>
          </cell>
          <cell r="EM15">
            <v>3000</v>
          </cell>
          <cell r="EN15">
            <v>6000</v>
          </cell>
          <cell r="EO15">
            <v>16500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U15">
            <v>444000</v>
          </cell>
          <cell r="EV15">
            <v>198000</v>
          </cell>
          <cell r="EW15">
            <v>9600</v>
          </cell>
          <cell r="EX15">
            <v>0</v>
          </cell>
          <cell r="EY15">
            <v>81600</v>
          </cell>
          <cell r="EZ15">
            <v>213500</v>
          </cell>
          <cell r="FA15">
            <v>500</v>
          </cell>
          <cell r="FB15">
            <v>45220</v>
          </cell>
          <cell r="FC15">
            <v>0</v>
          </cell>
          <cell r="FD15">
            <v>114446</v>
          </cell>
          <cell r="FE15">
            <v>0</v>
          </cell>
          <cell r="FF15">
            <v>295722</v>
          </cell>
          <cell r="FG15">
            <v>2400</v>
          </cell>
          <cell r="FH15">
            <v>0</v>
          </cell>
          <cell r="FI15">
            <v>401162</v>
          </cell>
          <cell r="FJ15">
            <v>50000</v>
          </cell>
          <cell r="FK15">
            <v>10000</v>
          </cell>
          <cell r="FL15">
            <v>60000</v>
          </cell>
          <cell r="FM15">
            <v>120000</v>
          </cell>
          <cell r="FN15">
            <v>37000</v>
          </cell>
          <cell r="FO15">
            <v>14800</v>
          </cell>
          <cell r="FP15">
            <v>16500</v>
          </cell>
          <cell r="FQ15">
            <v>6300</v>
          </cell>
          <cell r="FR15">
            <v>31500</v>
          </cell>
          <cell r="FS15">
            <v>6300</v>
          </cell>
          <cell r="FT15">
            <v>37800</v>
          </cell>
          <cell r="FU15">
            <v>0</v>
          </cell>
          <cell r="GD15">
            <v>0</v>
          </cell>
          <cell r="GF15">
            <v>22000</v>
          </cell>
          <cell r="GK15">
            <v>22000</v>
          </cell>
          <cell r="GL15">
            <v>22000</v>
          </cell>
          <cell r="GM15">
            <v>1097266</v>
          </cell>
          <cell r="GN15">
            <v>2400</v>
          </cell>
          <cell r="GO15">
            <v>75600</v>
          </cell>
          <cell r="GP15">
            <v>1019266</v>
          </cell>
          <cell r="GQ15">
            <v>0</v>
          </cell>
          <cell r="GR15">
            <v>1420428</v>
          </cell>
          <cell r="GS15">
            <v>0</v>
          </cell>
          <cell r="GT15">
            <v>0</v>
          </cell>
          <cell r="GU15">
            <v>22000</v>
          </cell>
          <cell r="GV15">
            <v>0</v>
          </cell>
          <cell r="GW15">
            <v>1398428</v>
          </cell>
          <cell r="GX15">
            <v>135000</v>
          </cell>
          <cell r="GY15">
            <v>366028</v>
          </cell>
          <cell r="GZ15">
            <v>36603</v>
          </cell>
          <cell r="HA15">
            <v>8053</v>
          </cell>
          <cell r="HB15">
            <v>410684</v>
          </cell>
          <cell r="HC15">
            <v>261937</v>
          </cell>
          <cell r="HD15">
            <v>148747</v>
          </cell>
          <cell r="HE15">
            <v>21250</v>
          </cell>
          <cell r="HF15">
            <v>-12535</v>
          </cell>
          <cell r="HG15" t="str">
            <v>AAPPK9809M</v>
          </cell>
          <cell r="HI15">
            <v>43446</v>
          </cell>
          <cell r="HJ15">
            <v>1354982</v>
          </cell>
          <cell r="HK15">
            <v>135000</v>
          </cell>
          <cell r="HL15">
            <v>352995</v>
          </cell>
          <cell r="HM15">
            <v>35300</v>
          </cell>
          <cell r="HN15">
            <v>7766</v>
          </cell>
          <cell r="HO15">
            <v>396061</v>
          </cell>
          <cell r="HP15">
            <v>261937</v>
          </cell>
          <cell r="HQ15">
            <v>134124</v>
          </cell>
          <cell r="HR15">
            <v>19161</v>
          </cell>
          <cell r="HS15">
            <v>0.33659999999999995</v>
          </cell>
          <cell r="HT15">
            <v>14624</v>
          </cell>
          <cell r="HU15">
            <v>33785</v>
          </cell>
          <cell r="HV15">
            <v>21250</v>
          </cell>
          <cell r="HW15">
            <v>662</v>
          </cell>
          <cell r="HX15">
            <v>3011</v>
          </cell>
          <cell r="HY15">
            <v>30112</v>
          </cell>
        </row>
        <row r="16">
          <cell r="A16">
            <v>1010</v>
          </cell>
          <cell r="B16" t="str">
            <v>Mrs.Manali Deodhar</v>
          </cell>
          <cell r="C16" t="str">
            <v>22.01.1999</v>
          </cell>
          <cell r="D16" t="str">
            <v>Admin Supervisor</v>
          </cell>
          <cell r="E16">
            <v>20500</v>
          </cell>
          <cell r="F16">
            <v>9000</v>
          </cell>
          <cell r="G16">
            <v>4000</v>
          </cell>
          <cell r="H16">
            <v>800</v>
          </cell>
          <cell r="I16">
            <v>0</v>
          </cell>
          <cell r="J16">
            <v>1700</v>
          </cell>
          <cell r="K16">
            <v>4000</v>
          </cell>
          <cell r="P16">
            <v>9258</v>
          </cell>
          <cell r="R16">
            <v>28758</v>
          </cell>
          <cell r="S16">
            <v>1000</v>
          </cell>
          <cell r="W16">
            <v>1000</v>
          </cell>
          <cell r="Y16">
            <v>3641</v>
          </cell>
          <cell r="AA16">
            <v>200</v>
          </cell>
          <cell r="AG16">
            <v>3841</v>
          </cell>
          <cell r="AH16">
            <v>24917</v>
          </cell>
          <cell r="AI16">
            <v>22</v>
          </cell>
          <cell r="AJ16">
            <v>31.16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P16">
            <v>3</v>
          </cell>
          <cell r="AQ16" t="str">
            <v>W</v>
          </cell>
          <cell r="AR16">
            <v>4</v>
          </cell>
          <cell r="AS16">
            <v>6</v>
          </cell>
          <cell r="AT16">
            <v>20500</v>
          </cell>
          <cell r="AU16">
            <v>9000</v>
          </cell>
          <cell r="AV16">
            <v>4000</v>
          </cell>
          <cell r="AW16">
            <v>800</v>
          </cell>
          <cell r="AX16">
            <v>0</v>
          </cell>
          <cell r="AY16">
            <v>1000</v>
          </cell>
          <cell r="BA16">
            <v>1700</v>
          </cell>
          <cell r="BB16">
            <v>4000</v>
          </cell>
          <cell r="BC16">
            <v>0</v>
          </cell>
          <cell r="BD16">
            <v>0</v>
          </cell>
          <cell r="BE16">
            <v>0</v>
          </cell>
          <cell r="BF16">
            <v>22</v>
          </cell>
          <cell r="BH16">
            <v>40500</v>
          </cell>
          <cell r="BI16">
            <v>17000</v>
          </cell>
          <cell r="BJ16">
            <v>4000</v>
          </cell>
          <cell r="BK16">
            <v>0</v>
          </cell>
          <cell r="BL16">
            <v>7600</v>
          </cell>
          <cell r="BM16">
            <v>18900</v>
          </cell>
          <cell r="BN16">
            <v>20500</v>
          </cell>
          <cell r="BO16">
            <v>0</v>
          </cell>
          <cell r="BP16">
            <v>0</v>
          </cell>
          <cell r="BQ16">
            <v>20000</v>
          </cell>
          <cell r="BR16">
            <v>0</v>
          </cell>
          <cell r="BS16">
            <v>50834</v>
          </cell>
          <cell r="BT16">
            <v>1000</v>
          </cell>
          <cell r="BU16">
            <v>0</v>
          </cell>
          <cell r="BV16">
            <v>12</v>
          </cell>
          <cell r="BW16">
            <v>4000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260</v>
          </cell>
          <cell r="CC16">
            <v>0</v>
          </cell>
          <cell r="CJ16">
            <v>49500</v>
          </cell>
          <cell r="CK16">
            <v>21000</v>
          </cell>
          <cell r="CL16">
            <v>4800</v>
          </cell>
          <cell r="CM16">
            <v>0</v>
          </cell>
          <cell r="CN16">
            <v>9300</v>
          </cell>
          <cell r="CO16">
            <v>22900</v>
          </cell>
          <cell r="CP16">
            <v>20500</v>
          </cell>
          <cell r="CQ16">
            <v>0</v>
          </cell>
          <cell r="CR16">
            <v>0</v>
          </cell>
          <cell r="CS16">
            <v>29258</v>
          </cell>
          <cell r="CT16">
            <v>0</v>
          </cell>
          <cell r="CU16">
            <v>54475</v>
          </cell>
          <cell r="CV16">
            <v>1200</v>
          </cell>
          <cell r="CW16">
            <v>0</v>
          </cell>
          <cell r="CX16">
            <v>12</v>
          </cell>
          <cell r="CY16">
            <v>5000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260</v>
          </cell>
          <cell r="DE16">
            <v>0</v>
          </cell>
          <cell r="DG16">
            <v>0</v>
          </cell>
          <cell r="DH16">
            <v>0</v>
          </cell>
          <cell r="DI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U16">
            <v>103500</v>
          </cell>
          <cell r="EV16">
            <v>45000</v>
          </cell>
          <cell r="EW16">
            <v>9600</v>
          </cell>
          <cell r="EX16">
            <v>0</v>
          </cell>
          <cell r="EY16">
            <v>19500</v>
          </cell>
          <cell r="EZ16">
            <v>46900</v>
          </cell>
          <cell r="FA16">
            <v>20500</v>
          </cell>
          <cell r="FB16">
            <v>0</v>
          </cell>
          <cell r="FC16">
            <v>0</v>
          </cell>
          <cell r="FD16">
            <v>29258</v>
          </cell>
          <cell r="FE16">
            <v>0</v>
          </cell>
          <cell r="FF16">
            <v>54475</v>
          </cell>
          <cell r="FG16">
            <v>2400</v>
          </cell>
          <cell r="FH16">
            <v>0</v>
          </cell>
          <cell r="FI16">
            <v>209936</v>
          </cell>
          <cell r="FJ16">
            <v>0</v>
          </cell>
          <cell r="FL16">
            <v>0</v>
          </cell>
          <cell r="FM16">
            <v>0</v>
          </cell>
          <cell r="FN16">
            <v>9000</v>
          </cell>
          <cell r="FO16">
            <v>3600</v>
          </cell>
          <cell r="FP16">
            <v>4000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GB16">
            <v>10000</v>
          </cell>
          <cell r="GD16">
            <v>0</v>
          </cell>
          <cell r="GE16">
            <v>30000</v>
          </cell>
          <cell r="GF16">
            <v>13000</v>
          </cell>
          <cell r="GG16">
            <v>40400</v>
          </cell>
          <cell r="GH16">
            <v>6600</v>
          </cell>
          <cell r="GK16">
            <v>100000</v>
          </cell>
          <cell r="GL16">
            <v>100000</v>
          </cell>
          <cell r="GM16">
            <v>264658</v>
          </cell>
          <cell r="GN16">
            <v>2400</v>
          </cell>
          <cell r="GO16">
            <v>0</v>
          </cell>
          <cell r="GP16">
            <v>262258</v>
          </cell>
          <cell r="GQ16">
            <v>0</v>
          </cell>
          <cell r="GR16">
            <v>472194</v>
          </cell>
          <cell r="GS16">
            <v>0</v>
          </cell>
          <cell r="GT16">
            <v>0</v>
          </cell>
          <cell r="GU16">
            <v>100000</v>
          </cell>
          <cell r="GV16">
            <v>0</v>
          </cell>
          <cell r="GW16">
            <v>372194</v>
          </cell>
          <cell r="GX16">
            <v>135000</v>
          </cell>
          <cell r="GY16">
            <v>58158</v>
          </cell>
          <cell r="GZ16">
            <v>0</v>
          </cell>
          <cell r="HA16">
            <v>1163</v>
          </cell>
          <cell r="HB16">
            <v>59321</v>
          </cell>
          <cell r="HC16">
            <v>50834</v>
          </cell>
          <cell r="HD16">
            <v>8487</v>
          </cell>
          <cell r="HE16">
            <v>1212</v>
          </cell>
          <cell r="HF16">
            <v>-2429</v>
          </cell>
          <cell r="HG16" t="str">
            <v>AESPD6392L</v>
          </cell>
          <cell r="HI16">
            <v>9258</v>
          </cell>
          <cell r="HJ16">
            <v>362936</v>
          </cell>
          <cell r="HK16">
            <v>135000</v>
          </cell>
          <cell r="HL16">
            <v>55381</v>
          </cell>
          <cell r="HM16">
            <v>0</v>
          </cell>
          <cell r="HN16">
            <v>1108</v>
          </cell>
          <cell r="HO16">
            <v>56489</v>
          </cell>
          <cell r="HP16">
            <v>50834</v>
          </cell>
          <cell r="HQ16">
            <v>5655</v>
          </cell>
          <cell r="HR16">
            <v>808</v>
          </cell>
          <cell r="HS16">
            <v>0.30599999999999999</v>
          </cell>
          <cell r="HT16">
            <v>2833</v>
          </cell>
          <cell r="HU16">
            <v>3641</v>
          </cell>
          <cell r="HV16">
            <v>1212</v>
          </cell>
          <cell r="HW16">
            <v>71</v>
          </cell>
          <cell r="HX16">
            <v>0</v>
          </cell>
          <cell r="HY16">
            <v>3570</v>
          </cell>
        </row>
        <row r="17">
          <cell r="A17">
            <v>1015</v>
          </cell>
          <cell r="B17" t="str">
            <v>Mr.Satish Pawar</v>
          </cell>
          <cell r="C17" t="str">
            <v>27.03.2000</v>
          </cell>
          <cell r="D17" t="str">
            <v>Project Leader</v>
          </cell>
          <cell r="E17">
            <v>68100</v>
          </cell>
          <cell r="F17">
            <v>30500</v>
          </cell>
          <cell r="G17">
            <v>13500</v>
          </cell>
          <cell r="H17">
            <v>800</v>
          </cell>
          <cell r="I17">
            <v>0</v>
          </cell>
          <cell r="J17">
            <v>5600</v>
          </cell>
          <cell r="K17">
            <v>13950</v>
          </cell>
          <cell r="P17">
            <v>37099</v>
          </cell>
          <cell r="R17">
            <v>101449</v>
          </cell>
          <cell r="S17">
            <v>1000</v>
          </cell>
          <cell r="W17">
            <v>1000</v>
          </cell>
          <cell r="Y17">
            <v>26256</v>
          </cell>
          <cell r="AA17">
            <v>200</v>
          </cell>
          <cell r="AE17">
            <v>20</v>
          </cell>
          <cell r="AG17">
            <v>26476</v>
          </cell>
          <cell r="AH17">
            <v>74973</v>
          </cell>
          <cell r="AI17">
            <v>22</v>
          </cell>
          <cell r="AJ17">
            <v>40.75</v>
          </cell>
          <cell r="AK17">
            <v>0</v>
          </cell>
          <cell r="AL17">
            <v>15000</v>
          </cell>
          <cell r="AM17">
            <v>6000</v>
          </cell>
          <cell r="AN17">
            <v>8480</v>
          </cell>
          <cell r="AP17">
            <v>2</v>
          </cell>
          <cell r="AR17">
            <v>1</v>
          </cell>
          <cell r="AS17">
            <v>6</v>
          </cell>
          <cell r="AT17">
            <v>68100</v>
          </cell>
          <cell r="AU17">
            <v>30500</v>
          </cell>
          <cell r="AV17">
            <v>13500</v>
          </cell>
          <cell r="AW17">
            <v>800</v>
          </cell>
          <cell r="AX17">
            <v>0</v>
          </cell>
          <cell r="AY17">
            <v>1000</v>
          </cell>
          <cell r="BA17">
            <v>5600</v>
          </cell>
          <cell r="BB17">
            <v>13950</v>
          </cell>
          <cell r="BC17">
            <v>1250</v>
          </cell>
          <cell r="BD17">
            <v>500</v>
          </cell>
          <cell r="BE17">
            <v>1000</v>
          </cell>
          <cell r="BF17">
            <v>22</v>
          </cell>
          <cell r="BH17">
            <v>152500</v>
          </cell>
          <cell r="BI17">
            <v>67500</v>
          </cell>
          <cell r="BJ17">
            <v>4000</v>
          </cell>
          <cell r="BK17">
            <v>0</v>
          </cell>
          <cell r="BL17">
            <v>28000</v>
          </cell>
          <cell r="BM17">
            <v>70250</v>
          </cell>
          <cell r="BN17">
            <v>500</v>
          </cell>
          <cell r="BO17">
            <v>33499</v>
          </cell>
          <cell r="BP17">
            <v>0</v>
          </cell>
          <cell r="BQ17">
            <v>56000</v>
          </cell>
          <cell r="BR17">
            <v>0</v>
          </cell>
          <cell r="BS17">
            <v>217212</v>
          </cell>
          <cell r="BT17">
            <v>1000</v>
          </cell>
          <cell r="BU17">
            <v>0</v>
          </cell>
          <cell r="BV17">
            <v>12</v>
          </cell>
          <cell r="BW17">
            <v>4000</v>
          </cell>
          <cell r="BX17">
            <v>0</v>
          </cell>
          <cell r="BY17">
            <v>0</v>
          </cell>
          <cell r="BZ17">
            <v>3520</v>
          </cell>
          <cell r="CA17">
            <v>0</v>
          </cell>
          <cell r="CB17">
            <v>20</v>
          </cell>
          <cell r="CC17">
            <v>0</v>
          </cell>
          <cell r="CJ17">
            <v>183000</v>
          </cell>
          <cell r="CK17">
            <v>81000</v>
          </cell>
          <cell r="CL17">
            <v>4800</v>
          </cell>
          <cell r="CM17">
            <v>0</v>
          </cell>
          <cell r="CN17">
            <v>33600</v>
          </cell>
          <cell r="CO17">
            <v>84200</v>
          </cell>
          <cell r="CP17">
            <v>500</v>
          </cell>
          <cell r="CQ17">
            <v>33499</v>
          </cell>
          <cell r="CR17">
            <v>0</v>
          </cell>
          <cell r="CS17">
            <v>93099</v>
          </cell>
          <cell r="CT17">
            <v>0</v>
          </cell>
          <cell r="CU17">
            <v>243468</v>
          </cell>
          <cell r="CV17">
            <v>1200</v>
          </cell>
          <cell r="CW17">
            <v>0</v>
          </cell>
          <cell r="CX17">
            <v>12</v>
          </cell>
          <cell r="CY17">
            <v>5000</v>
          </cell>
          <cell r="CZ17">
            <v>0</v>
          </cell>
          <cell r="DA17">
            <v>0</v>
          </cell>
          <cell r="DB17">
            <v>3520</v>
          </cell>
          <cell r="DC17">
            <v>0</v>
          </cell>
          <cell r="DD17">
            <v>40</v>
          </cell>
          <cell r="DE17">
            <v>0</v>
          </cell>
          <cell r="DG17">
            <v>15000</v>
          </cell>
          <cell r="DH17">
            <v>6000</v>
          </cell>
          <cell r="DI17">
            <v>12000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Q17">
            <v>6250</v>
          </cell>
          <cell r="DR17">
            <v>2500</v>
          </cell>
          <cell r="DS17">
            <v>1480</v>
          </cell>
          <cell r="DT17">
            <v>10230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1250</v>
          </cell>
          <cell r="EH17">
            <v>500</v>
          </cell>
          <cell r="EI17">
            <v>1000</v>
          </cell>
          <cell r="EJ17">
            <v>2750</v>
          </cell>
          <cell r="EK17">
            <v>12980</v>
          </cell>
          <cell r="EL17">
            <v>7500</v>
          </cell>
          <cell r="EM17">
            <v>3000</v>
          </cell>
          <cell r="EN17">
            <v>2480</v>
          </cell>
          <cell r="EO17">
            <v>12980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U17">
            <v>366000</v>
          </cell>
          <cell r="EV17">
            <v>162000</v>
          </cell>
          <cell r="EW17">
            <v>9600</v>
          </cell>
          <cell r="EX17">
            <v>0</v>
          </cell>
          <cell r="EY17">
            <v>67200</v>
          </cell>
          <cell r="EZ17">
            <v>167900</v>
          </cell>
          <cell r="FA17">
            <v>500</v>
          </cell>
          <cell r="FB17">
            <v>33499</v>
          </cell>
          <cell r="FC17">
            <v>0</v>
          </cell>
          <cell r="FD17">
            <v>93099</v>
          </cell>
          <cell r="FE17">
            <v>0</v>
          </cell>
          <cell r="FF17">
            <v>243468</v>
          </cell>
          <cell r="FG17">
            <v>2400</v>
          </cell>
          <cell r="FH17">
            <v>0</v>
          </cell>
          <cell r="FI17">
            <v>401162</v>
          </cell>
          <cell r="FJ17">
            <v>0</v>
          </cell>
          <cell r="FL17">
            <v>0</v>
          </cell>
          <cell r="FM17">
            <v>0</v>
          </cell>
          <cell r="FN17">
            <v>30500</v>
          </cell>
          <cell r="FO17">
            <v>12200</v>
          </cell>
          <cell r="FP17">
            <v>13500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53563</v>
          </cell>
          <cell r="GB17">
            <v>22721</v>
          </cell>
          <cell r="GD17">
            <v>0</v>
          </cell>
          <cell r="GI17">
            <v>77279</v>
          </cell>
          <cell r="GK17">
            <v>100000</v>
          </cell>
          <cell r="GL17">
            <v>100000</v>
          </cell>
          <cell r="GM17">
            <v>890198</v>
          </cell>
          <cell r="GN17">
            <v>2400</v>
          </cell>
          <cell r="GO17">
            <v>0</v>
          </cell>
          <cell r="GP17">
            <v>887798</v>
          </cell>
          <cell r="GQ17">
            <v>53563</v>
          </cell>
          <cell r="GR17">
            <v>1235397</v>
          </cell>
          <cell r="GS17">
            <v>0</v>
          </cell>
          <cell r="GT17">
            <v>0</v>
          </cell>
          <cell r="GU17">
            <v>100000</v>
          </cell>
          <cell r="GV17">
            <v>0</v>
          </cell>
          <cell r="GW17">
            <v>1135397</v>
          </cell>
          <cell r="GX17">
            <v>100000</v>
          </cell>
          <cell r="GY17">
            <v>290619</v>
          </cell>
          <cell r="GZ17">
            <v>29062</v>
          </cell>
          <cell r="HA17">
            <v>6394</v>
          </cell>
          <cell r="HB17">
            <v>326075</v>
          </cell>
          <cell r="HC17">
            <v>217212</v>
          </cell>
          <cell r="HD17">
            <v>108863</v>
          </cell>
          <cell r="HE17">
            <v>15552</v>
          </cell>
          <cell r="HF17">
            <v>-10704</v>
          </cell>
          <cell r="HG17" t="str">
            <v>AIHPP8007B</v>
          </cell>
          <cell r="HI17">
            <v>37099</v>
          </cell>
          <cell r="HJ17">
            <v>1098298</v>
          </cell>
          <cell r="HK17">
            <v>100000</v>
          </cell>
          <cell r="HL17">
            <v>279489</v>
          </cell>
          <cell r="HM17">
            <v>27949</v>
          </cell>
          <cell r="HN17">
            <v>6149</v>
          </cell>
          <cell r="HO17">
            <v>313587</v>
          </cell>
          <cell r="HP17">
            <v>217212</v>
          </cell>
          <cell r="HQ17">
            <v>96375</v>
          </cell>
          <cell r="HR17">
            <v>13768</v>
          </cell>
          <cell r="HS17">
            <v>0.33659999999999995</v>
          </cell>
          <cell r="HT17">
            <v>12488</v>
          </cell>
          <cell r="HU17">
            <v>26256</v>
          </cell>
          <cell r="HV17">
            <v>15552</v>
          </cell>
          <cell r="HW17">
            <v>515</v>
          </cell>
          <cell r="HX17">
            <v>2340</v>
          </cell>
          <cell r="HY17">
            <v>23401</v>
          </cell>
        </row>
        <row r="18">
          <cell r="A18">
            <v>1017</v>
          </cell>
          <cell r="B18" t="str">
            <v>Mr.Parimal Dharne</v>
          </cell>
          <cell r="C18" t="str">
            <v>10.07.2000</v>
          </cell>
          <cell r="D18" t="str">
            <v>Module leader</v>
          </cell>
          <cell r="E18">
            <v>58900</v>
          </cell>
          <cell r="F18">
            <v>26500</v>
          </cell>
          <cell r="G18">
            <v>11500</v>
          </cell>
          <cell r="H18">
            <v>800</v>
          </cell>
          <cell r="I18">
            <v>0</v>
          </cell>
          <cell r="J18">
            <v>4900</v>
          </cell>
          <cell r="K18">
            <v>11450</v>
          </cell>
          <cell r="P18">
            <v>31688</v>
          </cell>
          <cell r="R18">
            <v>86838</v>
          </cell>
          <cell r="S18">
            <v>1000</v>
          </cell>
          <cell r="W18">
            <v>1000</v>
          </cell>
          <cell r="Y18">
            <v>17415</v>
          </cell>
          <cell r="AA18">
            <v>200</v>
          </cell>
          <cell r="AE18">
            <v>360</v>
          </cell>
          <cell r="AG18">
            <v>17975</v>
          </cell>
          <cell r="AH18">
            <v>68863</v>
          </cell>
          <cell r="AI18">
            <v>22</v>
          </cell>
          <cell r="AJ18">
            <v>28.88</v>
          </cell>
          <cell r="AK18">
            <v>0</v>
          </cell>
          <cell r="AL18">
            <v>10031</v>
          </cell>
          <cell r="AM18">
            <v>6000</v>
          </cell>
          <cell r="AN18">
            <v>8184</v>
          </cell>
          <cell r="AP18">
            <v>1</v>
          </cell>
          <cell r="AR18">
            <v>1</v>
          </cell>
          <cell r="AS18">
            <v>6</v>
          </cell>
          <cell r="AT18">
            <v>58900</v>
          </cell>
          <cell r="AU18">
            <v>26500</v>
          </cell>
          <cell r="AV18">
            <v>11500</v>
          </cell>
          <cell r="AW18">
            <v>800</v>
          </cell>
          <cell r="AX18">
            <v>0</v>
          </cell>
          <cell r="AY18">
            <v>1000</v>
          </cell>
          <cell r="BA18">
            <v>4900</v>
          </cell>
          <cell r="BB18">
            <v>11450</v>
          </cell>
          <cell r="BC18">
            <v>1250</v>
          </cell>
          <cell r="BD18">
            <v>500</v>
          </cell>
          <cell r="BE18">
            <v>1000</v>
          </cell>
          <cell r="BF18">
            <v>22</v>
          </cell>
          <cell r="BH18">
            <v>132500</v>
          </cell>
          <cell r="BI18">
            <v>57500</v>
          </cell>
          <cell r="BJ18">
            <v>4000</v>
          </cell>
          <cell r="BK18">
            <v>0</v>
          </cell>
          <cell r="BL18">
            <v>24500</v>
          </cell>
          <cell r="BM18">
            <v>57750</v>
          </cell>
          <cell r="BN18">
            <v>500</v>
          </cell>
          <cell r="BO18">
            <v>0</v>
          </cell>
          <cell r="BP18">
            <v>0</v>
          </cell>
          <cell r="BQ18">
            <v>54000</v>
          </cell>
          <cell r="BR18">
            <v>0</v>
          </cell>
          <cell r="BS18">
            <v>183733</v>
          </cell>
          <cell r="BT18">
            <v>1000</v>
          </cell>
          <cell r="BU18">
            <v>0</v>
          </cell>
          <cell r="BV18">
            <v>12</v>
          </cell>
          <cell r="BW18">
            <v>4000</v>
          </cell>
          <cell r="BX18">
            <v>4969</v>
          </cell>
          <cell r="BY18">
            <v>0</v>
          </cell>
          <cell r="BZ18">
            <v>3816</v>
          </cell>
          <cell r="CA18">
            <v>0</v>
          </cell>
          <cell r="CB18">
            <v>1560</v>
          </cell>
          <cell r="CC18">
            <v>0</v>
          </cell>
          <cell r="CJ18">
            <v>159000</v>
          </cell>
          <cell r="CK18">
            <v>69000</v>
          </cell>
          <cell r="CL18">
            <v>4800</v>
          </cell>
          <cell r="CM18">
            <v>0</v>
          </cell>
          <cell r="CN18">
            <v>29400</v>
          </cell>
          <cell r="CO18">
            <v>69200</v>
          </cell>
          <cell r="CP18">
            <v>500</v>
          </cell>
          <cell r="CQ18">
            <v>0</v>
          </cell>
          <cell r="CR18">
            <v>0</v>
          </cell>
          <cell r="CS18">
            <v>85688</v>
          </cell>
          <cell r="CT18">
            <v>0</v>
          </cell>
          <cell r="CU18">
            <v>201148</v>
          </cell>
          <cell r="CV18">
            <v>1200</v>
          </cell>
          <cell r="CW18">
            <v>0</v>
          </cell>
          <cell r="CX18">
            <v>12</v>
          </cell>
          <cell r="CY18">
            <v>5000</v>
          </cell>
          <cell r="CZ18">
            <v>4969</v>
          </cell>
          <cell r="DA18">
            <v>0</v>
          </cell>
          <cell r="DB18">
            <v>3816</v>
          </cell>
          <cell r="DC18">
            <v>0</v>
          </cell>
          <cell r="DD18">
            <v>1920</v>
          </cell>
          <cell r="DE18">
            <v>0</v>
          </cell>
          <cell r="DG18">
            <v>15000</v>
          </cell>
          <cell r="DH18">
            <v>6000</v>
          </cell>
          <cell r="DI18">
            <v>12000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Q18">
            <v>1281</v>
          </cell>
          <cell r="DR18">
            <v>2500</v>
          </cell>
          <cell r="DS18">
            <v>1184</v>
          </cell>
          <cell r="DT18">
            <v>4965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1250</v>
          </cell>
          <cell r="EH18">
            <v>500</v>
          </cell>
          <cell r="EI18">
            <v>1000</v>
          </cell>
          <cell r="EJ18">
            <v>2750</v>
          </cell>
          <cell r="EK18">
            <v>7715</v>
          </cell>
          <cell r="EL18">
            <v>2531</v>
          </cell>
          <cell r="EM18">
            <v>3000</v>
          </cell>
          <cell r="EN18">
            <v>2184</v>
          </cell>
          <cell r="EO18">
            <v>7715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U18">
            <v>318000</v>
          </cell>
          <cell r="EV18">
            <v>138000</v>
          </cell>
          <cell r="EW18">
            <v>9600</v>
          </cell>
          <cell r="EX18">
            <v>0</v>
          </cell>
          <cell r="EY18">
            <v>58800</v>
          </cell>
          <cell r="EZ18">
            <v>137900</v>
          </cell>
          <cell r="FA18">
            <v>500</v>
          </cell>
          <cell r="FB18">
            <v>0</v>
          </cell>
          <cell r="FC18">
            <v>0</v>
          </cell>
          <cell r="FD18">
            <v>85688</v>
          </cell>
          <cell r="FE18">
            <v>0</v>
          </cell>
          <cell r="FF18">
            <v>201148</v>
          </cell>
          <cell r="FG18">
            <v>2400</v>
          </cell>
          <cell r="FH18">
            <v>0</v>
          </cell>
          <cell r="FI18">
            <v>419872</v>
          </cell>
          <cell r="FJ18">
            <v>0</v>
          </cell>
          <cell r="FL18">
            <v>0</v>
          </cell>
          <cell r="FM18">
            <v>0</v>
          </cell>
          <cell r="FN18">
            <v>26500</v>
          </cell>
          <cell r="FO18">
            <v>10600</v>
          </cell>
          <cell r="FP18">
            <v>11500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81008</v>
          </cell>
          <cell r="GA18">
            <v>10000</v>
          </cell>
          <cell r="GB18">
            <v>25336</v>
          </cell>
          <cell r="GD18">
            <v>0</v>
          </cell>
          <cell r="GE18">
            <v>15000</v>
          </cell>
          <cell r="GF18">
            <v>60000</v>
          </cell>
          <cell r="GK18">
            <v>110336</v>
          </cell>
          <cell r="GL18">
            <v>100000</v>
          </cell>
          <cell r="GM18">
            <v>738888</v>
          </cell>
          <cell r="GN18">
            <v>2400</v>
          </cell>
          <cell r="GO18">
            <v>0</v>
          </cell>
          <cell r="GP18">
            <v>736488</v>
          </cell>
          <cell r="GQ18">
            <v>81008</v>
          </cell>
          <cell r="GR18">
            <v>1075352</v>
          </cell>
          <cell r="GS18">
            <v>0</v>
          </cell>
          <cell r="GT18">
            <v>0</v>
          </cell>
          <cell r="GU18">
            <v>100000</v>
          </cell>
          <cell r="GV18">
            <v>0</v>
          </cell>
          <cell r="GW18">
            <v>975352</v>
          </cell>
          <cell r="GX18">
            <v>100000</v>
          </cell>
          <cell r="GY18">
            <v>242606</v>
          </cell>
          <cell r="GZ18">
            <v>0</v>
          </cell>
          <cell r="HA18">
            <v>4852</v>
          </cell>
          <cell r="HB18">
            <v>247458</v>
          </cell>
          <cell r="HC18">
            <v>183733</v>
          </cell>
          <cell r="HD18">
            <v>63725</v>
          </cell>
          <cell r="HE18">
            <v>9104</v>
          </cell>
          <cell r="HF18">
            <v>-8311</v>
          </cell>
          <cell r="HG18" t="str">
            <v>AECPD3220K</v>
          </cell>
          <cell r="HI18">
            <v>31688</v>
          </cell>
          <cell r="HJ18">
            <v>943664</v>
          </cell>
          <cell r="HK18">
            <v>100000</v>
          </cell>
          <cell r="HL18">
            <v>233099</v>
          </cell>
          <cell r="HM18">
            <v>0</v>
          </cell>
          <cell r="HN18">
            <v>4662</v>
          </cell>
          <cell r="HO18">
            <v>237761</v>
          </cell>
          <cell r="HP18">
            <v>183733</v>
          </cell>
          <cell r="HQ18">
            <v>54028</v>
          </cell>
          <cell r="HR18">
            <v>7718</v>
          </cell>
          <cell r="HS18">
            <v>0.30599999999999999</v>
          </cell>
          <cell r="HT18">
            <v>9697</v>
          </cell>
          <cell r="HU18">
            <v>17415</v>
          </cell>
          <cell r="HV18">
            <v>9104</v>
          </cell>
          <cell r="HW18">
            <v>341</v>
          </cell>
          <cell r="HX18">
            <v>0</v>
          </cell>
          <cell r="HY18">
            <v>17074</v>
          </cell>
        </row>
        <row r="19">
          <cell r="A19">
            <v>1022</v>
          </cell>
          <cell r="B19" t="str">
            <v>Mr. Shardul Shukla</v>
          </cell>
          <cell r="C19" t="str">
            <v>24.07.2000</v>
          </cell>
          <cell r="D19" t="str">
            <v>Project Leader</v>
          </cell>
          <cell r="E19">
            <v>62100</v>
          </cell>
          <cell r="F19">
            <v>27500</v>
          </cell>
          <cell r="G19">
            <v>12000</v>
          </cell>
          <cell r="H19">
            <v>800</v>
          </cell>
          <cell r="I19">
            <v>0</v>
          </cell>
          <cell r="J19">
            <v>5100</v>
          </cell>
          <cell r="K19">
            <v>12950</v>
          </cell>
          <cell r="P19">
            <v>30756</v>
          </cell>
          <cell r="R19">
            <v>89106</v>
          </cell>
          <cell r="S19">
            <v>1000</v>
          </cell>
          <cell r="W19">
            <v>1000</v>
          </cell>
          <cell r="Y19">
            <v>17899</v>
          </cell>
          <cell r="AA19">
            <v>200</v>
          </cell>
          <cell r="AE19">
            <v>160</v>
          </cell>
          <cell r="AG19">
            <v>18259</v>
          </cell>
          <cell r="AH19">
            <v>70847</v>
          </cell>
          <cell r="AI19">
            <v>22</v>
          </cell>
          <cell r="AJ19">
            <v>27.75</v>
          </cell>
          <cell r="AK19">
            <v>0</v>
          </cell>
          <cell r="AL19">
            <v>12202</v>
          </cell>
          <cell r="AM19">
            <v>6000</v>
          </cell>
          <cell r="AN19">
            <v>12000</v>
          </cell>
          <cell r="AP19">
            <v>1</v>
          </cell>
          <cell r="AR19">
            <v>1</v>
          </cell>
          <cell r="AS19">
            <v>6</v>
          </cell>
          <cell r="AT19">
            <v>62100</v>
          </cell>
          <cell r="AU19">
            <v>27500</v>
          </cell>
          <cell r="AV19">
            <v>12000</v>
          </cell>
          <cell r="AW19">
            <v>800</v>
          </cell>
          <cell r="AX19">
            <v>0</v>
          </cell>
          <cell r="AY19">
            <v>1000</v>
          </cell>
          <cell r="BA19">
            <v>5100</v>
          </cell>
          <cell r="BB19">
            <v>12950</v>
          </cell>
          <cell r="BC19">
            <v>1250</v>
          </cell>
          <cell r="BD19">
            <v>500</v>
          </cell>
          <cell r="BE19">
            <v>1000</v>
          </cell>
          <cell r="BF19">
            <v>22</v>
          </cell>
          <cell r="BH19">
            <v>137500</v>
          </cell>
          <cell r="BI19">
            <v>60000</v>
          </cell>
          <cell r="BJ19">
            <v>4000</v>
          </cell>
          <cell r="BK19">
            <v>0</v>
          </cell>
          <cell r="BL19">
            <v>25500</v>
          </cell>
          <cell r="BM19">
            <v>65250</v>
          </cell>
          <cell r="BN19">
            <v>500</v>
          </cell>
          <cell r="BO19">
            <v>26861</v>
          </cell>
          <cell r="BP19">
            <v>0</v>
          </cell>
          <cell r="BQ19">
            <v>46666</v>
          </cell>
          <cell r="BR19">
            <v>0</v>
          </cell>
          <cell r="BS19">
            <v>183832</v>
          </cell>
          <cell r="BT19">
            <v>1000</v>
          </cell>
          <cell r="BU19">
            <v>0</v>
          </cell>
          <cell r="BV19">
            <v>12</v>
          </cell>
          <cell r="BW19">
            <v>4000</v>
          </cell>
          <cell r="BX19">
            <v>2798</v>
          </cell>
          <cell r="BY19">
            <v>0</v>
          </cell>
          <cell r="BZ19">
            <v>0</v>
          </cell>
          <cell r="CA19">
            <v>0</v>
          </cell>
          <cell r="CB19">
            <v>1340</v>
          </cell>
          <cell r="CC19">
            <v>0</v>
          </cell>
          <cell r="CJ19">
            <v>165000</v>
          </cell>
          <cell r="CK19">
            <v>72000</v>
          </cell>
          <cell r="CL19">
            <v>4800</v>
          </cell>
          <cell r="CM19">
            <v>0</v>
          </cell>
          <cell r="CN19">
            <v>30600</v>
          </cell>
          <cell r="CO19">
            <v>78200</v>
          </cell>
          <cell r="CP19">
            <v>500</v>
          </cell>
          <cell r="CQ19">
            <v>26861</v>
          </cell>
          <cell r="CR19">
            <v>0</v>
          </cell>
          <cell r="CS19">
            <v>77422</v>
          </cell>
          <cell r="CT19">
            <v>0</v>
          </cell>
          <cell r="CU19">
            <v>201731</v>
          </cell>
          <cell r="CV19">
            <v>1200</v>
          </cell>
          <cell r="CW19">
            <v>0</v>
          </cell>
          <cell r="CX19">
            <v>12</v>
          </cell>
          <cell r="CY19">
            <v>5000</v>
          </cell>
          <cell r="CZ19">
            <v>2798</v>
          </cell>
          <cell r="DA19">
            <v>0</v>
          </cell>
          <cell r="DB19">
            <v>0</v>
          </cell>
          <cell r="DC19">
            <v>0</v>
          </cell>
          <cell r="DD19">
            <v>1500</v>
          </cell>
          <cell r="DE19">
            <v>0</v>
          </cell>
          <cell r="DG19">
            <v>15000</v>
          </cell>
          <cell r="DH19">
            <v>6000</v>
          </cell>
          <cell r="DI19">
            <v>12000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Q19">
            <v>3452</v>
          </cell>
          <cell r="DR19">
            <v>2500</v>
          </cell>
          <cell r="DS19">
            <v>5000</v>
          </cell>
          <cell r="DT19">
            <v>10952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1250</v>
          </cell>
          <cell r="EH19">
            <v>500</v>
          </cell>
          <cell r="EI19">
            <v>1000</v>
          </cell>
          <cell r="EJ19">
            <v>2750</v>
          </cell>
          <cell r="EK19">
            <v>13702</v>
          </cell>
          <cell r="EL19">
            <v>4702</v>
          </cell>
          <cell r="EM19">
            <v>3000</v>
          </cell>
          <cell r="EN19">
            <v>6000</v>
          </cell>
          <cell r="EO19">
            <v>13702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U19">
            <v>330000</v>
          </cell>
          <cell r="EV19">
            <v>144000</v>
          </cell>
          <cell r="EW19">
            <v>9600</v>
          </cell>
          <cell r="EX19">
            <v>0</v>
          </cell>
          <cell r="EY19">
            <v>61200</v>
          </cell>
          <cell r="EZ19">
            <v>155900</v>
          </cell>
          <cell r="FA19">
            <v>500</v>
          </cell>
          <cell r="FB19">
            <v>26861</v>
          </cell>
          <cell r="FC19">
            <v>0</v>
          </cell>
          <cell r="FD19">
            <v>77422</v>
          </cell>
          <cell r="FE19">
            <v>0</v>
          </cell>
          <cell r="FF19">
            <v>201731</v>
          </cell>
          <cell r="FG19">
            <v>2400</v>
          </cell>
          <cell r="FH19">
            <v>0</v>
          </cell>
          <cell r="FI19">
            <v>419872</v>
          </cell>
          <cell r="FJ19">
            <v>60000</v>
          </cell>
          <cell r="FK19">
            <v>12000</v>
          </cell>
          <cell r="FL19">
            <v>72000</v>
          </cell>
          <cell r="FM19">
            <v>144000</v>
          </cell>
          <cell r="FN19">
            <v>27500</v>
          </cell>
          <cell r="FO19">
            <v>11000</v>
          </cell>
          <cell r="FP19">
            <v>12000</v>
          </cell>
          <cell r="FQ19">
            <v>9250</v>
          </cell>
          <cell r="FR19">
            <v>46250</v>
          </cell>
          <cell r="FS19">
            <v>9250</v>
          </cell>
          <cell r="FT19">
            <v>55500</v>
          </cell>
          <cell r="FU19">
            <v>0</v>
          </cell>
          <cell r="FX19">
            <v>10000</v>
          </cell>
          <cell r="GA19">
            <v>10000</v>
          </cell>
          <cell r="GD19">
            <v>0</v>
          </cell>
          <cell r="GE19">
            <v>36000</v>
          </cell>
          <cell r="GF19">
            <v>64000</v>
          </cell>
          <cell r="GK19">
            <v>110000</v>
          </cell>
          <cell r="GL19">
            <v>100000</v>
          </cell>
          <cell r="GM19">
            <v>795883</v>
          </cell>
          <cell r="GN19">
            <v>2400</v>
          </cell>
          <cell r="GO19">
            <v>111000</v>
          </cell>
          <cell r="GP19">
            <v>682483</v>
          </cell>
          <cell r="GQ19">
            <v>0</v>
          </cell>
          <cell r="GR19">
            <v>1102355</v>
          </cell>
          <cell r="GS19">
            <v>10000</v>
          </cell>
          <cell r="GT19">
            <v>0</v>
          </cell>
          <cell r="GU19">
            <v>100000</v>
          </cell>
          <cell r="GV19">
            <v>0</v>
          </cell>
          <cell r="GW19">
            <v>992355</v>
          </cell>
          <cell r="GX19">
            <v>100000</v>
          </cell>
          <cell r="GY19">
            <v>247707</v>
          </cell>
          <cell r="GZ19">
            <v>0</v>
          </cell>
          <cell r="HA19">
            <v>4954</v>
          </cell>
          <cell r="HB19">
            <v>252661</v>
          </cell>
          <cell r="HC19">
            <v>183832</v>
          </cell>
          <cell r="HD19">
            <v>68829</v>
          </cell>
          <cell r="HE19">
            <v>9833</v>
          </cell>
          <cell r="HF19">
            <v>-8066</v>
          </cell>
          <cell r="HG19" t="str">
            <v>ANIPS7455A</v>
          </cell>
          <cell r="HI19">
            <v>30756</v>
          </cell>
          <cell r="HJ19">
            <v>961599</v>
          </cell>
          <cell r="HK19">
            <v>100000</v>
          </cell>
          <cell r="HL19">
            <v>238480</v>
          </cell>
          <cell r="HM19">
            <v>0</v>
          </cell>
          <cell r="HN19">
            <v>4770</v>
          </cell>
          <cell r="HO19">
            <v>243250</v>
          </cell>
          <cell r="HP19">
            <v>183832</v>
          </cell>
          <cell r="HQ19">
            <v>59418</v>
          </cell>
          <cell r="HR19">
            <v>8488</v>
          </cell>
          <cell r="HS19">
            <v>0.30599999999999999</v>
          </cell>
          <cell r="HT19">
            <v>9411</v>
          </cell>
          <cell r="HU19">
            <v>17899</v>
          </cell>
          <cell r="HV19">
            <v>9833</v>
          </cell>
          <cell r="HW19">
            <v>351</v>
          </cell>
          <cell r="HX19">
            <v>0</v>
          </cell>
          <cell r="HY19">
            <v>17548</v>
          </cell>
        </row>
        <row r="20">
          <cell r="A20">
            <v>1023</v>
          </cell>
          <cell r="B20" t="str">
            <v>Mr.Yogesh Dakhave</v>
          </cell>
          <cell r="C20" t="str">
            <v>04.08.2000</v>
          </cell>
          <cell r="D20" t="str">
            <v>Module Leader</v>
          </cell>
          <cell r="E20">
            <v>49200</v>
          </cell>
          <cell r="F20">
            <v>22000</v>
          </cell>
          <cell r="G20">
            <v>9500</v>
          </cell>
          <cell r="H20">
            <v>800</v>
          </cell>
          <cell r="I20">
            <v>0</v>
          </cell>
          <cell r="J20">
            <v>4000</v>
          </cell>
          <cell r="K20">
            <v>10150</v>
          </cell>
          <cell r="P20">
            <v>23694</v>
          </cell>
          <cell r="R20">
            <v>70144</v>
          </cell>
          <cell r="S20">
            <v>0</v>
          </cell>
          <cell r="W20">
            <v>0</v>
          </cell>
          <cell r="Y20">
            <v>11890</v>
          </cell>
          <cell r="AA20">
            <v>200</v>
          </cell>
          <cell r="AE20">
            <v>140</v>
          </cell>
          <cell r="AG20">
            <v>12230</v>
          </cell>
          <cell r="AH20">
            <v>57914</v>
          </cell>
          <cell r="AI20">
            <v>22</v>
          </cell>
          <cell r="AJ20">
            <v>37.75</v>
          </cell>
          <cell r="AK20">
            <v>0</v>
          </cell>
          <cell r="AL20">
            <v>15000</v>
          </cell>
          <cell r="AM20">
            <v>6000</v>
          </cell>
          <cell r="AN20">
            <v>11000</v>
          </cell>
          <cell r="AP20">
            <v>1</v>
          </cell>
          <cell r="AR20">
            <v>1</v>
          </cell>
          <cell r="AS20">
            <v>6</v>
          </cell>
          <cell r="AT20">
            <v>49200</v>
          </cell>
          <cell r="AU20">
            <v>22000</v>
          </cell>
          <cell r="AV20">
            <v>9500</v>
          </cell>
          <cell r="AW20">
            <v>800</v>
          </cell>
          <cell r="AX20">
            <v>0</v>
          </cell>
          <cell r="BA20">
            <v>4000</v>
          </cell>
          <cell r="BB20">
            <v>10150</v>
          </cell>
          <cell r="BC20">
            <v>1250</v>
          </cell>
          <cell r="BD20">
            <v>500</v>
          </cell>
          <cell r="BE20">
            <v>1000</v>
          </cell>
          <cell r="BF20">
            <v>22</v>
          </cell>
          <cell r="BH20">
            <v>110000</v>
          </cell>
          <cell r="BI20">
            <v>47500</v>
          </cell>
          <cell r="BJ20">
            <v>4000</v>
          </cell>
          <cell r="BK20">
            <v>0</v>
          </cell>
          <cell r="BL20">
            <v>20000</v>
          </cell>
          <cell r="BM20">
            <v>51250</v>
          </cell>
          <cell r="BN20">
            <v>500</v>
          </cell>
          <cell r="BO20">
            <v>21351</v>
          </cell>
          <cell r="BP20">
            <v>0</v>
          </cell>
          <cell r="BQ20">
            <v>44775</v>
          </cell>
          <cell r="BR20">
            <v>0</v>
          </cell>
          <cell r="BS20">
            <v>35064</v>
          </cell>
          <cell r="BT20">
            <v>1000</v>
          </cell>
          <cell r="BU20">
            <v>0</v>
          </cell>
          <cell r="BV20">
            <v>12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1580</v>
          </cell>
          <cell r="CC20">
            <v>0</v>
          </cell>
          <cell r="CJ20">
            <v>132000</v>
          </cell>
          <cell r="CK20">
            <v>57000</v>
          </cell>
          <cell r="CL20">
            <v>4800</v>
          </cell>
          <cell r="CM20">
            <v>0</v>
          </cell>
          <cell r="CN20">
            <v>24000</v>
          </cell>
          <cell r="CO20">
            <v>61400</v>
          </cell>
          <cell r="CP20">
            <v>500</v>
          </cell>
          <cell r="CQ20">
            <v>21351</v>
          </cell>
          <cell r="CR20">
            <v>0</v>
          </cell>
          <cell r="CS20">
            <v>68469</v>
          </cell>
          <cell r="CT20">
            <v>0</v>
          </cell>
          <cell r="CU20">
            <v>46954</v>
          </cell>
          <cell r="CV20">
            <v>1200</v>
          </cell>
          <cell r="CW20">
            <v>0</v>
          </cell>
          <cell r="CX20">
            <v>12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1720</v>
          </cell>
          <cell r="DE20">
            <v>0</v>
          </cell>
          <cell r="DG20">
            <v>15000</v>
          </cell>
          <cell r="DH20">
            <v>6000</v>
          </cell>
          <cell r="DI20">
            <v>11000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Q20">
            <v>6250</v>
          </cell>
          <cell r="DR20">
            <v>2500</v>
          </cell>
          <cell r="DS20">
            <v>4000</v>
          </cell>
          <cell r="DT20">
            <v>12750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1250</v>
          </cell>
          <cell r="EH20">
            <v>500</v>
          </cell>
          <cell r="EI20">
            <v>1000</v>
          </cell>
          <cell r="EJ20">
            <v>2750</v>
          </cell>
          <cell r="EK20">
            <v>15500</v>
          </cell>
          <cell r="EL20">
            <v>7500</v>
          </cell>
          <cell r="EM20">
            <v>3000</v>
          </cell>
          <cell r="EN20">
            <v>5000</v>
          </cell>
          <cell r="EO20">
            <v>15500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U20">
            <v>264000</v>
          </cell>
          <cell r="EV20">
            <v>114000</v>
          </cell>
          <cell r="EW20">
            <v>9600</v>
          </cell>
          <cell r="EX20">
            <v>0</v>
          </cell>
          <cell r="EY20">
            <v>48000</v>
          </cell>
          <cell r="EZ20">
            <v>122300</v>
          </cell>
          <cell r="FA20">
            <v>500</v>
          </cell>
          <cell r="FB20">
            <v>21351</v>
          </cell>
          <cell r="FC20">
            <v>0</v>
          </cell>
          <cell r="FD20">
            <v>68469</v>
          </cell>
          <cell r="FE20">
            <v>0</v>
          </cell>
          <cell r="FF20">
            <v>46954</v>
          </cell>
          <cell r="FG20">
            <v>2400</v>
          </cell>
          <cell r="FH20">
            <v>0</v>
          </cell>
          <cell r="FJ20">
            <v>0</v>
          </cell>
          <cell r="FL20">
            <v>0</v>
          </cell>
          <cell r="FM20">
            <v>0</v>
          </cell>
          <cell r="FN20">
            <v>22000</v>
          </cell>
          <cell r="FO20">
            <v>8800</v>
          </cell>
          <cell r="FP20">
            <v>9500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125117</v>
          </cell>
          <cell r="GA20">
            <v>10000</v>
          </cell>
          <cell r="GB20">
            <v>30907</v>
          </cell>
          <cell r="GD20">
            <v>0</v>
          </cell>
          <cell r="GI20">
            <v>90000</v>
          </cell>
          <cell r="GK20">
            <v>130907</v>
          </cell>
          <cell r="GL20">
            <v>100000</v>
          </cell>
          <cell r="GM20">
            <v>638620</v>
          </cell>
          <cell r="GN20">
            <v>2400</v>
          </cell>
          <cell r="GO20">
            <v>0</v>
          </cell>
          <cell r="GP20">
            <v>636220</v>
          </cell>
          <cell r="GQ20">
            <v>125117</v>
          </cell>
          <cell r="GR20">
            <v>511103</v>
          </cell>
          <cell r="GS20">
            <v>0</v>
          </cell>
          <cell r="GT20">
            <v>0</v>
          </cell>
          <cell r="GU20">
            <v>100000</v>
          </cell>
          <cell r="GV20">
            <v>0</v>
          </cell>
          <cell r="GW20">
            <v>411103</v>
          </cell>
          <cell r="GX20">
            <v>100000</v>
          </cell>
          <cell r="GY20">
            <v>73331</v>
          </cell>
          <cell r="GZ20">
            <v>0</v>
          </cell>
          <cell r="HA20">
            <v>1467</v>
          </cell>
          <cell r="HB20">
            <v>74798</v>
          </cell>
          <cell r="HC20">
            <v>35064</v>
          </cell>
          <cell r="HD20">
            <v>39734</v>
          </cell>
          <cell r="HE20">
            <v>5676</v>
          </cell>
          <cell r="HF20">
            <v>-6214</v>
          </cell>
          <cell r="HG20" t="str">
            <v>AEPPD1355N</v>
          </cell>
          <cell r="HI20">
            <v>23694</v>
          </cell>
          <cell r="HJ20">
            <v>387409</v>
          </cell>
          <cell r="HK20">
            <v>100000</v>
          </cell>
          <cell r="HL20">
            <v>66223</v>
          </cell>
          <cell r="HM20">
            <v>0</v>
          </cell>
          <cell r="HN20">
            <v>1324</v>
          </cell>
          <cell r="HO20">
            <v>67547</v>
          </cell>
          <cell r="HP20">
            <v>35064</v>
          </cell>
          <cell r="HQ20">
            <v>32483</v>
          </cell>
          <cell r="HR20">
            <v>4640</v>
          </cell>
          <cell r="HS20">
            <v>0.30599999999999999</v>
          </cell>
          <cell r="HT20">
            <v>7250</v>
          </cell>
          <cell r="HU20">
            <v>11890</v>
          </cell>
          <cell r="HV20">
            <v>5676</v>
          </cell>
          <cell r="HW20">
            <v>233</v>
          </cell>
          <cell r="HX20">
            <v>0</v>
          </cell>
          <cell r="HY20">
            <v>11657</v>
          </cell>
        </row>
        <row r="21">
          <cell r="A21">
            <v>1025</v>
          </cell>
          <cell r="B21" t="str">
            <v>Mrs.Swati Shinde</v>
          </cell>
          <cell r="C21" t="str">
            <v>21.08.2000</v>
          </cell>
          <cell r="D21" t="str">
            <v>Sr. Officer Accounts</v>
          </cell>
          <cell r="E21">
            <v>20300</v>
          </cell>
          <cell r="F21">
            <v>9000</v>
          </cell>
          <cell r="G21">
            <v>4000</v>
          </cell>
          <cell r="H21">
            <v>800</v>
          </cell>
          <cell r="I21">
            <v>100</v>
          </cell>
          <cell r="J21">
            <v>1600</v>
          </cell>
          <cell r="K21">
            <v>3800</v>
          </cell>
          <cell r="P21">
            <v>7869</v>
          </cell>
          <cell r="R21">
            <v>27169</v>
          </cell>
          <cell r="S21">
            <v>1000</v>
          </cell>
          <cell r="W21">
            <v>1000</v>
          </cell>
          <cell r="Y21">
            <v>3034</v>
          </cell>
          <cell r="AA21">
            <v>200</v>
          </cell>
          <cell r="AE21">
            <v>100</v>
          </cell>
          <cell r="AG21">
            <v>3334</v>
          </cell>
          <cell r="AH21">
            <v>23835</v>
          </cell>
          <cell r="AI21">
            <v>22</v>
          </cell>
          <cell r="AJ21">
            <v>42.91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P21">
            <v>3</v>
          </cell>
          <cell r="AQ21" t="str">
            <v>W</v>
          </cell>
          <cell r="AR21">
            <v>4</v>
          </cell>
          <cell r="AS21">
            <v>6</v>
          </cell>
          <cell r="AT21">
            <v>20300</v>
          </cell>
          <cell r="AU21">
            <v>9000</v>
          </cell>
          <cell r="AV21">
            <v>4000</v>
          </cell>
          <cell r="AW21">
            <v>800</v>
          </cell>
          <cell r="AX21">
            <v>100</v>
          </cell>
          <cell r="AY21">
            <v>1000</v>
          </cell>
          <cell r="BA21">
            <v>1600</v>
          </cell>
          <cell r="BB21">
            <v>3800</v>
          </cell>
          <cell r="BC21">
            <v>0</v>
          </cell>
          <cell r="BD21">
            <v>0</v>
          </cell>
          <cell r="BE21">
            <v>0</v>
          </cell>
          <cell r="BF21">
            <v>22</v>
          </cell>
          <cell r="BH21">
            <v>40500</v>
          </cell>
          <cell r="BI21">
            <v>17000</v>
          </cell>
          <cell r="BJ21">
            <v>4000</v>
          </cell>
          <cell r="BK21">
            <v>500</v>
          </cell>
          <cell r="BL21">
            <v>7400</v>
          </cell>
          <cell r="BM21">
            <v>18200</v>
          </cell>
          <cell r="BN21">
            <v>29900</v>
          </cell>
          <cell r="BO21">
            <v>16285</v>
          </cell>
          <cell r="BP21">
            <v>0</v>
          </cell>
          <cell r="BQ21">
            <v>17000</v>
          </cell>
          <cell r="BR21">
            <v>0</v>
          </cell>
          <cell r="BS21">
            <v>42827</v>
          </cell>
          <cell r="BT21">
            <v>1000</v>
          </cell>
          <cell r="BU21">
            <v>0</v>
          </cell>
          <cell r="BV21">
            <v>12</v>
          </cell>
          <cell r="BW21">
            <v>4000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420</v>
          </cell>
          <cell r="CC21">
            <v>0</v>
          </cell>
          <cell r="CJ21">
            <v>49500</v>
          </cell>
          <cell r="CK21">
            <v>21000</v>
          </cell>
          <cell r="CL21">
            <v>4800</v>
          </cell>
          <cell r="CM21">
            <v>600</v>
          </cell>
          <cell r="CN21">
            <v>9000</v>
          </cell>
          <cell r="CO21">
            <v>22000</v>
          </cell>
          <cell r="CP21">
            <v>29900</v>
          </cell>
          <cell r="CQ21">
            <v>16285</v>
          </cell>
          <cell r="CR21">
            <v>0</v>
          </cell>
          <cell r="CS21">
            <v>24869</v>
          </cell>
          <cell r="CT21">
            <v>0</v>
          </cell>
          <cell r="CU21">
            <v>45861</v>
          </cell>
          <cell r="CV21">
            <v>1200</v>
          </cell>
          <cell r="CW21">
            <v>0</v>
          </cell>
          <cell r="CX21">
            <v>12</v>
          </cell>
          <cell r="CY21">
            <v>5000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520</v>
          </cell>
          <cell r="DE21">
            <v>0</v>
          </cell>
          <cell r="DG21">
            <v>0</v>
          </cell>
          <cell r="DH21">
            <v>0</v>
          </cell>
          <cell r="DI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U21">
            <v>103500</v>
          </cell>
          <cell r="EV21">
            <v>45000</v>
          </cell>
          <cell r="EW21">
            <v>9600</v>
          </cell>
          <cell r="EX21">
            <v>1200</v>
          </cell>
          <cell r="EY21">
            <v>18600</v>
          </cell>
          <cell r="EZ21">
            <v>44800</v>
          </cell>
          <cell r="FA21">
            <v>29900</v>
          </cell>
          <cell r="FB21">
            <v>16285</v>
          </cell>
          <cell r="FC21">
            <v>0</v>
          </cell>
          <cell r="FD21">
            <v>24869</v>
          </cell>
          <cell r="FE21">
            <v>0</v>
          </cell>
          <cell r="FF21">
            <v>45861</v>
          </cell>
          <cell r="FG21">
            <v>2400</v>
          </cell>
          <cell r="FH21">
            <v>0</v>
          </cell>
          <cell r="FI21">
            <v>209936</v>
          </cell>
          <cell r="FJ21">
            <v>0</v>
          </cell>
          <cell r="FL21">
            <v>0</v>
          </cell>
          <cell r="FM21">
            <v>0</v>
          </cell>
          <cell r="FN21">
            <v>9000</v>
          </cell>
          <cell r="FO21">
            <v>3600</v>
          </cell>
          <cell r="FP21">
            <v>4000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50000</v>
          </cell>
          <cell r="GB21">
            <v>20000</v>
          </cell>
          <cell r="GD21">
            <v>0</v>
          </cell>
          <cell r="GF21">
            <v>18500</v>
          </cell>
          <cell r="GG21">
            <v>51500</v>
          </cell>
          <cell r="GH21">
            <v>10000</v>
          </cell>
          <cell r="GK21">
            <v>100000</v>
          </cell>
          <cell r="GL21">
            <v>100000</v>
          </cell>
          <cell r="GM21">
            <v>282954</v>
          </cell>
          <cell r="GN21">
            <v>2400</v>
          </cell>
          <cell r="GO21">
            <v>0</v>
          </cell>
          <cell r="GP21">
            <v>280554</v>
          </cell>
          <cell r="GQ21">
            <v>50000</v>
          </cell>
          <cell r="GR21">
            <v>440490</v>
          </cell>
          <cell r="GS21">
            <v>0</v>
          </cell>
          <cell r="GT21">
            <v>0</v>
          </cell>
          <cell r="GU21">
            <v>100000</v>
          </cell>
          <cell r="GV21">
            <v>0</v>
          </cell>
          <cell r="GW21">
            <v>340490</v>
          </cell>
          <cell r="GX21">
            <v>135000</v>
          </cell>
          <cell r="GY21">
            <v>48647</v>
          </cell>
          <cell r="GZ21">
            <v>0</v>
          </cell>
          <cell r="HA21">
            <v>973</v>
          </cell>
          <cell r="HB21">
            <v>49620</v>
          </cell>
          <cell r="HC21">
            <v>42827</v>
          </cell>
          <cell r="HD21">
            <v>6793</v>
          </cell>
          <cell r="HE21">
            <v>970</v>
          </cell>
          <cell r="HF21">
            <v>-2064</v>
          </cell>
          <cell r="HG21" t="str">
            <v>APPPS8105N</v>
          </cell>
          <cell r="HI21">
            <v>7869</v>
          </cell>
          <cell r="HJ21">
            <v>332621</v>
          </cell>
          <cell r="HK21">
            <v>135000</v>
          </cell>
          <cell r="HL21">
            <v>46286</v>
          </cell>
          <cell r="HM21">
            <v>0</v>
          </cell>
          <cell r="HN21">
            <v>926</v>
          </cell>
          <cell r="HO21">
            <v>47212</v>
          </cell>
          <cell r="HP21">
            <v>42827</v>
          </cell>
          <cell r="HQ21">
            <v>4385</v>
          </cell>
          <cell r="HR21">
            <v>626</v>
          </cell>
          <cell r="HS21">
            <v>0.30599999999999999</v>
          </cell>
          <cell r="HT21">
            <v>2408</v>
          </cell>
          <cell r="HU21">
            <v>3034</v>
          </cell>
          <cell r="HV21">
            <v>970</v>
          </cell>
          <cell r="HW21">
            <v>59</v>
          </cell>
          <cell r="HX21">
            <v>0</v>
          </cell>
          <cell r="HY21">
            <v>2975</v>
          </cell>
        </row>
        <row r="22">
          <cell r="A22">
            <v>1026</v>
          </cell>
          <cell r="B22" t="str">
            <v>Ms.Sonali Phatak</v>
          </cell>
          <cell r="C22" t="str">
            <v>01.09.2000</v>
          </cell>
          <cell r="D22" t="str">
            <v>Project Leader</v>
          </cell>
          <cell r="E22">
            <v>80500</v>
          </cell>
          <cell r="F22">
            <v>36000</v>
          </cell>
          <cell r="G22">
            <v>16000</v>
          </cell>
          <cell r="H22">
            <v>800</v>
          </cell>
          <cell r="I22">
            <v>0</v>
          </cell>
          <cell r="J22">
            <v>6700</v>
          </cell>
          <cell r="K22">
            <v>17250</v>
          </cell>
          <cell r="P22">
            <v>43127</v>
          </cell>
          <cell r="R22">
            <v>119877</v>
          </cell>
          <cell r="S22">
            <v>1000</v>
          </cell>
          <cell r="W22">
            <v>1000</v>
          </cell>
          <cell r="Y22">
            <v>36660</v>
          </cell>
          <cell r="AA22">
            <v>200</v>
          </cell>
          <cell r="AG22">
            <v>36860</v>
          </cell>
          <cell r="AH22">
            <v>83017</v>
          </cell>
          <cell r="AI22">
            <v>22</v>
          </cell>
          <cell r="AJ22">
            <v>19.920000000000002</v>
          </cell>
          <cell r="AK22">
            <v>0</v>
          </cell>
          <cell r="AL22">
            <v>15000</v>
          </cell>
          <cell r="AM22">
            <v>6000</v>
          </cell>
          <cell r="AN22">
            <v>12000</v>
          </cell>
          <cell r="AP22">
            <v>1</v>
          </cell>
          <cell r="AQ22" t="str">
            <v>W</v>
          </cell>
          <cell r="AR22">
            <v>1</v>
          </cell>
          <cell r="AS22">
            <v>6</v>
          </cell>
          <cell r="AT22">
            <v>80500</v>
          </cell>
          <cell r="AU22">
            <v>36000</v>
          </cell>
          <cell r="AV22">
            <v>16000</v>
          </cell>
          <cell r="AW22">
            <v>800</v>
          </cell>
          <cell r="AX22">
            <v>0</v>
          </cell>
          <cell r="AY22">
            <v>1000</v>
          </cell>
          <cell r="BA22">
            <v>6700</v>
          </cell>
          <cell r="BB22">
            <v>17250</v>
          </cell>
          <cell r="BC22">
            <v>1250</v>
          </cell>
          <cell r="BD22">
            <v>500</v>
          </cell>
          <cell r="BE22">
            <v>1000</v>
          </cell>
          <cell r="BF22">
            <v>22</v>
          </cell>
          <cell r="BH22">
            <v>180000</v>
          </cell>
          <cell r="BI22">
            <v>80000</v>
          </cell>
          <cell r="BJ22">
            <v>4000</v>
          </cell>
          <cell r="BK22">
            <v>0</v>
          </cell>
          <cell r="BL22">
            <v>33500</v>
          </cell>
          <cell r="BM22">
            <v>86750</v>
          </cell>
          <cell r="BN22">
            <v>3050</v>
          </cell>
          <cell r="BO22">
            <v>0</v>
          </cell>
          <cell r="BP22">
            <v>0</v>
          </cell>
          <cell r="BQ22">
            <v>70000</v>
          </cell>
          <cell r="BR22">
            <v>0</v>
          </cell>
          <cell r="BS22">
            <v>285295</v>
          </cell>
          <cell r="BT22">
            <v>1000</v>
          </cell>
          <cell r="BU22">
            <v>0</v>
          </cell>
          <cell r="BV22">
            <v>12</v>
          </cell>
          <cell r="BW22">
            <v>4000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100</v>
          </cell>
          <cell r="CC22">
            <v>0</v>
          </cell>
          <cell r="CJ22">
            <v>216000</v>
          </cell>
          <cell r="CK22">
            <v>96000</v>
          </cell>
          <cell r="CL22">
            <v>4800</v>
          </cell>
          <cell r="CM22">
            <v>0</v>
          </cell>
          <cell r="CN22">
            <v>40200</v>
          </cell>
          <cell r="CO22">
            <v>104000</v>
          </cell>
          <cell r="CP22">
            <v>3050</v>
          </cell>
          <cell r="CQ22">
            <v>0</v>
          </cell>
          <cell r="CR22">
            <v>0</v>
          </cell>
          <cell r="CS22">
            <v>113127</v>
          </cell>
          <cell r="CT22">
            <v>0</v>
          </cell>
          <cell r="CU22">
            <v>321955</v>
          </cell>
          <cell r="CV22">
            <v>1200</v>
          </cell>
          <cell r="CW22">
            <v>0</v>
          </cell>
          <cell r="CX22">
            <v>12</v>
          </cell>
          <cell r="CY22">
            <v>5000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100</v>
          </cell>
          <cell r="DE22">
            <v>0</v>
          </cell>
          <cell r="DG22">
            <v>15000</v>
          </cell>
          <cell r="DH22">
            <v>6000</v>
          </cell>
          <cell r="DI22">
            <v>12000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Q22">
            <v>6250</v>
          </cell>
          <cell r="DR22">
            <v>2500</v>
          </cell>
          <cell r="DS22">
            <v>5000</v>
          </cell>
          <cell r="DT22">
            <v>13750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1250</v>
          </cell>
          <cell r="EH22">
            <v>500</v>
          </cell>
          <cell r="EI22">
            <v>1000</v>
          </cell>
          <cell r="EJ22">
            <v>2750</v>
          </cell>
          <cell r="EK22">
            <v>16500</v>
          </cell>
          <cell r="EL22">
            <v>7500</v>
          </cell>
          <cell r="EM22">
            <v>3000</v>
          </cell>
          <cell r="EN22">
            <v>6000</v>
          </cell>
          <cell r="EO22">
            <v>16500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U22">
            <v>432000</v>
          </cell>
          <cell r="EV22">
            <v>192000</v>
          </cell>
          <cell r="EW22">
            <v>9600</v>
          </cell>
          <cell r="EX22">
            <v>0</v>
          </cell>
          <cell r="EY22">
            <v>80400</v>
          </cell>
          <cell r="EZ22">
            <v>207500</v>
          </cell>
          <cell r="FA22">
            <v>3050</v>
          </cell>
          <cell r="FB22">
            <v>0</v>
          </cell>
          <cell r="FC22">
            <v>0</v>
          </cell>
          <cell r="FD22">
            <v>113127</v>
          </cell>
          <cell r="FE22">
            <v>0</v>
          </cell>
          <cell r="FF22">
            <v>321955</v>
          </cell>
          <cell r="FG22">
            <v>2400</v>
          </cell>
          <cell r="FH22">
            <v>0</v>
          </cell>
          <cell r="FI22">
            <v>503846</v>
          </cell>
          <cell r="FJ22">
            <v>0</v>
          </cell>
          <cell r="FL22">
            <v>0</v>
          </cell>
          <cell r="FM22">
            <v>0</v>
          </cell>
          <cell r="FN22">
            <v>36000</v>
          </cell>
          <cell r="FO22">
            <v>14400</v>
          </cell>
          <cell r="FP22">
            <v>16000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GD22">
            <v>0</v>
          </cell>
          <cell r="GK22">
            <v>0</v>
          </cell>
          <cell r="GL22">
            <v>0</v>
          </cell>
          <cell r="GM22">
            <v>1028077</v>
          </cell>
          <cell r="GN22">
            <v>2400</v>
          </cell>
          <cell r="GO22">
            <v>0</v>
          </cell>
          <cell r="GP22">
            <v>1025677</v>
          </cell>
          <cell r="GQ22">
            <v>0</v>
          </cell>
          <cell r="GR22">
            <v>1529523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1529523</v>
          </cell>
          <cell r="GX22">
            <v>135000</v>
          </cell>
          <cell r="GY22">
            <v>405357</v>
          </cell>
          <cell r="GZ22">
            <v>40536</v>
          </cell>
          <cell r="HA22">
            <v>8918</v>
          </cell>
          <cell r="HB22">
            <v>454811</v>
          </cell>
          <cell r="HC22">
            <v>285295</v>
          </cell>
          <cell r="HD22">
            <v>169516</v>
          </cell>
          <cell r="HE22">
            <v>24217</v>
          </cell>
          <cell r="HF22">
            <v>-12443</v>
          </cell>
          <cell r="HG22" t="str">
            <v>AEVPP7158K</v>
          </cell>
          <cell r="HI22">
            <v>43127</v>
          </cell>
          <cell r="HJ22">
            <v>1486396</v>
          </cell>
          <cell r="HK22">
            <v>135000</v>
          </cell>
          <cell r="HL22">
            <v>392419</v>
          </cell>
          <cell r="HM22">
            <v>39242</v>
          </cell>
          <cell r="HN22">
            <v>8633</v>
          </cell>
          <cell r="HO22">
            <v>440294</v>
          </cell>
          <cell r="HP22">
            <v>285295</v>
          </cell>
          <cell r="HQ22">
            <v>154999</v>
          </cell>
          <cell r="HR22">
            <v>22143</v>
          </cell>
          <cell r="HS22">
            <v>0.33659999999999995</v>
          </cell>
          <cell r="HT22">
            <v>14517</v>
          </cell>
          <cell r="HU22">
            <v>36660</v>
          </cell>
          <cell r="HV22">
            <v>24217</v>
          </cell>
          <cell r="HW22">
            <v>719</v>
          </cell>
          <cell r="HX22">
            <v>3267</v>
          </cell>
          <cell r="HY22">
            <v>32674</v>
          </cell>
        </row>
        <row r="23">
          <cell r="A23">
            <v>1027</v>
          </cell>
          <cell r="B23" t="str">
            <v>Mr.Sachin Bhangale</v>
          </cell>
          <cell r="C23" t="str">
            <v>11.09.2000</v>
          </cell>
          <cell r="D23" t="str">
            <v>Project Leader</v>
          </cell>
          <cell r="E23">
            <v>57600</v>
          </cell>
          <cell r="F23">
            <v>25500</v>
          </cell>
          <cell r="G23">
            <v>11500</v>
          </cell>
          <cell r="H23">
            <v>800</v>
          </cell>
          <cell r="I23">
            <v>0</v>
          </cell>
          <cell r="J23">
            <v>4700</v>
          </cell>
          <cell r="K23">
            <v>12350</v>
          </cell>
          <cell r="P23">
            <v>27182</v>
          </cell>
          <cell r="R23">
            <v>82032</v>
          </cell>
          <cell r="S23">
            <v>0</v>
          </cell>
          <cell r="W23">
            <v>0</v>
          </cell>
          <cell r="Y23">
            <v>16832</v>
          </cell>
          <cell r="AA23">
            <v>200</v>
          </cell>
          <cell r="AG23">
            <v>17032</v>
          </cell>
          <cell r="AH23">
            <v>65000</v>
          </cell>
          <cell r="AI23">
            <v>22</v>
          </cell>
          <cell r="AJ23">
            <v>42.16</v>
          </cell>
          <cell r="AK23">
            <v>0</v>
          </cell>
          <cell r="AL23">
            <v>15000</v>
          </cell>
          <cell r="AM23">
            <v>6000</v>
          </cell>
          <cell r="AN23">
            <v>9636</v>
          </cell>
          <cell r="AP23">
            <v>1</v>
          </cell>
          <cell r="AR23">
            <v>1</v>
          </cell>
          <cell r="AS23">
            <v>6</v>
          </cell>
          <cell r="AT23">
            <v>57600</v>
          </cell>
          <cell r="AU23">
            <v>25500</v>
          </cell>
          <cell r="AV23">
            <v>11500</v>
          </cell>
          <cell r="AW23">
            <v>800</v>
          </cell>
          <cell r="AX23">
            <v>0</v>
          </cell>
          <cell r="BA23">
            <v>4700</v>
          </cell>
          <cell r="BB23">
            <v>12350</v>
          </cell>
          <cell r="BC23">
            <v>1250</v>
          </cell>
          <cell r="BD23">
            <v>500</v>
          </cell>
          <cell r="BE23">
            <v>1000</v>
          </cell>
          <cell r="BF23">
            <v>22</v>
          </cell>
          <cell r="BH23">
            <v>127500</v>
          </cell>
          <cell r="BI23">
            <v>57500</v>
          </cell>
          <cell r="BJ23">
            <v>4000</v>
          </cell>
          <cell r="BK23">
            <v>0</v>
          </cell>
          <cell r="BL23">
            <v>23500</v>
          </cell>
          <cell r="BM23">
            <v>61250</v>
          </cell>
          <cell r="BN23">
            <v>500</v>
          </cell>
          <cell r="BO23">
            <v>14857</v>
          </cell>
          <cell r="BP23">
            <v>0</v>
          </cell>
          <cell r="BQ23">
            <v>54904</v>
          </cell>
          <cell r="BR23">
            <v>0</v>
          </cell>
          <cell r="BS23">
            <v>186353</v>
          </cell>
          <cell r="BT23">
            <v>1000</v>
          </cell>
          <cell r="BU23">
            <v>0</v>
          </cell>
          <cell r="BV23">
            <v>12</v>
          </cell>
          <cell r="BW23">
            <v>0</v>
          </cell>
          <cell r="BX23">
            <v>0</v>
          </cell>
          <cell r="BY23">
            <v>0</v>
          </cell>
          <cell r="BZ23">
            <v>2364</v>
          </cell>
          <cell r="CA23">
            <v>0</v>
          </cell>
          <cell r="CB23">
            <v>560</v>
          </cell>
          <cell r="CC23">
            <v>0</v>
          </cell>
          <cell r="CJ23">
            <v>153000</v>
          </cell>
          <cell r="CK23">
            <v>69000</v>
          </cell>
          <cell r="CL23">
            <v>4800</v>
          </cell>
          <cell r="CM23">
            <v>0</v>
          </cell>
          <cell r="CN23">
            <v>28200</v>
          </cell>
          <cell r="CO23">
            <v>73600</v>
          </cell>
          <cell r="CP23">
            <v>500</v>
          </cell>
          <cell r="CQ23">
            <v>14857</v>
          </cell>
          <cell r="CR23">
            <v>0</v>
          </cell>
          <cell r="CS23">
            <v>82086</v>
          </cell>
          <cell r="CT23">
            <v>0</v>
          </cell>
          <cell r="CU23">
            <v>203185</v>
          </cell>
          <cell r="CV23">
            <v>1200</v>
          </cell>
          <cell r="CW23">
            <v>0</v>
          </cell>
          <cell r="CX23">
            <v>12</v>
          </cell>
          <cell r="CY23">
            <v>0</v>
          </cell>
          <cell r="CZ23">
            <v>0</v>
          </cell>
          <cell r="DA23">
            <v>0</v>
          </cell>
          <cell r="DB23">
            <v>2364</v>
          </cell>
          <cell r="DC23">
            <v>0</v>
          </cell>
          <cell r="DD23">
            <v>560</v>
          </cell>
          <cell r="DE23">
            <v>0</v>
          </cell>
          <cell r="DG23">
            <v>15000</v>
          </cell>
          <cell r="DH23">
            <v>6000</v>
          </cell>
          <cell r="DI23">
            <v>12000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Q23">
            <v>6250</v>
          </cell>
          <cell r="DR23">
            <v>2500</v>
          </cell>
          <cell r="DS23">
            <v>2636</v>
          </cell>
          <cell r="DT23">
            <v>11386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1250</v>
          </cell>
          <cell r="EH23">
            <v>500</v>
          </cell>
          <cell r="EI23">
            <v>1000</v>
          </cell>
          <cell r="EJ23">
            <v>2750</v>
          </cell>
          <cell r="EK23">
            <v>14136</v>
          </cell>
          <cell r="EL23">
            <v>7500</v>
          </cell>
          <cell r="EM23">
            <v>3000</v>
          </cell>
          <cell r="EN23">
            <v>3636</v>
          </cell>
          <cell r="EO23">
            <v>14136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U23">
            <v>306000</v>
          </cell>
          <cell r="EV23">
            <v>138000</v>
          </cell>
          <cell r="EW23">
            <v>9600</v>
          </cell>
          <cell r="EX23">
            <v>0</v>
          </cell>
          <cell r="EY23">
            <v>56400</v>
          </cell>
          <cell r="EZ23">
            <v>147700</v>
          </cell>
          <cell r="FA23">
            <v>500</v>
          </cell>
          <cell r="FB23">
            <v>14857</v>
          </cell>
          <cell r="FC23">
            <v>0</v>
          </cell>
          <cell r="FD23">
            <v>82086</v>
          </cell>
          <cell r="FE23">
            <v>0</v>
          </cell>
          <cell r="FF23">
            <v>203185</v>
          </cell>
          <cell r="FG23">
            <v>2400</v>
          </cell>
          <cell r="FH23">
            <v>0</v>
          </cell>
          <cell r="FI23">
            <v>419872</v>
          </cell>
          <cell r="FJ23">
            <v>40000</v>
          </cell>
          <cell r="FK23">
            <v>8000</v>
          </cell>
          <cell r="FL23">
            <v>48000</v>
          </cell>
          <cell r="FM23">
            <v>96000</v>
          </cell>
          <cell r="FN23">
            <v>25500</v>
          </cell>
          <cell r="FO23">
            <v>10200</v>
          </cell>
          <cell r="FP23">
            <v>11500</v>
          </cell>
          <cell r="FQ23">
            <v>5450</v>
          </cell>
          <cell r="FR23">
            <v>27250</v>
          </cell>
          <cell r="FS23">
            <v>5450</v>
          </cell>
          <cell r="FT23">
            <v>32700</v>
          </cell>
          <cell r="FU23">
            <v>0</v>
          </cell>
          <cell r="GA23">
            <v>10000</v>
          </cell>
          <cell r="GD23">
            <v>0</v>
          </cell>
          <cell r="GE23">
            <v>12000</v>
          </cell>
          <cell r="GF23">
            <v>28300</v>
          </cell>
          <cell r="GG23">
            <v>20000</v>
          </cell>
          <cell r="GI23">
            <v>30000</v>
          </cell>
          <cell r="GK23">
            <v>100300</v>
          </cell>
          <cell r="GL23">
            <v>100000</v>
          </cell>
          <cell r="GM23">
            <v>745543</v>
          </cell>
          <cell r="GN23">
            <v>2400</v>
          </cell>
          <cell r="GO23">
            <v>65400</v>
          </cell>
          <cell r="GP23">
            <v>677743</v>
          </cell>
          <cell r="GQ23">
            <v>0</v>
          </cell>
          <cell r="GR23">
            <v>1097615</v>
          </cell>
          <cell r="GS23">
            <v>0</v>
          </cell>
          <cell r="GT23">
            <v>0</v>
          </cell>
          <cell r="GU23">
            <v>100000</v>
          </cell>
          <cell r="GV23">
            <v>0</v>
          </cell>
          <cell r="GW23">
            <v>997615</v>
          </cell>
          <cell r="GX23">
            <v>100000</v>
          </cell>
          <cell r="GY23">
            <v>249285</v>
          </cell>
          <cell r="GZ23">
            <v>0</v>
          </cell>
          <cell r="HA23">
            <v>4986</v>
          </cell>
          <cell r="HB23">
            <v>254271</v>
          </cell>
          <cell r="HC23">
            <v>186353</v>
          </cell>
          <cell r="HD23">
            <v>67918</v>
          </cell>
          <cell r="HE23">
            <v>9703</v>
          </cell>
          <cell r="HF23">
            <v>-7129</v>
          </cell>
          <cell r="HG23" t="str">
            <v>AFIPB3234N</v>
          </cell>
          <cell r="HI23">
            <v>27182</v>
          </cell>
          <cell r="HJ23">
            <v>970433</v>
          </cell>
          <cell r="HK23">
            <v>100000</v>
          </cell>
          <cell r="HL23">
            <v>241130</v>
          </cell>
          <cell r="HM23">
            <v>0</v>
          </cell>
          <cell r="HN23">
            <v>4823</v>
          </cell>
          <cell r="HO23">
            <v>245953</v>
          </cell>
          <cell r="HP23">
            <v>186353</v>
          </cell>
          <cell r="HQ23">
            <v>59600</v>
          </cell>
          <cell r="HR23">
            <v>8514</v>
          </cell>
          <cell r="HS23">
            <v>0.30599999999999999</v>
          </cell>
          <cell r="HT23">
            <v>8318</v>
          </cell>
          <cell r="HU23">
            <v>16832</v>
          </cell>
          <cell r="HV23">
            <v>9702</v>
          </cell>
          <cell r="HW23">
            <v>330</v>
          </cell>
          <cell r="HX23">
            <v>0</v>
          </cell>
          <cell r="HY23">
            <v>16502</v>
          </cell>
        </row>
        <row r="24">
          <cell r="A24">
            <v>1034</v>
          </cell>
          <cell r="B24" t="str">
            <v>Ms.Sarika Charwad</v>
          </cell>
          <cell r="C24" t="str">
            <v>27.11.2000</v>
          </cell>
          <cell r="D24" t="str">
            <v>Sr.Software Engineer</v>
          </cell>
          <cell r="E24">
            <v>47400</v>
          </cell>
          <cell r="F24">
            <v>21000</v>
          </cell>
          <cell r="G24">
            <v>9000</v>
          </cell>
          <cell r="H24">
            <v>800</v>
          </cell>
          <cell r="I24">
            <v>0</v>
          </cell>
          <cell r="J24">
            <v>3900</v>
          </cell>
          <cell r="K24">
            <v>10450</v>
          </cell>
          <cell r="P24">
            <v>18147</v>
          </cell>
          <cell r="R24">
            <v>63297</v>
          </cell>
          <cell r="S24">
            <v>1000</v>
          </cell>
          <cell r="W24">
            <v>1000</v>
          </cell>
          <cell r="Y24">
            <v>10897</v>
          </cell>
          <cell r="AA24">
            <v>200</v>
          </cell>
          <cell r="AG24">
            <v>11097</v>
          </cell>
          <cell r="AH24">
            <v>52200</v>
          </cell>
          <cell r="AI24">
            <v>22</v>
          </cell>
          <cell r="AJ24">
            <v>23.01</v>
          </cell>
          <cell r="AK24">
            <v>0</v>
          </cell>
          <cell r="AL24">
            <v>13250</v>
          </cell>
          <cell r="AM24">
            <v>0</v>
          </cell>
          <cell r="AN24">
            <v>0</v>
          </cell>
          <cell r="AP24">
            <v>2</v>
          </cell>
          <cell r="AQ24" t="str">
            <v>W</v>
          </cell>
          <cell r="AR24">
            <v>3</v>
          </cell>
          <cell r="AS24">
            <v>6</v>
          </cell>
          <cell r="AT24">
            <v>47400</v>
          </cell>
          <cell r="AU24">
            <v>21000</v>
          </cell>
          <cell r="AV24">
            <v>9000</v>
          </cell>
          <cell r="AW24">
            <v>800</v>
          </cell>
          <cell r="AX24">
            <v>0</v>
          </cell>
          <cell r="AY24">
            <v>1000</v>
          </cell>
          <cell r="BA24">
            <v>3900</v>
          </cell>
          <cell r="BB24">
            <v>10450</v>
          </cell>
          <cell r="BC24">
            <v>1250</v>
          </cell>
          <cell r="BD24">
            <v>0</v>
          </cell>
          <cell r="BE24">
            <v>0</v>
          </cell>
          <cell r="BF24">
            <v>22</v>
          </cell>
          <cell r="BH24">
            <v>105000</v>
          </cell>
          <cell r="BI24">
            <v>45000</v>
          </cell>
          <cell r="BJ24">
            <v>4000</v>
          </cell>
          <cell r="BK24">
            <v>0</v>
          </cell>
          <cell r="BL24">
            <v>19500</v>
          </cell>
          <cell r="BM24">
            <v>52250</v>
          </cell>
          <cell r="BN24">
            <v>1000</v>
          </cell>
          <cell r="BO24">
            <v>0</v>
          </cell>
          <cell r="BP24">
            <v>0</v>
          </cell>
          <cell r="BQ24">
            <v>45663</v>
          </cell>
          <cell r="BR24">
            <v>0</v>
          </cell>
          <cell r="BS24">
            <v>40521</v>
          </cell>
          <cell r="BT24">
            <v>1000</v>
          </cell>
          <cell r="BU24">
            <v>0</v>
          </cell>
          <cell r="BV24">
            <v>12</v>
          </cell>
          <cell r="BW24">
            <v>4000</v>
          </cell>
          <cell r="BX24">
            <v>1750</v>
          </cell>
          <cell r="BY24">
            <v>0</v>
          </cell>
          <cell r="BZ24">
            <v>0</v>
          </cell>
          <cell r="CA24">
            <v>0</v>
          </cell>
          <cell r="CB24">
            <v>580</v>
          </cell>
          <cell r="CC24">
            <v>0</v>
          </cell>
          <cell r="CJ24">
            <v>126000</v>
          </cell>
          <cell r="CK24">
            <v>54000</v>
          </cell>
          <cell r="CL24">
            <v>4800</v>
          </cell>
          <cell r="CM24">
            <v>0</v>
          </cell>
          <cell r="CN24">
            <v>23400</v>
          </cell>
          <cell r="CO24">
            <v>62700</v>
          </cell>
          <cell r="CP24">
            <v>1000</v>
          </cell>
          <cell r="CQ24">
            <v>0</v>
          </cell>
          <cell r="CR24">
            <v>0</v>
          </cell>
          <cell r="CS24">
            <v>63810</v>
          </cell>
          <cell r="CT24">
            <v>0</v>
          </cell>
          <cell r="CU24">
            <v>51418</v>
          </cell>
          <cell r="CV24">
            <v>1200</v>
          </cell>
          <cell r="CW24">
            <v>0</v>
          </cell>
          <cell r="CX24">
            <v>12</v>
          </cell>
          <cell r="CY24">
            <v>5000</v>
          </cell>
          <cell r="CZ24">
            <v>1750</v>
          </cell>
          <cell r="DA24">
            <v>0</v>
          </cell>
          <cell r="DB24">
            <v>0</v>
          </cell>
          <cell r="DC24">
            <v>0</v>
          </cell>
          <cell r="DD24">
            <v>580</v>
          </cell>
          <cell r="DE24">
            <v>0</v>
          </cell>
          <cell r="DG24">
            <v>15000</v>
          </cell>
          <cell r="DH24">
            <v>0</v>
          </cell>
          <cell r="DI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Q24">
            <v>4500</v>
          </cell>
          <cell r="DR24">
            <v>0</v>
          </cell>
          <cell r="DS24">
            <v>0</v>
          </cell>
          <cell r="DT24">
            <v>4500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1250</v>
          </cell>
          <cell r="EH24">
            <v>0</v>
          </cell>
          <cell r="EI24">
            <v>0</v>
          </cell>
          <cell r="EJ24">
            <v>1250</v>
          </cell>
          <cell r="EK24">
            <v>5750</v>
          </cell>
          <cell r="EL24">
            <v>5750</v>
          </cell>
          <cell r="EM24">
            <v>0</v>
          </cell>
          <cell r="EN24">
            <v>0</v>
          </cell>
          <cell r="EO24">
            <v>5750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U24">
            <v>252000</v>
          </cell>
          <cell r="EV24">
            <v>108000</v>
          </cell>
          <cell r="EW24">
            <v>9600</v>
          </cell>
          <cell r="EX24">
            <v>0</v>
          </cell>
          <cell r="EY24">
            <v>46800</v>
          </cell>
          <cell r="EZ24">
            <v>125400</v>
          </cell>
          <cell r="FA24">
            <v>1000</v>
          </cell>
          <cell r="FB24">
            <v>0</v>
          </cell>
          <cell r="FC24">
            <v>0</v>
          </cell>
          <cell r="FD24">
            <v>63810</v>
          </cell>
          <cell r="FE24">
            <v>0</v>
          </cell>
          <cell r="FF24">
            <v>51418</v>
          </cell>
          <cell r="FG24">
            <v>2400</v>
          </cell>
          <cell r="FH24">
            <v>0</v>
          </cell>
          <cell r="FJ24">
            <v>0</v>
          </cell>
          <cell r="FL24">
            <v>0</v>
          </cell>
          <cell r="FM24">
            <v>0</v>
          </cell>
          <cell r="FN24">
            <v>21000</v>
          </cell>
          <cell r="FO24">
            <v>8400</v>
          </cell>
          <cell r="FP24">
            <v>9000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43449</v>
          </cell>
          <cell r="GB24">
            <v>131944</v>
          </cell>
          <cell r="GD24">
            <v>0</v>
          </cell>
          <cell r="GK24">
            <v>131944</v>
          </cell>
          <cell r="GL24">
            <v>100000</v>
          </cell>
          <cell r="GM24">
            <v>597010</v>
          </cell>
          <cell r="GN24">
            <v>2400</v>
          </cell>
          <cell r="GO24">
            <v>0</v>
          </cell>
          <cell r="GP24">
            <v>594610</v>
          </cell>
          <cell r="GQ24">
            <v>43449</v>
          </cell>
          <cell r="GR24">
            <v>551161</v>
          </cell>
          <cell r="GS24">
            <v>0</v>
          </cell>
          <cell r="GT24">
            <v>0</v>
          </cell>
          <cell r="GU24">
            <v>100000</v>
          </cell>
          <cell r="GV24">
            <v>0</v>
          </cell>
          <cell r="GW24">
            <v>451161</v>
          </cell>
          <cell r="GX24">
            <v>135000</v>
          </cell>
          <cell r="GY24">
            <v>81848</v>
          </cell>
          <cell r="GZ24">
            <v>0</v>
          </cell>
          <cell r="HA24">
            <v>1637</v>
          </cell>
          <cell r="HB24">
            <v>83485</v>
          </cell>
          <cell r="HC24">
            <v>40521</v>
          </cell>
          <cell r="HD24">
            <v>42964</v>
          </cell>
          <cell r="HE24">
            <v>6138</v>
          </cell>
          <cell r="HF24">
            <v>-4759</v>
          </cell>
          <cell r="HG24" t="str">
            <v>ADGPC0868D</v>
          </cell>
          <cell r="HI24">
            <v>18147</v>
          </cell>
          <cell r="HJ24">
            <v>433014</v>
          </cell>
          <cell r="HK24">
            <v>135000</v>
          </cell>
          <cell r="HL24">
            <v>76404</v>
          </cell>
          <cell r="HM24">
            <v>0</v>
          </cell>
          <cell r="HN24">
            <v>1528</v>
          </cell>
          <cell r="HO24">
            <v>77932</v>
          </cell>
          <cell r="HP24">
            <v>40521</v>
          </cell>
          <cell r="HQ24">
            <v>37411</v>
          </cell>
          <cell r="HR24">
            <v>5344</v>
          </cell>
          <cell r="HS24">
            <v>0.30599999999999999</v>
          </cell>
          <cell r="HT24">
            <v>5553</v>
          </cell>
          <cell r="HU24">
            <v>10897</v>
          </cell>
          <cell r="HV24">
            <v>6138</v>
          </cell>
          <cell r="HW24">
            <v>214</v>
          </cell>
          <cell r="HX24">
            <v>0</v>
          </cell>
          <cell r="HY24">
            <v>10683</v>
          </cell>
        </row>
        <row r="25">
          <cell r="A25">
            <v>1038</v>
          </cell>
          <cell r="B25" t="str">
            <v>Ms.Balvinder Kaur Ruprai</v>
          </cell>
          <cell r="C25" t="str">
            <v>22.01.2001</v>
          </cell>
          <cell r="D25" t="str">
            <v>Sr. Officer Accounts</v>
          </cell>
          <cell r="E25">
            <v>19950</v>
          </cell>
          <cell r="F25">
            <v>8500</v>
          </cell>
          <cell r="G25">
            <v>3500</v>
          </cell>
          <cell r="H25">
            <v>800</v>
          </cell>
          <cell r="I25">
            <v>100</v>
          </cell>
          <cell r="J25">
            <v>1600</v>
          </cell>
          <cell r="K25">
            <v>3200</v>
          </cell>
          <cell r="P25">
            <v>7386</v>
          </cell>
          <cell r="R25">
            <v>25086</v>
          </cell>
          <cell r="S25">
            <v>1000</v>
          </cell>
          <cell r="W25">
            <v>1000</v>
          </cell>
          <cell r="Y25">
            <v>0</v>
          </cell>
          <cell r="AA25">
            <v>200</v>
          </cell>
          <cell r="AG25">
            <v>200</v>
          </cell>
          <cell r="AH25">
            <v>24886</v>
          </cell>
          <cell r="AI25">
            <v>22</v>
          </cell>
          <cell r="AJ25">
            <v>42.75</v>
          </cell>
          <cell r="AK25">
            <v>0</v>
          </cell>
          <cell r="AL25">
            <v>15000</v>
          </cell>
          <cell r="AM25">
            <v>0</v>
          </cell>
          <cell r="AN25">
            <v>0</v>
          </cell>
          <cell r="AP25">
            <v>3</v>
          </cell>
          <cell r="AQ25" t="str">
            <v>W</v>
          </cell>
          <cell r="AR25">
            <v>3</v>
          </cell>
          <cell r="AS25">
            <v>6</v>
          </cell>
          <cell r="AT25">
            <v>19950</v>
          </cell>
          <cell r="AU25">
            <v>8500</v>
          </cell>
          <cell r="AV25">
            <v>3500</v>
          </cell>
          <cell r="AW25">
            <v>800</v>
          </cell>
          <cell r="AX25">
            <v>100</v>
          </cell>
          <cell r="AY25">
            <v>1000</v>
          </cell>
          <cell r="BA25">
            <v>1600</v>
          </cell>
          <cell r="BB25">
            <v>3200</v>
          </cell>
          <cell r="BC25">
            <v>1250</v>
          </cell>
          <cell r="BD25">
            <v>0</v>
          </cell>
          <cell r="BE25">
            <v>0</v>
          </cell>
          <cell r="BF25">
            <v>22</v>
          </cell>
          <cell r="BH25">
            <v>39500</v>
          </cell>
          <cell r="BI25">
            <v>16000</v>
          </cell>
          <cell r="BJ25">
            <v>4000</v>
          </cell>
          <cell r="BK25">
            <v>500</v>
          </cell>
          <cell r="BL25">
            <v>7400</v>
          </cell>
          <cell r="BM25">
            <v>12250</v>
          </cell>
          <cell r="BN25">
            <v>9850</v>
          </cell>
          <cell r="BO25">
            <v>16229</v>
          </cell>
          <cell r="BP25">
            <v>0</v>
          </cell>
          <cell r="BQ25">
            <v>17000</v>
          </cell>
          <cell r="BR25">
            <v>0</v>
          </cell>
          <cell r="BS25">
            <v>0</v>
          </cell>
          <cell r="BT25">
            <v>1000</v>
          </cell>
          <cell r="BU25">
            <v>0</v>
          </cell>
          <cell r="BV25">
            <v>12</v>
          </cell>
          <cell r="BW25">
            <v>4000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340</v>
          </cell>
          <cell r="CC25">
            <v>0</v>
          </cell>
          <cell r="CJ25">
            <v>48000</v>
          </cell>
          <cell r="CK25">
            <v>19500</v>
          </cell>
          <cell r="CL25">
            <v>4800</v>
          </cell>
          <cell r="CM25">
            <v>600</v>
          </cell>
          <cell r="CN25">
            <v>9000</v>
          </cell>
          <cell r="CO25">
            <v>15450</v>
          </cell>
          <cell r="CP25">
            <v>9850</v>
          </cell>
          <cell r="CQ25">
            <v>16229</v>
          </cell>
          <cell r="CR25">
            <v>0</v>
          </cell>
          <cell r="CS25">
            <v>24386</v>
          </cell>
          <cell r="CT25">
            <v>0</v>
          </cell>
          <cell r="CU25">
            <v>0</v>
          </cell>
          <cell r="CV25">
            <v>1200</v>
          </cell>
          <cell r="CW25">
            <v>0</v>
          </cell>
          <cell r="CX25">
            <v>12</v>
          </cell>
          <cell r="CY25">
            <v>5000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340</v>
          </cell>
          <cell r="DE25">
            <v>0</v>
          </cell>
          <cell r="DG25">
            <v>15000</v>
          </cell>
          <cell r="DH25">
            <v>0</v>
          </cell>
          <cell r="DI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Q25">
            <v>6250</v>
          </cell>
          <cell r="DR25">
            <v>0</v>
          </cell>
          <cell r="DS25">
            <v>0</v>
          </cell>
          <cell r="DT25">
            <v>6250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1250</v>
          </cell>
          <cell r="EH25">
            <v>0</v>
          </cell>
          <cell r="EI25">
            <v>0</v>
          </cell>
          <cell r="EJ25">
            <v>1250</v>
          </cell>
          <cell r="EK25">
            <v>7500</v>
          </cell>
          <cell r="EL25">
            <v>7500</v>
          </cell>
          <cell r="EM25">
            <v>0</v>
          </cell>
          <cell r="EN25">
            <v>0</v>
          </cell>
          <cell r="EO25">
            <v>7500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U25">
            <v>99000</v>
          </cell>
          <cell r="EV25">
            <v>40500</v>
          </cell>
          <cell r="EW25">
            <v>9600</v>
          </cell>
          <cell r="EX25">
            <v>1200</v>
          </cell>
          <cell r="EY25">
            <v>18600</v>
          </cell>
          <cell r="EZ25">
            <v>34650</v>
          </cell>
          <cell r="FA25">
            <v>9850</v>
          </cell>
          <cell r="FB25">
            <v>16229</v>
          </cell>
          <cell r="FC25">
            <v>0</v>
          </cell>
          <cell r="FD25">
            <v>24386</v>
          </cell>
          <cell r="FE25">
            <v>0</v>
          </cell>
          <cell r="FF25">
            <v>0</v>
          </cell>
          <cell r="FG25">
            <v>2400</v>
          </cell>
          <cell r="FH25">
            <v>0</v>
          </cell>
          <cell r="FJ25">
            <v>0</v>
          </cell>
          <cell r="FL25">
            <v>0</v>
          </cell>
          <cell r="FM25">
            <v>0</v>
          </cell>
          <cell r="FN25">
            <v>8500</v>
          </cell>
          <cell r="FO25">
            <v>3400</v>
          </cell>
          <cell r="FP25">
            <v>3500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GD25">
            <v>0</v>
          </cell>
          <cell r="GE25">
            <v>50000</v>
          </cell>
          <cell r="GF25">
            <v>10000</v>
          </cell>
          <cell r="GG25">
            <v>40000</v>
          </cell>
          <cell r="GK25">
            <v>100000</v>
          </cell>
          <cell r="GL25">
            <v>100000</v>
          </cell>
          <cell r="GM25">
            <v>243215</v>
          </cell>
          <cell r="GN25">
            <v>2400</v>
          </cell>
          <cell r="GO25">
            <v>0</v>
          </cell>
          <cell r="GP25">
            <v>240815</v>
          </cell>
          <cell r="GQ25">
            <v>0</v>
          </cell>
          <cell r="GR25">
            <v>240815</v>
          </cell>
          <cell r="GS25">
            <v>0</v>
          </cell>
          <cell r="GT25">
            <v>0</v>
          </cell>
          <cell r="GU25">
            <v>100000</v>
          </cell>
          <cell r="GV25">
            <v>0</v>
          </cell>
          <cell r="GW25">
            <v>140815</v>
          </cell>
          <cell r="GX25">
            <v>135000</v>
          </cell>
          <cell r="GY25">
            <v>582</v>
          </cell>
          <cell r="GZ25">
            <v>0</v>
          </cell>
          <cell r="HA25">
            <v>12</v>
          </cell>
          <cell r="HB25">
            <v>594</v>
          </cell>
          <cell r="HC25">
            <v>0</v>
          </cell>
          <cell r="HD25">
            <v>594</v>
          </cell>
          <cell r="HE25">
            <v>85</v>
          </cell>
          <cell r="HF25">
            <v>85</v>
          </cell>
          <cell r="HG25" t="str">
            <v>AFIPR3476C</v>
          </cell>
          <cell r="HI25">
            <v>7386</v>
          </cell>
          <cell r="HJ25">
            <v>133429</v>
          </cell>
          <cell r="HK25">
            <v>135000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85</v>
          </cell>
          <cell r="HW25">
            <v>0</v>
          </cell>
          <cell r="HX25">
            <v>0</v>
          </cell>
          <cell r="HY25">
            <v>0</v>
          </cell>
        </row>
        <row r="26">
          <cell r="A26">
            <v>1039</v>
          </cell>
          <cell r="B26" t="str">
            <v>Mr.Siddharth Joshi</v>
          </cell>
          <cell r="C26" t="str">
            <v>02.04.2001</v>
          </cell>
          <cell r="D26" t="str">
            <v>Sr. Software Engineer</v>
          </cell>
          <cell r="E26">
            <v>50300</v>
          </cell>
          <cell r="F26">
            <v>22500</v>
          </cell>
          <cell r="G26">
            <v>10000</v>
          </cell>
          <cell r="H26">
            <v>800</v>
          </cell>
          <cell r="I26">
            <v>0</v>
          </cell>
          <cell r="J26">
            <v>4100</v>
          </cell>
          <cell r="K26">
            <v>11900</v>
          </cell>
          <cell r="P26">
            <v>26246</v>
          </cell>
          <cell r="R26">
            <v>75546</v>
          </cell>
          <cell r="S26">
            <v>1000</v>
          </cell>
          <cell r="W26">
            <v>1000</v>
          </cell>
          <cell r="Y26">
            <v>15688</v>
          </cell>
          <cell r="AA26">
            <v>200</v>
          </cell>
          <cell r="AE26">
            <v>180</v>
          </cell>
          <cell r="AG26">
            <v>16068</v>
          </cell>
          <cell r="AH26">
            <v>59478</v>
          </cell>
          <cell r="AI26">
            <v>22</v>
          </cell>
          <cell r="AJ26">
            <v>38.75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P26">
            <v>2</v>
          </cell>
          <cell r="AR26">
            <v>4</v>
          </cell>
          <cell r="AS26">
            <v>6</v>
          </cell>
          <cell r="AT26">
            <v>50300</v>
          </cell>
          <cell r="AU26">
            <v>22500</v>
          </cell>
          <cell r="AV26">
            <v>10000</v>
          </cell>
          <cell r="AW26">
            <v>800</v>
          </cell>
          <cell r="AX26">
            <v>0</v>
          </cell>
          <cell r="AY26">
            <v>1000</v>
          </cell>
          <cell r="BA26">
            <v>4100</v>
          </cell>
          <cell r="BB26">
            <v>11900</v>
          </cell>
          <cell r="BC26">
            <v>0</v>
          </cell>
          <cell r="BD26">
            <v>0</v>
          </cell>
          <cell r="BE26">
            <v>0</v>
          </cell>
          <cell r="BF26">
            <v>22</v>
          </cell>
          <cell r="BH26">
            <v>112500</v>
          </cell>
          <cell r="BI26">
            <v>50000</v>
          </cell>
          <cell r="BJ26">
            <v>4000</v>
          </cell>
          <cell r="BK26">
            <v>0</v>
          </cell>
          <cell r="BL26">
            <v>20500</v>
          </cell>
          <cell r="BM26">
            <v>58250</v>
          </cell>
          <cell r="BN26">
            <v>2250</v>
          </cell>
          <cell r="BO26">
            <v>34922</v>
          </cell>
          <cell r="BP26">
            <v>0</v>
          </cell>
          <cell r="BQ26">
            <v>45000</v>
          </cell>
          <cell r="BR26">
            <v>0</v>
          </cell>
          <cell r="BS26">
            <v>49476</v>
          </cell>
          <cell r="BT26">
            <v>1000</v>
          </cell>
          <cell r="BU26">
            <v>0</v>
          </cell>
          <cell r="BV26">
            <v>12</v>
          </cell>
          <cell r="BW26">
            <v>4000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1620</v>
          </cell>
          <cell r="CC26">
            <v>0</v>
          </cell>
          <cell r="CJ26">
            <v>135000</v>
          </cell>
          <cell r="CK26">
            <v>60000</v>
          </cell>
          <cell r="CL26">
            <v>4800</v>
          </cell>
          <cell r="CM26">
            <v>0</v>
          </cell>
          <cell r="CN26">
            <v>24600</v>
          </cell>
          <cell r="CO26">
            <v>70150</v>
          </cell>
          <cell r="CP26">
            <v>2250</v>
          </cell>
          <cell r="CQ26">
            <v>34922</v>
          </cell>
          <cell r="CR26">
            <v>0</v>
          </cell>
          <cell r="CS26">
            <v>71246</v>
          </cell>
          <cell r="CT26">
            <v>0</v>
          </cell>
          <cell r="CU26">
            <v>65164</v>
          </cell>
          <cell r="CV26">
            <v>1200</v>
          </cell>
          <cell r="CW26">
            <v>0</v>
          </cell>
          <cell r="CX26">
            <v>12</v>
          </cell>
          <cell r="CY26">
            <v>5000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1800</v>
          </cell>
          <cell r="DE26">
            <v>0</v>
          </cell>
          <cell r="DG26">
            <v>0</v>
          </cell>
          <cell r="DH26">
            <v>0</v>
          </cell>
          <cell r="DI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U26">
            <v>270000</v>
          </cell>
          <cell r="EV26">
            <v>120000</v>
          </cell>
          <cell r="EW26">
            <v>9600</v>
          </cell>
          <cell r="EX26">
            <v>0</v>
          </cell>
          <cell r="EY26">
            <v>49200</v>
          </cell>
          <cell r="EZ26">
            <v>141550</v>
          </cell>
          <cell r="FA26">
            <v>2250</v>
          </cell>
          <cell r="FB26">
            <v>34922</v>
          </cell>
          <cell r="FC26">
            <v>0</v>
          </cell>
          <cell r="FD26">
            <v>71246</v>
          </cell>
          <cell r="FE26">
            <v>0</v>
          </cell>
          <cell r="FF26">
            <v>65164</v>
          </cell>
          <cell r="FG26">
            <v>2400</v>
          </cell>
          <cell r="FH26">
            <v>0</v>
          </cell>
          <cell r="FJ26">
            <v>35000</v>
          </cell>
          <cell r="FK26">
            <v>7000</v>
          </cell>
          <cell r="FL26">
            <v>42000</v>
          </cell>
          <cell r="FM26">
            <v>84000</v>
          </cell>
          <cell r="FN26">
            <v>22500</v>
          </cell>
          <cell r="FO26">
            <v>9000</v>
          </cell>
          <cell r="FP26">
            <v>10000</v>
          </cell>
          <cell r="FQ26">
            <v>4750</v>
          </cell>
          <cell r="FR26">
            <v>23750</v>
          </cell>
          <cell r="FS26">
            <v>4750</v>
          </cell>
          <cell r="FT26">
            <v>28500</v>
          </cell>
          <cell r="FU26">
            <v>0</v>
          </cell>
          <cell r="GD26">
            <v>0</v>
          </cell>
          <cell r="GI26">
            <v>100000</v>
          </cell>
          <cell r="GK26">
            <v>100000</v>
          </cell>
          <cell r="GL26">
            <v>100000</v>
          </cell>
          <cell r="GM26">
            <v>689168</v>
          </cell>
          <cell r="GN26">
            <v>2400</v>
          </cell>
          <cell r="GO26">
            <v>57000</v>
          </cell>
          <cell r="GP26">
            <v>629768</v>
          </cell>
          <cell r="GQ26">
            <v>0</v>
          </cell>
          <cell r="GR26">
            <v>629768</v>
          </cell>
          <cell r="GS26">
            <v>0</v>
          </cell>
          <cell r="GT26">
            <v>0</v>
          </cell>
          <cell r="GU26">
            <v>100000</v>
          </cell>
          <cell r="GV26">
            <v>0</v>
          </cell>
          <cell r="GW26">
            <v>529768</v>
          </cell>
          <cell r="GX26">
            <v>100000</v>
          </cell>
          <cell r="GY26">
            <v>108930</v>
          </cell>
          <cell r="GZ26">
            <v>0</v>
          </cell>
          <cell r="HA26">
            <v>2179</v>
          </cell>
          <cell r="HB26">
            <v>111109</v>
          </cell>
          <cell r="HC26">
            <v>49476</v>
          </cell>
          <cell r="HD26">
            <v>61633</v>
          </cell>
          <cell r="HE26">
            <v>8805</v>
          </cell>
          <cell r="HF26">
            <v>-6883</v>
          </cell>
          <cell r="HG26" t="str">
            <v>AEAPJ7922C</v>
          </cell>
          <cell r="HI26">
            <v>26246</v>
          </cell>
          <cell r="HJ26">
            <v>503522</v>
          </cell>
          <cell r="HK26">
            <v>100000</v>
          </cell>
          <cell r="HL26">
            <v>101057</v>
          </cell>
          <cell r="HM26">
            <v>0</v>
          </cell>
          <cell r="HN26">
            <v>2021</v>
          </cell>
          <cell r="HO26">
            <v>103078</v>
          </cell>
          <cell r="HP26">
            <v>49476</v>
          </cell>
          <cell r="HQ26">
            <v>53602</v>
          </cell>
          <cell r="HR26">
            <v>7657</v>
          </cell>
          <cell r="HS26">
            <v>0.30599999999999999</v>
          </cell>
          <cell r="HT26">
            <v>8031</v>
          </cell>
          <cell r="HU26">
            <v>15688</v>
          </cell>
          <cell r="HV26">
            <v>8805</v>
          </cell>
          <cell r="HW26">
            <v>308</v>
          </cell>
          <cell r="HX26">
            <v>0</v>
          </cell>
          <cell r="HY26">
            <v>15380</v>
          </cell>
        </row>
        <row r="27">
          <cell r="A27">
            <v>1042</v>
          </cell>
          <cell r="B27" t="str">
            <v>Ms.Manisha Temkar Kotkar</v>
          </cell>
          <cell r="C27" t="str">
            <v>09.07.2001</v>
          </cell>
          <cell r="D27" t="str">
            <v>Sr. Software Engineer</v>
          </cell>
          <cell r="E27">
            <v>45000</v>
          </cell>
          <cell r="F27">
            <v>20000</v>
          </cell>
          <cell r="G27">
            <v>9000</v>
          </cell>
          <cell r="H27">
            <v>800</v>
          </cell>
          <cell r="I27">
            <v>0</v>
          </cell>
          <cell r="J27">
            <v>3700</v>
          </cell>
          <cell r="K27">
            <v>8750</v>
          </cell>
          <cell r="P27">
            <v>22987</v>
          </cell>
          <cell r="R27">
            <v>65237</v>
          </cell>
          <cell r="S27">
            <v>1000</v>
          </cell>
          <cell r="W27">
            <v>1000</v>
          </cell>
          <cell r="Y27">
            <v>12576</v>
          </cell>
          <cell r="AA27">
            <v>200</v>
          </cell>
          <cell r="AG27">
            <v>12776</v>
          </cell>
          <cell r="AH27">
            <v>52461</v>
          </cell>
          <cell r="AI27">
            <v>22</v>
          </cell>
          <cell r="AJ27">
            <v>38.729999999999997</v>
          </cell>
          <cell r="AK27">
            <v>0</v>
          </cell>
          <cell r="AL27">
            <v>13880</v>
          </cell>
          <cell r="AM27">
            <v>4632</v>
          </cell>
          <cell r="AN27">
            <v>0</v>
          </cell>
          <cell r="AP27">
            <v>1</v>
          </cell>
          <cell r="AQ27" t="str">
            <v>W</v>
          </cell>
          <cell r="AR27">
            <v>2</v>
          </cell>
          <cell r="AS27">
            <v>6</v>
          </cell>
          <cell r="AT27">
            <v>45000</v>
          </cell>
          <cell r="AU27">
            <v>20000</v>
          </cell>
          <cell r="AV27">
            <v>9000</v>
          </cell>
          <cell r="AW27">
            <v>800</v>
          </cell>
          <cell r="AX27">
            <v>0</v>
          </cell>
          <cell r="AY27">
            <v>1000</v>
          </cell>
          <cell r="BA27">
            <v>3700</v>
          </cell>
          <cell r="BB27">
            <v>8750</v>
          </cell>
          <cell r="BC27">
            <v>1250</v>
          </cell>
          <cell r="BD27">
            <v>500</v>
          </cell>
          <cell r="BE27">
            <v>0</v>
          </cell>
          <cell r="BF27">
            <v>22</v>
          </cell>
          <cell r="BH27">
            <v>100000</v>
          </cell>
          <cell r="BI27">
            <v>45000</v>
          </cell>
          <cell r="BJ27">
            <v>4000</v>
          </cell>
          <cell r="BK27">
            <v>0</v>
          </cell>
          <cell r="BL27">
            <v>18500</v>
          </cell>
          <cell r="BM27">
            <v>44250</v>
          </cell>
          <cell r="BN27">
            <v>20500</v>
          </cell>
          <cell r="BO27">
            <v>0</v>
          </cell>
          <cell r="BP27">
            <v>0</v>
          </cell>
          <cell r="BQ27">
            <v>42000</v>
          </cell>
          <cell r="BR27">
            <v>0</v>
          </cell>
          <cell r="BS27">
            <v>46783</v>
          </cell>
          <cell r="BT27">
            <v>1000</v>
          </cell>
          <cell r="BU27">
            <v>0</v>
          </cell>
          <cell r="BV27">
            <v>12</v>
          </cell>
          <cell r="BW27">
            <v>4000</v>
          </cell>
          <cell r="BX27">
            <v>1120</v>
          </cell>
          <cell r="BY27">
            <v>1368</v>
          </cell>
          <cell r="BZ27">
            <v>0</v>
          </cell>
          <cell r="CA27">
            <v>0</v>
          </cell>
          <cell r="CB27">
            <v>440</v>
          </cell>
          <cell r="CC27">
            <v>0</v>
          </cell>
          <cell r="CJ27">
            <v>120000</v>
          </cell>
          <cell r="CK27">
            <v>54000</v>
          </cell>
          <cell r="CL27">
            <v>4800</v>
          </cell>
          <cell r="CM27">
            <v>0</v>
          </cell>
          <cell r="CN27">
            <v>22200</v>
          </cell>
          <cell r="CO27">
            <v>53000</v>
          </cell>
          <cell r="CP27">
            <v>20500</v>
          </cell>
          <cell r="CQ27">
            <v>0</v>
          </cell>
          <cell r="CR27">
            <v>0</v>
          </cell>
          <cell r="CS27">
            <v>64987</v>
          </cell>
          <cell r="CT27">
            <v>0</v>
          </cell>
          <cell r="CU27">
            <v>59359</v>
          </cell>
          <cell r="CV27">
            <v>1200</v>
          </cell>
          <cell r="CW27">
            <v>0</v>
          </cell>
          <cell r="CX27">
            <v>12</v>
          </cell>
          <cell r="CY27">
            <v>5000</v>
          </cell>
          <cell r="CZ27">
            <v>1120</v>
          </cell>
          <cell r="DA27">
            <v>1368</v>
          </cell>
          <cell r="DB27">
            <v>0</v>
          </cell>
          <cell r="DC27">
            <v>0</v>
          </cell>
          <cell r="DD27">
            <v>440</v>
          </cell>
          <cell r="DE27">
            <v>0</v>
          </cell>
          <cell r="DG27">
            <v>15000</v>
          </cell>
          <cell r="DH27">
            <v>6000</v>
          </cell>
          <cell r="DI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Q27">
            <v>5130</v>
          </cell>
          <cell r="DR27">
            <v>1132</v>
          </cell>
          <cell r="DS27">
            <v>0</v>
          </cell>
          <cell r="DT27">
            <v>6262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1250</v>
          </cell>
          <cell r="EH27">
            <v>500</v>
          </cell>
          <cell r="EI27">
            <v>0</v>
          </cell>
          <cell r="EJ27">
            <v>1750</v>
          </cell>
          <cell r="EK27">
            <v>8012</v>
          </cell>
          <cell r="EL27">
            <v>6380</v>
          </cell>
          <cell r="EM27">
            <v>1632</v>
          </cell>
          <cell r="EN27">
            <v>0</v>
          </cell>
          <cell r="EO27">
            <v>8012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U27">
            <v>240000</v>
          </cell>
          <cell r="EV27">
            <v>108000</v>
          </cell>
          <cell r="EW27">
            <v>9600</v>
          </cell>
          <cell r="EX27">
            <v>0</v>
          </cell>
          <cell r="EY27">
            <v>44400</v>
          </cell>
          <cell r="EZ27">
            <v>105500</v>
          </cell>
          <cell r="FA27">
            <v>20500</v>
          </cell>
          <cell r="FB27">
            <v>0</v>
          </cell>
          <cell r="FC27">
            <v>0</v>
          </cell>
          <cell r="FD27">
            <v>64987</v>
          </cell>
          <cell r="FE27">
            <v>0</v>
          </cell>
          <cell r="FF27">
            <v>59359</v>
          </cell>
          <cell r="FG27">
            <v>2400</v>
          </cell>
          <cell r="FH27">
            <v>0</v>
          </cell>
          <cell r="FJ27">
            <v>0</v>
          </cell>
          <cell r="FL27">
            <v>0</v>
          </cell>
          <cell r="FM27">
            <v>0</v>
          </cell>
          <cell r="FN27">
            <v>20000</v>
          </cell>
          <cell r="FO27">
            <v>8000</v>
          </cell>
          <cell r="FP27">
            <v>9000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GD27">
            <v>0</v>
          </cell>
          <cell r="GF27">
            <v>129100</v>
          </cell>
          <cell r="GK27">
            <v>129100</v>
          </cell>
          <cell r="GL27">
            <v>100000</v>
          </cell>
          <cell r="GM27">
            <v>583387</v>
          </cell>
          <cell r="GN27">
            <v>2400</v>
          </cell>
          <cell r="GO27">
            <v>0</v>
          </cell>
          <cell r="GP27">
            <v>580987</v>
          </cell>
          <cell r="GQ27">
            <v>0</v>
          </cell>
          <cell r="GR27">
            <v>580987</v>
          </cell>
          <cell r="GS27">
            <v>0</v>
          </cell>
          <cell r="GT27">
            <v>0</v>
          </cell>
          <cell r="GU27">
            <v>100000</v>
          </cell>
          <cell r="GV27">
            <v>0</v>
          </cell>
          <cell r="GW27">
            <v>480987</v>
          </cell>
          <cell r="GX27">
            <v>135000</v>
          </cell>
          <cell r="GY27">
            <v>90796</v>
          </cell>
          <cell r="GZ27">
            <v>0</v>
          </cell>
          <cell r="HA27">
            <v>1816</v>
          </cell>
          <cell r="HB27">
            <v>92612</v>
          </cell>
          <cell r="HC27">
            <v>46783</v>
          </cell>
          <cell r="HD27">
            <v>45829</v>
          </cell>
          <cell r="HE27">
            <v>6547</v>
          </cell>
          <cell r="HF27">
            <v>-6029</v>
          </cell>
          <cell r="HG27" t="str">
            <v>AHUPK4866F</v>
          </cell>
          <cell r="HI27">
            <v>22987</v>
          </cell>
          <cell r="HJ27">
            <v>458000</v>
          </cell>
          <cell r="HK27">
            <v>135000</v>
          </cell>
          <cell r="HL27">
            <v>83900</v>
          </cell>
          <cell r="HM27">
            <v>0</v>
          </cell>
          <cell r="HN27">
            <v>1678</v>
          </cell>
          <cell r="HO27">
            <v>85578</v>
          </cell>
          <cell r="HP27">
            <v>46783</v>
          </cell>
          <cell r="HQ27">
            <v>38795</v>
          </cell>
          <cell r="HR27">
            <v>5542</v>
          </cell>
          <cell r="HS27">
            <v>0.30599999999999999</v>
          </cell>
          <cell r="HT27">
            <v>7034</v>
          </cell>
          <cell r="HU27">
            <v>12576</v>
          </cell>
          <cell r="HV27">
            <v>6547</v>
          </cell>
          <cell r="HW27">
            <v>247</v>
          </cell>
          <cell r="HX27">
            <v>0</v>
          </cell>
          <cell r="HY27">
            <v>12329</v>
          </cell>
        </row>
        <row r="28">
          <cell r="A28">
            <v>1043</v>
          </cell>
          <cell r="B28" t="str">
            <v>Ms.Trupti Bagul</v>
          </cell>
          <cell r="C28" t="str">
            <v>09.07.2001</v>
          </cell>
          <cell r="D28" t="str">
            <v>Sr. Software Engineer</v>
          </cell>
          <cell r="E28">
            <v>38000</v>
          </cell>
          <cell r="F28">
            <v>17000</v>
          </cell>
          <cell r="G28">
            <v>7500</v>
          </cell>
          <cell r="H28">
            <v>800</v>
          </cell>
          <cell r="I28">
            <v>0</v>
          </cell>
          <cell r="J28">
            <v>3100</v>
          </cell>
          <cell r="K28">
            <v>6850</v>
          </cell>
          <cell r="P28">
            <v>15372</v>
          </cell>
          <cell r="R28">
            <v>50622</v>
          </cell>
          <cell r="S28">
            <v>1000</v>
          </cell>
          <cell r="W28">
            <v>1000</v>
          </cell>
          <cell r="Y28">
            <v>7620</v>
          </cell>
          <cell r="AA28">
            <v>200</v>
          </cell>
          <cell r="AG28">
            <v>7820</v>
          </cell>
          <cell r="AH28">
            <v>42802</v>
          </cell>
          <cell r="AI28">
            <v>22</v>
          </cell>
          <cell r="AJ28">
            <v>38.5</v>
          </cell>
          <cell r="AK28">
            <v>0</v>
          </cell>
          <cell r="AL28">
            <v>8942</v>
          </cell>
          <cell r="AM28">
            <v>6000</v>
          </cell>
          <cell r="AN28">
            <v>0</v>
          </cell>
          <cell r="AP28">
            <v>1</v>
          </cell>
          <cell r="AQ28" t="str">
            <v>W</v>
          </cell>
          <cell r="AR28">
            <v>2</v>
          </cell>
          <cell r="AS28">
            <v>6</v>
          </cell>
          <cell r="AT28">
            <v>38000</v>
          </cell>
          <cell r="AU28">
            <v>17000</v>
          </cell>
          <cell r="AV28">
            <v>7500</v>
          </cell>
          <cell r="AW28">
            <v>800</v>
          </cell>
          <cell r="AX28">
            <v>0</v>
          </cell>
          <cell r="AY28">
            <v>1000</v>
          </cell>
          <cell r="BA28">
            <v>3100</v>
          </cell>
          <cell r="BB28">
            <v>6850</v>
          </cell>
          <cell r="BC28">
            <v>1250</v>
          </cell>
          <cell r="BD28">
            <v>500</v>
          </cell>
          <cell r="BE28">
            <v>0</v>
          </cell>
          <cell r="BF28">
            <v>22</v>
          </cell>
          <cell r="BH28">
            <v>85000</v>
          </cell>
          <cell r="BI28">
            <v>37500</v>
          </cell>
          <cell r="BJ28">
            <v>4000</v>
          </cell>
          <cell r="BK28">
            <v>0</v>
          </cell>
          <cell r="BL28">
            <v>15500</v>
          </cell>
          <cell r="BM28">
            <v>34750</v>
          </cell>
          <cell r="BN28">
            <v>500</v>
          </cell>
          <cell r="BO28">
            <v>12359</v>
          </cell>
          <cell r="BP28">
            <v>0</v>
          </cell>
          <cell r="BQ28">
            <v>33000</v>
          </cell>
          <cell r="BR28">
            <v>0</v>
          </cell>
          <cell r="BS28">
            <v>26150</v>
          </cell>
          <cell r="BT28">
            <v>1000</v>
          </cell>
          <cell r="BU28">
            <v>0</v>
          </cell>
          <cell r="BV28">
            <v>12</v>
          </cell>
          <cell r="BW28">
            <v>4000</v>
          </cell>
          <cell r="BX28">
            <v>6058</v>
          </cell>
          <cell r="BY28">
            <v>0</v>
          </cell>
          <cell r="BZ28">
            <v>0</v>
          </cell>
          <cell r="CA28">
            <v>0</v>
          </cell>
          <cell r="CB28">
            <v>480</v>
          </cell>
          <cell r="CC28">
            <v>0</v>
          </cell>
          <cell r="CJ28">
            <v>102000</v>
          </cell>
          <cell r="CK28">
            <v>45000</v>
          </cell>
          <cell r="CL28">
            <v>4800</v>
          </cell>
          <cell r="CM28">
            <v>0</v>
          </cell>
          <cell r="CN28">
            <v>18600</v>
          </cell>
          <cell r="CO28">
            <v>41600</v>
          </cell>
          <cell r="CP28">
            <v>500</v>
          </cell>
          <cell r="CQ28">
            <v>12359</v>
          </cell>
          <cell r="CR28">
            <v>0</v>
          </cell>
          <cell r="CS28">
            <v>48372</v>
          </cell>
          <cell r="CT28">
            <v>0</v>
          </cell>
          <cell r="CU28">
            <v>33770</v>
          </cell>
          <cell r="CV28">
            <v>1200</v>
          </cell>
          <cell r="CW28">
            <v>0</v>
          </cell>
          <cell r="CX28">
            <v>12</v>
          </cell>
          <cell r="CY28">
            <v>5000</v>
          </cell>
          <cell r="CZ28">
            <v>6058</v>
          </cell>
          <cell r="DA28">
            <v>0</v>
          </cell>
          <cell r="DB28">
            <v>0</v>
          </cell>
          <cell r="DC28">
            <v>0</v>
          </cell>
          <cell r="DD28">
            <v>480</v>
          </cell>
          <cell r="DE28">
            <v>0</v>
          </cell>
          <cell r="DG28">
            <v>15000</v>
          </cell>
          <cell r="DH28">
            <v>6000</v>
          </cell>
          <cell r="DI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Q28">
            <v>192</v>
          </cell>
          <cell r="DR28">
            <v>2500</v>
          </cell>
          <cell r="DS28">
            <v>0</v>
          </cell>
          <cell r="DT28">
            <v>2692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1250</v>
          </cell>
          <cell r="EH28">
            <v>500</v>
          </cell>
          <cell r="EI28">
            <v>0</v>
          </cell>
          <cell r="EJ28">
            <v>1750</v>
          </cell>
          <cell r="EK28">
            <v>4442</v>
          </cell>
          <cell r="EL28">
            <v>1442</v>
          </cell>
          <cell r="EM28">
            <v>3000</v>
          </cell>
          <cell r="EN28">
            <v>0</v>
          </cell>
          <cell r="EO28">
            <v>4442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U28">
            <v>204000</v>
          </cell>
          <cell r="EV28">
            <v>90000</v>
          </cell>
          <cell r="EW28">
            <v>9600</v>
          </cell>
          <cell r="EX28">
            <v>0</v>
          </cell>
          <cell r="EY28">
            <v>37200</v>
          </cell>
          <cell r="EZ28">
            <v>82700</v>
          </cell>
          <cell r="FA28">
            <v>500</v>
          </cell>
          <cell r="FB28">
            <v>12359</v>
          </cell>
          <cell r="FC28">
            <v>0</v>
          </cell>
          <cell r="FD28">
            <v>48372</v>
          </cell>
          <cell r="FE28">
            <v>0</v>
          </cell>
          <cell r="FF28">
            <v>33770</v>
          </cell>
          <cell r="FG28">
            <v>2400</v>
          </cell>
          <cell r="FH28">
            <v>0</v>
          </cell>
          <cell r="FJ28">
            <v>0</v>
          </cell>
          <cell r="FL28">
            <v>0</v>
          </cell>
          <cell r="FM28">
            <v>0</v>
          </cell>
          <cell r="FN28">
            <v>17000</v>
          </cell>
          <cell r="FO28">
            <v>6800</v>
          </cell>
          <cell r="FP28">
            <v>7500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29285</v>
          </cell>
          <cell r="GB28">
            <v>26767</v>
          </cell>
          <cell r="GD28">
            <v>0</v>
          </cell>
          <cell r="GE28">
            <v>60000</v>
          </cell>
          <cell r="GF28">
            <v>10800</v>
          </cell>
          <cell r="GK28">
            <v>97567</v>
          </cell>
          <cell r="GL28">
            <v>97567</v>
          </cell>
          <cell r="GM28">
            <v>475131</v>
          </cell>
          <cell r="GN28">
            <v>2400</v>
          </cell>
          <cell r="GO28">
            <v>0</v>
          </cell>
          <cell r="GP28">
            <v>472731</v>
          </cell>
          <cell r="GQ28">
            <v>29285</v>
          </cell>
          <cell r="GR28">
            <v>443446</v>
          </cell>
          <cell r="GS28">
            <v>0</v>
          </cell>
          <cell r="GT28">
            <v>0</v>
          </cell>
          <cell r="GU28">
            <v>97567</v>
          </cell>
          <cell r="GV28">
            <v>0</v>
          </cell>
          <cell r="GW28">
            <v>345879</v>
          </cell>
          <cell r="GX28">
            <v>135000</v>
          </cell>
          <cell r="GY28">
            <v>50264</v>
          </cell>
          <cell r="GZ28">
            <v>0</v>
          </cell>
          <cell r="HA28">
            <v>1005</v>
          </cell>
          <cell r="HB28">
            <v>51269</v>
          </cell>
          <cell r="HC28">
            <v>26150</v>
          </cell>
          <cell r="HD28">
            <v>25119</v>
          </cell>
          <cell r="HE28">
            <v>3588</v>
          </cell>
          <cell r="HF28">
            <v>-4032</v>
          </cell>
          <cell r="HG28" t="str">
            <v>AFIPB3310D</v>
          </cell>
          <cell r="HI28">
            <v>15372</v>
          </cell>
          <cell r="HJ28">
            <v>330507</v>
          </cell>
          <cell r="HK28">
            <v>135000</v>
          </cell>
          <cell r="HL28">
            <v>45652</v>
          </cell>
          <cell r="HM28">
            <v>0</v>
          </cell>
          <cell r="HN28">
            <v>913</v>
          </cell>
          <cell r="HO28">
            <v>46565</v>
          </cell>
          <cell r="HP28">
            <v>26150</v>
          </cell>
          <cell r="HQ28">
            <v>20415</v>
          </cell>
          <cell r="HR28">
            <v>2916</v>
          </cell>
          <cell r="HS28">
            <v>0.30599999999999999</v>
          </cell>
          <cell r="HT28">
            <v>4704</v>
          </cell>
          <cell r="HU28">
            <v>7620</v>
          </cell>
          <cell r="HV28">
            <v>3588</v>
          </cell>
          <cell r="HW28">
            <v>149</v>
          </cell>
          <cell r="HX28">
            <v>0</v>
          </cell>
          <cell r="HY28">
            <v>7471</v>
          </cell>
        </row>
        <row r="29">
          <cell r="A29">
            <v>1050</v>
          </cell>
          <cell r="B29" t="str">
            <v>Mr.Sidharth Sathaye</v>
          </cell>
          <cell r="C29" t="str">
            <v>07.01.2002</v>
          </cell>
          <cell r="D29" t="str">
            <v>Sr. Project Leader</v>
          </cell>
          <cell r="E29">
            <v>81250</v>
          </cell>
          <cell r="F29">
            <v>36500</v>
          </cell>
          <cell r="G29">
            <v>16000</v>
          </cell>
          <cell r="H29">
            <v>800</v>
          </cell>
          <cell r="I29">
            <v>0</v>
          </cell>
          <cell r="J29">
            <v>6700</v>
          </cell>
          <cell r="K29">
            <v>17500</v>
          </cell>
          <cell r="P29">
            <v>36566</v>
          </cell>
          <cell r="R29">
            <v>114066</v>
          </cell>
          <cell r="S29">
            <v>1000</v>
          </cell>
          <cell r="W29">
            <v>1000</v>
          </cell>
          <cell r="Y29">
            <v>25689</v>
          </cell>
          <cell r="AA29">
            <v>200</v>
          </cell>
          <cell r="AE29">
            <v>220</v>
          </cell>
          <cell r="AG29">
            <v>26109</v>
          </cell>
          <cell r="AH29">
            <v>87957</v>
          </cell>
          <cell r="AI29">
            <v>22</v>
          </cell>
          <cell r="AJ29">
            <v>40.5</v>
          </cell>
          <cell r="AK29">
            <v>0</v>
          </cell>
          <cell r="AL29">
            <v>15000</v>
          </cell>
          <cell r="AM29">
            <v>6000</v>
          </cell>
          <cell r="AN29">
            <v>12000</v>
          </cell>
          <cell r="AP29">
            <v>1</v>
          </cell>
          <cell r="AR29">
            <v>1</v>
          </cell>
          <cell r="AS29">
            <v>6</v>
          </cell>
          <cell r="AT29">
            <v>81250</v>
          </cell>
          <cell r="AU29">
            <v>36500</v>
          </cell>
          <cell r="AV29">
            <v>16000</v>
          </cell>
          <cell r="AW29">
            <v>800</v>
          </cell>
          <cell r="AX29">
            <v>0</v>
          </cell>
          <cell r="AY29">
            <v>1000</v>
          </cell>
          <cell r="BA29">
            <v>6700</v>
          </cell>
          <cell r="BB29">
            <v>17500</v>
          </cell>
          <cell r="BC29">
            <v>1250</v>
          </cell>
          <cell r="BD29">
            <v>500</v>
          </cell>
          <cell r="BE29">
            <v>1000</v>
          </cell>
          <cell r="BF29">
            <v>22</v>
          </cell>
          <cell r="BH29">
            <v>170000</v>
          </cell>
          <cell r="BI29">
            <v>75000</v>
          </cell>
          <cell r="BJ29">
            <v>4000</v>
          </cell>
          <cell r="BK29">
            <v>0</v>
          </cell>
          <cell r="BL29">
            <v>31500</v>
          </cell>
          <cell r="BM29">
            <v>80250</v>
          </cell>
          <cell r="BN29">
            <v>500</v>
          </cell>
          <cell r="BO29">
            <v>43603</v>
          </cell>
          <cell r="BP29">
            <v>0</v>
          </cell>
          <cell r="BQ29">
            <v>68000</v>
          </cell>
          <cell r="BR29">
            <v>0</v>
          </cell>
          <cell r="BS29">
            <v>81869</v>
          </cell>
          <cell r="BT29">
            <v>1000</v>
          </cell>
          <cell r="BU29">
            <v>0</v>
          </cell>
          <cell r="BV29">
            <v>12</v>
          </cell>
          <cell r="BW29">
            <v>4000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180</v>
          </cell>
          <cell r="CC29">
            <v>0</v>
          </cell>
          <cell r="CJ29">
            <v>206500</v>
          </cell>
          <cell r="CK29">
            <v>91000</v>
          </cell>
          <cell r="CL29">
            <v>4800</v>
          </cell>
          <cell r="CM29">
            <v>0</v>
          </cell>
          <cell r="CN29">
            <v>38200</v>
          </cell>
          <cell r="CO29">
            <v>97750</v>
          </cell>
          <cell r="CP29">
            <v>500</v>
          </cell>
          <cell r="CQ29">
            <v>43603</v>
          </cell>
          <cell r="CR29">
            <v>0</v>
          </cell>
          <cell r="CS29">
            <v>104566</v>
          </cell>
          <cell r="CT29">
            <v>0</v>
          </cell>
          <cell r="CU29">
            <v>107558</v>
          </cell>
          <cell r="CV29">
            <v>1200</v>
          </cell>
          <cell r="CW29">
            <v>0</v>
          </cell>
          <cell r="CX29">
            <v>12</v>
          </cell>
          <cell r="CY29">
            <v>5000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400</v>
          </cell>
          <cell r="DE29">
            <v>0</v>
          </cell>
          <cell r="DG29">
            <v>15000</v>
          </cell>
          <cell r="DH29">
            <v>6000</v>
          </cell>
          <cell r="DI29">
            <v>12000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Q29">
            <v>6250</v>
          </cell>
          <cell r="DR29">
            <v>2500</v>
          </cell>
          <cell r="DS29">
            <v>5000</v>
          </cell>
          <cell r="DT29">
            <v>13750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1250</v>
          </cell>
          <cell r="EH29">
            <v>500</v>
          </cell>
          <cell r="EI29">
            <v>1000</v>
          </cell>
          <cell r="EJ29">
            <v>2750</v>
          </cell>
          <cell r="EK29">
            <v>16500</v>
          </cell>
          <cell r="EL29">
            <v>7500</v>
          </cell>
          <cell r="EM29">
            <v>3000</v>
          </cell>
          <cell r="EN29">
            <v>6000</v>
          </cell>
          <cell r="EO29">
            <v>16500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U29">
            <v>425500</v>
          </cell>
          <cell r="EV29">
            <v>187000</v>
          </cell>
          <cell r="EW29">
            <v>9600</v>
          </cell>
          <cell r="EX29">
            <v>0</v>
          </cell>
          <cell r="EY29">
            <v>78400</v>
          </cell>
          <cell r="EZ29">
            <v>202750</v>
          </cell>
          <cell r="FA29">
            <v>500</v>
          </cell>
          <cell r="FB29">
            <v>43603</v>
          </cell>
          <cell r="FC29">
            <v>0</v>
          </cell>
          <cell r="FD29">
            <v>104566</v>
          </cell>
          <cell r="FE29">
            <v>0</v>
          </cell>
          <cell r="FF29">
            <v>107558</v>
          </cell>
          <cell r="FG29">
            <v>2400</v>
          </cell>
          <cell r="FH29">
            <v>0</v>
          </cell>
          <cell r="FJ29">
            <v>75000</v>
          </cell>
          <cell r="FK29">
            <v>15000</v>
          </cell>
          <cell r="FL29">
            <v>90000</v>
          </cell>
          <cell r="FM29">
            <v>180000</v>
          </cell>
          <cell r="FN29">
            <v>36500</v>
          </cell>
          <cell r="FO29">
            <v>14600</v>
          </cell>
          <cell r="FP29">
            <v>16000</v>
          </cell>
          <cell r="FQ29">
            <v>11350</v>
          </cell>
          <cell r="FR29">
            <v>58000</v>
          </cell>
          <cell r="FS29">
            <v>11350</v>
          </cell>
          <cell r="FT29">
            <v>69350</v>
          </cell>
          <cell r="FU29">
            <v>0</v>
          </cell>
          <cell r="GD29">
            <v>0</v>
          </cell>
          <cell r="GE29">
            <v>100000</v>
          </cell>
          <cell r="GK29">
            <v>100000</v>
          </cell>
          <cell r="GL29">
            <v>100000</v>
          </cell>
          <cell r="GM29">
            <v>1042319</v>
          </cell>
          <cell r="GN29">
            <v>2400</v>
          </cell>
          <cell r="GO29">
            <v>137450</v>
          </cell>
          <cell r="GP29">
            <v>902469</v>
          </cell>
          <cell r="GQ29">
            <v>0</v>
          </cell>
          <cell r="GR29">
            <v>902469</v>
          </cell>
          <cell r="GS29">
            <v>0</v>
          </cell>
          <cell r="GT29">
            <v>0</v>
          </cell>
          <cell r="GU29">
            <v>100000</v>
          </cell>
          <cell r="GV29">
            <v>0</v>
          </cell>
          <cell r="GW29">
            <v>802469</v>
          </cell>
          <cell r="GX29">
            <v>100000</v>
          </cell>
          <cell r="GY29">
            <v>190741</v>
          </cell>
          <cell r="GZ29">
            <v>0</v>
          </cell>
          <cell r="HA29">
            <v>3815</v>
          </cell>
          <cell r="HB29">
            <v>194556</v>
          </cell>
          <cell r="HC29">
            <v>81869</v>
          </cell>
          <cell r="HD29">
            <v>112687</v>
          </cell>
          <cell r="HE29">
            <v>16098</v>
          </cell>
          <cell r="HF29">
            <v>-9591</v>
          </cell>
          <cell r="HG29" t="str">
            <v>ACEPS9025R</v>
          </cell>
          <cell r="HI29">
            <v>36566</v>
          </cell>
          <cell r="HJ29">
            <v>765903</v>
          </cell>
          <cell r="HK29">
            <v>100000</v>
          </cell>
          <cell r="HL29">
            <v>179771</v>
          </cell>
          <cell r="HM29">
            <v>0</v>
          </cell>
          <cell r="HN29">
            <v>3595</v>
          </cell>
          <cell r="HO29">
            <v>183366</v>
          </cell>
          <cell r="HP29">
            <v>81869</v>
          </cell>
          <cell r="HQ29">
            <v>101497</v>
          </cell>
          <cell r="HR29">
            <v>14500</v>
          </cell>
          <cell r="HS29">
            <v>0.30599999999999999</v>
          </cell>
          <cell r="HT29">
            <v>11189</v>
          </cell>
          <cell r="HU29">
            <v>25689</v>
          </cell>
          <cell r="HV29">
            <v>16098</v>
          </cell>
          <cell r="HW29">
            <v>504</v>
          </cell>
          <cell r="HX29">
            <v>0</v>
          </cell>
          <cell r="HY29">
            <v>25185</v>
          </cell>
        </row>
        <row r="30">
          <cell r="A30">
            <v>1053</v>
          </cell>
          <cell r="B30" t="str">
            <v>Mr.Ajay Daga</v>
          </cell>
          <cell r="C30" t="str">
            <v>18.02.2002</v>
          </cell>
          <cell r="D30" t="str">
            <v>Sr Software Engineer</v>
          </cell>
          <cell r="E30">
            <v>45500</v>
          </cell>
          <cell r="F30">
            <v>20000</v>
          </cell>
          <cell r="G30">
            <v>9000</v>
          </cell>
          <cell r="H30">
            <v>800</v>
          </cell>
          <cell r="I30">
            <v>0</v>
          </cell>
          <cell r="J30">
            <v>3700</v>
          </cell>
          <cell r="K30">
            <v>9250</v>
          </cell>
          <cell r="P30">
            <v>23010</v>
          </cell>
          <cell r="R30">
            <v>65760</v>
          </cell>
          <cell r="S30">
            <v>1000</v>
          </cell>
          <cell r="W30">
            <v>1000</v>
          </cell>
          <cell r="Y30">
            <v>10297</v>
          </cell>
          <cell r="AA30">
            <v>200</v>
          </cell>
          <cell r="AG30">
            <v>10497</v>
          </cell>
          <cell r="AH30">
            <v>55263</v>
          </cell>
          <cell r="AI30">
            <v>22</v>
          </cell>
          <cell r="AJ30">
            <v>19.579999999999998</v>
          </cell>
          <cell r="AK30">
            <v>0</v>
          </cell>
          <cell r="AL30">
            <v>15000</v>
          </cell>
          <cell r="AM30">
            <v>6000</v>
          </cell>
          <cell r="AN30">
            <v>0</v>
          </cell>
          <cell r="AP30">
            <v>2</v>
          </cell>
          <cell r="AR30">
            <v>2</v>
          </cell>
          <cell r="AS30">
            <v>6</v>
          </cell>
          <cell r="AT30">
            <v>45500</v>
          </cell>
          <cell r="AU30">
            <v>20000</v>
          </cell>
          <cell r="AV30">
            <v>9000</v>
          </cell>
          <cell r="AW30">
            <v>800</v>
          </cell>
          <cell r="AX30">
            <v>0</v>
          </cell>
          <cell r="AY30">
            <v>1000</v>
          </cell>
          <cell r="BA30">
            <v>3700</v>
          </cell>
          <cell r="BB30">
            <v>9250</v>
          </cell>
          <cell r="BC30">
            <v>1250</v>
          </cell>
          <cell r="BD30">
            <v>500</v>
          </cell>
          <cell r="BE30">
            <v>0</v>
          </cell>
          <cell r="BF30">
            <v>22</v>
          </cell>
          <cell r="BH30">
            <v>100000</v>
          </cell>
          <cell r="BI30">
            <v>45000</v>
          </cell>
          <cell r="BJ30">
            <v>4000</v>
          </cell>
          <cell r="BK30">
            <v>0</v>
          </cell>
          <cell r="BL30">
            <v>18500</v>
          </cell>
          <cell r="BM30">
            <v>46750</v>
          </cell>
          <cell r="BN30">
            <v>500</v>
          </cell>
          <cell r="BO30">
            <v>0</v>
          </cell>
          <cell r="BP30">
            <v>0</v>
          </cell>
          <cell r="BQ30">
            <v>43000</v>
          </cell>
          <cell r="BR30">
            <v>0</v>
          </cell>
          <cell r="BS30">
            <v>33004</v>
          </cell>
          <cell r="BT30">
            <v>1000</v>
          </cell>
          <cell r="BU30">
            <v>0</v>
          </cell>
          <cell r="BV30">
            <v>12</v>
          </cell>
          <cell r="BW30">
            <v>4000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1040</v>
          </cell>
          <cell r="CC30">
            <v>0</v>
          </cell>
          <cell r="CJ30">
            <v>120000</v>
          </cell>
          <cell r="CK30">
            <v>54000</v>
          </cell>
          <cell r="CL30">
            <v>4800</v>
          </cell>
          <cell r="CM30">
            <v>0</v>
          </cell>
          <cell r="CN30">
            <v>22200</v>
          </cell>
          <cell r="CO30">
            <v>56000</v>
          </cell>
          <cell r="CP30">
            <v>500</v>
          </cell>
          <cell r="CQ30">
            <v>0</v>
          </cell>
          <cell r="CR30">
            <v>0</v>
          </cell>
          <cell r="CS30">
            <v>66010</v>
          </cell>
          <cell r="CT30">
            <v>0</v>
          </cell>
          <cell r="CU30">
            <v>43301</v>
          </cell>
          <cell r="CV30">
            <v>1200</v>
          </cell>
          <cell r="CW30">
            <v>0</v>
          </cell>
          <cell r="CX30">
            <v>12</v>
          </cell>
          <cell r="CY30">
            <v>5000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1040</v>
          </cell>
          <cell r="DE30">
            <v>0</v>
          </cell>
          <cell r="DG30">
            <v>15000</v>
          </cell>
          <cell r="DH30">
            <v>6000</v>
          </cell>
          <cell r="DI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Q30">
            <v>6250</v>
          </cell>
          <cell r="DR30">
            <v>2500</v>
          </cell>
          <cell r="DS30">
            <v>0</v>
          </cell>
          <cell r="DT30">
            <v>8750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1250</v>
          </cell>
          <cell r="EH30">
            <v>500</v>
          </cell>
          <cell r="EI30">
            <v>0</v>
          </cell>
          <cell r="EJ30">
            <v>1750</v>
          </cell>
          <cell r="EK30">
            <v>10500</v>
          </cell>
          <cell r="EL30">
            <v>7500</v>
          </cell>
          <cell r="EM30">
            <v>3000</v>
          </cell>
          <cell r="EN30">
            <v>0</v>
          </cell>
          <cell r="EO30">
            <v>10500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U30">
            <v>240000</v>
          </cell>
          <cell r="EV30">
            <v>108000</v>
          </cell>
          <cell r="EW30">
            <v>9600</v>
          </cell>
          <cell r="EX30">
            <v>0</v>
          </cell>
          <cell r="EY30">
            <v>44400</v>
          </cell>
          <cell r="EZ30">
            <v>111500</v>
          </cell>
          <cell r="FA30">
            <v>500</v>
          </cell>
          <cell r="FB30">
            <v>0</v>
          </cell>
          <cell r="FC30">
            <v>0</v>
          </cell>
          <cell r="FD30">
            <v>66010</v>
          </cell>
          <cell r="FE30">
            <v>0</v>
          </cell>
          <cell r="FF30">
            <v>43301</v>
          </cell>
          <cell r="FG30">
            <v>2400</v>
          </cell>
          <cell r="FH30">
            <v>0</v>
          </cell>
          <cell r="FJ30">
            <v>51000</v>
          </cell>
          <cell r="FK30">
            <v>10200</v>
          </cell>
          <cell r="FL30">
            <v>61200</v>
          </cell>
          <cell r="FM30">
            <v>122400</v>
          </cell>
          <cell r="FN30">
            <v>20000</v>
          </cell>
          <cell r="FO30">
            <v>8000</v>
          </cell>
          <cell r="FP30">
            <v>9000</v>
          </cell>
          <cell r="FQ30">
            <v>8200</v>
          </cell>
          <cell r="FR30">
            <v>40000</v>
          </cell>
          <cell r="FS30">
            <v>8000</v>
          </cell>
          <cell r="FT30">
            <v>48000</v>
          </cell>
          <cell r="FU30">
            <v>0</v>
          </cell>
          <cell r="GD30">
            <v>0</v>
          </cell>
          <cell r="GF30">
            <v>60000</v>
          </cell>
          <cell r="GG30">
            <v>40000</v>
          </cell>
          <cell r="GK30">
            <v>100000</v>
          </cell>
          <cell r="GL30">
            <v>100000</v>
          </cell>
          <cell r="GM30">
            <v>570410</v>
          </cell>
          <cell r="GN30">
            <v>2400</v>
          </cell>
          <cell r="GO30">
            <v>96000</v>
          </cell>
          <cell r="GP30">
            <v>472010</v>
          </cell>
          <cell r="GQ30">
            <v>0</v>
          </cell>
          <cell r="GR30">
            <v>472010</v>
          </cell>
          <cell r="GS30">
            <v>0</v>
          </cell>
          <cell r="GT30">
            <v>0</v>
          </cell>
          <cell r="GU30">
            <v>100000</v>
          </cell>
          <cell r="GV30">
            <v>0</v>
          </cell>
          <cell r="GW30">
            <v>372010</v>
          </cell>
          <cell r="GX30">
            <v>100000</v>
          </cell>
          <cell r="GY30">
            <v>61603</v>
          </cell>
          <cell r="GZ30">
            <v>0</v>
          </cell>
          <cell r="HA30">
            <v>1232</v>
          </cell>
          <cell r="HB30">
            <v>62835</v>
          </cell>
          <cell r="HC30">
            <v>33004</v>
          </cell>
          <cell r="HD30">
            <v>29831</v>
          </cell>
          <cell r="HE30">
            <v>4262</v>
          </cell>
          <cell r="HF30">
            <v>-6035</v>
          </cell>
          <cell r="HG30" t="str">
            <v>AEYPD8728C</v>
          </cell>
          <cell r="HI30">
            <v>23010</v>
          </cell>
          <cell r="HJ30">
            <v>349000</v>
          </cell>
          <cell r="HK30">
            <v>100000</v>
          </cell>
          <cell r="HL30">
            <v>54700</v>
          </cell>
          <cell r="HM30">
            <v>0</v>
          </cell>
          <cell r="HN30">
            <v>1094</v>
          </cell>
          <cell r="HO30">
            <v>55794</v>
          </cell>
          <cell r="HP30">
            <v>33004</v>
          </cell>
          <cell r="HQ30">
            <v>22790</v>
          </cell>
          <cell r="HR30">
            <v>3256</v>
          </cell>
          <cell r="HS30">
            <v>0.30599999999999999</v>
          </cell>
          <cell r="HT30">
            <v>7041</v>
          </cell>
          <cell r="HU30">
            <v>10297</v>
          </cell>
          <cell r="HV30">
            <v>4262</v>
          </cell>
          <cell r="HW30">
            <v>202</v>
          </cell>
          <cell r="HX30">
            <v>0</v>
          </cell>
          <cell r="HY30">
            <v>10095</v>
          </cell>
        </row>
        <row r="31">
          <cell r="A31">
            <v>1055</v>
          </cell>
          <cell r="B31" t="str">
            <v>Ms.Swati Sutar</v>
          </cell>
          <cell r="C31" t="str">
            <v>18.02.2002</v>
          </cell>
          <cell r="D31" t="str">
            <v>Sr. Software Engineer</v>
          </cell>
          <cell r="E31">
            <v>41600</v>
          </cell>
          <cell r="F31">
            <v>18500</v>
          </cell>
          <cell r="G31">
            <v>8000</v>
          </cell>
          <cell r="H31">
            <v>800</v>
          </cell>
          <cell r="I31">
            <v>0</v>
          </cell>
          <cell r="J31">
            <v>3400</v>
          </cell>
          <cell r="K31">
            <v>8650</v>
          </cell>
          <cell r="P31">
            <v>20235</v>
          </cell>
          <cell r="R31">
            <v>59585</v>
          </cell>
          <cell r="S31">
            <v>1000</v>
          </cell>
          <cell r="W31">
            <v>1000</v>
          </cell>
          <cell r="Y31">
            <v>10339</v>
          </cell>
          <cell r="AA31">
            <v>200</v>
          </cell>
          <cell r="AG31">
            <v>10539</v>
          </cell>
          <cell r="AH31">
            <v>49046</v>
          </cell>
          <cell r="AI31">
            <v>22</v>
          </cell>
          <cell r="AJ31">
            <v>30.56</v>
          </cell>
          <cell r="AK31">
            <v>0</v>
          </cell>
          <cell r="AL31">
            <v>11449</v>
          </cell>
          <cell r="AM31">
            <v>0</v>
          </cell>
          <cell r="AN31">
            <v>0</v>
          </cell>
          <cell r="AP31">
            <v>2</v>
          </cell>
          <cell r="AQ31" t="str">
            <v>W</v>
          </cell>
          <cell r="AR31">
            <v>3</v>
          </cell>
          <cell r="AS31">
            <v>6</v>
          </cell>
          <cell r="AT31">
            <v>41600</v>
          </cell>
          <cell r="AU31">
            <v>18500</v>
          </cell>
          <cell r="AV31">
            <v>8000</v>
          </cell>
          <cell r="AW31">
            <v>800</v>
          </cell>
          <cell r="AX31">
            <v>0</v>
          </cell>
          <cell r="AY31">
            <v>1000</v>
          </cell>
          <cell r="BA31">
            <v>3400</v>
          </cell>
          <cell r="BB31">
            <v>8650</v>
          </cell>
          <cell r="BC31">
            <v>1250</v>
          </cell>
          <cell r="BD31">
            <v>0</v>
          </cell>
          <cell r="BE31">
            <v>0</v>
          </cell>
          <cell r="BF31">
            <v>22</v>
          </cell>
          <cell r="BH31">
            <v>92500</v>
          </cell>
          <cell r="BI31">
            <v>40000</v>
          </cell>
          <cell r="BJ31">
            <v>4000</v>
          </cell>
          <cell r="BK31">
            <v>0</v>
          </cell>
          <cell r="BL31">
            <v>17000</v>
          </cell>
          <cell r="BM31">
            <v>43250</v>
          </cell>
          <cell r="BN31">
            <v>1000</v>
          </cell>
          <cell r="BO31">
            <v>0</v>
          </cell>
          <cell r="BP31">
            <v>0</v>
          </cell>
          <cell r="BQ31">
            <v>34000</v>
          </cell>
          <cell r="BR31">
            <v>0</v>
          </cell>
          <cell r="BS31">
            <v>37329</v>
          </cell>
          <cell r="BT31">
            <v>1000</v>
          </cell>
          <cell r="BU31">
            <v>0</v>
          </cell>
          <cell r="BV31">
            <v>12</v>
          </cell>
          <cell r="BW31">
            <v>4000</v>
          </cell>
          <cell r="BX31">
            <v>3551</v>
          </cell>
          <cell r="BY31">
            <v>0</v>
          </cell>
          <cell r="BZ31">
            <v>0</v>
          </cell>
          <cell r="CA31">
            <v>0</v>
          </cell>
          <cell r="CB31">
            <v>480</v>
          </cell>
          <cell r="CC31">
            <v>0</v>
          </cell>
          <cell r="CJ31">
            <v>111000</v>
          </cell>
          <cell r="CK31">
            <v>48000</v>
          </cell>
          <cell r="CL31">
            <v>4800</v>
          </cell>
          <cell r="CM31">
            <v>0</v>
          </cell>
          <cell r="CN31">
            <v>20400</v>
          </cell>
          <cell r="CO31">
            <v>51900</v>
          </cell>
          <cell r="CP31">
            <v>1000</v>
          </cell>
          <cell r="CQ31">
            <v>0</v>
          </cell>
          <cell r="CR31">
            <v>0</v>
          </cell>
          <cell r="CS31">
            <v>54235</v>
          </cell>
          <cell r="CT31">
            <v>0</v>
          </cell>
          <cell r="CU31">
            <v>47668</v>
          </cell>
          <cell r="CV31">
            <v>1200</v>
          </cell>
          <cell r="CW31">
            <v>0</v>
          </cell>
          <cell r="CX31">
            <v>12</v>
          </cell>
          <cell r="CY31">
            <v>5000</v>
          </cell>
          <cell r="CZ31">
            <v>3551</v>
          </cell>
          <cell r="DA31">
            <v>0</v>
          </cell>
          <cell r="DB31">
            <v>0</v>
          </cell>
          <cell r="DC31">
            <v>0</v>
          </cell>
          <cell r="DD31">
            <v>480</v>
          </cell>
          <cell r="DE31">
            <v>0</v>
          </cell>
          <cell r="DG31">
            <v>15000</v>
          </cell>
          <cell r="DH31">
            <v>0</v>
          </cell>
          <cell r="DI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Q31">
            <v>2699</v>
          </cell>
          <cell r="DR31">
            <v>0</v>
          </cell>
          <cell r="DS31">
            <v>0</v>
          </cell>
          <cell r="DT31">
            <v>2699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1250</v>
          </cell>
          <cell r="EH31">
            <v>0</v>
          </cell>
          <cell r="EI31">
            <v>0</v>
          </cell>
          <cell r="EJ31">
            <v>1250</v>
          </cell>
          <cell r="EK31">
            <v>3949</v>
          </cell>
          <cell r="EL31">
            <v>3949</v>
          </cell>
          <cell r="EM31">
            <v>0</v>
          </cell>
          <cell r="EN31">
            <v>0</v>
          </cell>
          <cell r="EO31">
            <v>3949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U31">
            <v>222000</v>
          </cell>
          <cell r="EV31">
            <v>96000</v>
          </cell>
          <cell r="EW31">
            <v>9600</v>
          </cell>
          <cell r="EX31">
            <v>0</v>
          </cell>
          <cell r="EY31">
            <v>40800</v>
          </cell>
          <cell r="EZ31">
            <v>103800</v>
          </cell>
          <cell r="FA31">
            <v>1000</v>
          </cell>
          <cell r="FB31">
            <v>0</v>
          </cell>
          <cell r="FC31">
            <v>0</v>
          </cell>
          <cell r="FD31">
            <v>54235</v>
          </cell>
          <cell r="FE31">
            <v>0</v>
          </cell>
          <cell r="FF31">
            <v>47668</v>
          </cell>
          <cell r="FG31">
            <v>2400</v>
          </cell>
          <cell r="FH31">
            <v>0</v>
          </cell>
          <cell r="FJ31">
            <v>0</v>
          </cell>
          <cell r="FL31">
            <v>0</v>
          </cell>
          <cell r="FM31">
            <v>0</v>
          </cell>
          <cell r="FN31">
            <v>18500</v>
          </cell>
          <cell r="FO31">
            <v>7400</v>
          </cell>
          <cell r="FP31">
            <v>8000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GA31">
            <v>10000</v>
          </cell>
          <cell r="GD31">
            <v>0</v>
          </cell>
          <cell r="GE31">
            <v>25000</v>
          </cell>
          <cell r="GF31">
            <v>25000</v>
          </cell>
          <cell r="GG31">
            <v>25000</v>
          </cell>
          <cell r="GJ31">
            <v>25000</v>
          </cell>
          <cell r="GK31">
            <v>110000</v>
          </cell>
          <cell r="GL31">
            <v>100000</v>
          </cell>
          <cell r="GM31">
            <v>517835</v>
          </cell>
          <cell r="GN31">
            <v>2400</v>
          </cell>
          <cell r="GO31">
            <v>0</v>
          </cell>
          <cell r="GP31">
            <v>515435</v>
          </cell>
          <cell r="GQ31">
            <v>0</v>
          </cell>
          <cell r="GR31">
            <v>515435</v>
          </cell>
          <cell r="GS31">
            <v>0</v>
          </cell>
          <cell r="GT31">
            <v>0</v>
          </cell>
          <cell r="GU31">
            <v>100000</v>
          </cell>
          <cell r="GV31">
            <v>0</v>
          </cell>
          <cell r="GW31">
            <v>415435</v>
          </cell>
          <cell r="GX31">
            <v>135000</v>
          </cell>
          <cell r="GY31">
            <v>71131</v>
          </cell>
          <cell r="GZ31">
            <v>0</v>
          </cell>
          <cell r="HA31">
            <v>1423</v>
          </cell>
          <cell r="HB31">
            <v>72554</v>
          </cell>
          <cell r="HC31">
            <v>37329</v>
          </cell>
          <cell r="HD31">
            <v>35225</v>
          </cell>
          <cell r="HE31">
            <v>5032</v>
          </cell>
          <cell r="HF31">
            <v>-5307</v>
          </cell>
          <cell r="HG31" t="str">
            <v>AQZPS1256R</v>
          </cell>
          <cell r="HI31">
            <v>20235</v>
          </cell>
          <cell r="HJ31">
            <v>395200</v>
          </cell>
          <cell r="HK31">
            <v>135000</v>
          </cell>
          <cell r="HL31">
            <v>65060</v>
          </cell>
          <cell r="HM31">
            <v>0</v>
          </cell>
          <cell r="HN31">
            <v>1301</v>
          </cell>
          <cell r="HO31">
            <v>66361</v>
          </cell>
          <cell r="HP31">
            <v>37329</v>
          </cell>
          <cell r="HQ31">
            <v>29032</v>
          </cell>
          <cell r="HR31">
            <v>4147</v>
          </cell>
          <cell r="HS31">
            <v>0.30599999999999999</v>
          </cell>
          <cell r="HT31">
            <v>6192</v>
          </cell>
          <cell r="HU31">
            <v>10339</v>
          </cell>
          <cell r="HV31">
            <v>5032</v>
          </cell>
          <cell r="HW31">
            <v>203</v>
          </cell>
          <cell r="HX31">
            <v>0</v>
          </cell>
          <cell r="HY31">
            <v>10136</v>
          </cell>
        </row>
        <row r="32">
          <cell r="A32">
            <v>1057</v>
          </cell>
          <cell r="B32" t="str">
            <v>Ms.Surabhi Goyal</v>
          </cell>
          <cell r="C32" t="str">
            <v>18.02.2002</v>
          </cell>
          <cell r="D32" t="str">
            <v>Sr. Software Engineer</v>
          </cell>
          <cell r="E32">
            <v>44600</v>
          </cell>
          <cell r="F32">
            <v>20000</v>
          </cell>
          <cell r="G32">
            <v>8500</v>
          </cell>
          <cell r="H32">
            <v>800</v>
          </cell>
          <cell r="I32">
            <v>0</v>
          </cell>
          <cell r="J32">
            <v>3700</v>
          </cell>
          <cell r="K32">
            <v>9350</v>
          </cell>
          <cell r="P32">
            <v>21806</v>
          </cell>
          <cell r="R32">
            <v>64156</v>
          </cell>
          <cell r="S32">
            <v>1000</v>
          </cell>
          <cell r="W32">
            <v>1000</v>
          </cell>
          <cell r="Y32">
            <v>10669</v>
          </cell>
          <cell r="AA32">
            <v>200</v>
          </cell>
          <cell r="AG32">
            <v>10869</v>
          </cell>
          <cell r="AH32">
            <v>53287</v>
          </cell>
          <cell r="AI32">
            <v>22</v>
          </cell>
          <cell r="AJ32">
            <v>21.25</v>
          </cell>
          <cell r="AK32">
            <v>0</v>
          </cell>
          <cell r="AL32">
            <v>13702</v>
          </cell>
          <cell r="AM32">
            <v>0</v>
          </cell>
          <cell r="AN32">
            <v>0</v>
          </cell>
          <cell r="AP32">
            <v>1</v>
          </cell>
          <cell r="AQ32" t="str">
            <v>W</v>
          </cell>
          <cell r="AR32">
            <v>3</v>
          </cell>
          <cell r="AS32">
            <v>6</v>
          </cell>
          <cell r="AT32">
            <v>44600</v>
          </cell>
          <cell r="AU32">
            <v>20000</v>
          </cell>
          <cell r="AV32">
            <v>8500</v>
          </cell>
          <cell r="AW32">
            <v>800</v>
          </cell>
          <cell r="AX32">
            <v>0</v>
          </cell>
          <cell r="AY32">
            <v>1000</v>
          </cell>
          <cell r="BA32">
            <v>3700</v>
          </cell>
          <cell r="BB32">
            <v>9350</v>
          </cell>
          <cell r="BC32">
            <v>1250</v>
          </cell>
          <cell r="BD32">
            <v>0</v>
          </cell>
          <cell r="BE32">
            <v>0</v>
          </cell>
          <cell r="BF32">
            <v>22</v>
          </cell>
          <cell r="BH32">
            <v>100000</v>
          </cell>
          <cell r="BI32">
            <v>42500</v>
          </cell>
          <cell r="BJ32">
            <v>4000</v>
          </cell>
          <cell r="BK32">
            <v>0</v>
          </cell>
          <cell r="BL32">
            <v>18500</v>
          </cell>
          <cell r="BM32">
            <v>46750</v>
          </cell>
          <cell r="BN32">
            <v>1000</v>
          </cell>
          <cell r="BO32">
            <v>0</v>
          </cell>
          <cell r="BP32">
            <v>0</v>
          </cell>
          <cell r="BQ32">
            <v>35000</v>
          </cell>
          <cell r="BR32">
            <v>0</v>
          </cell>
          <cell r="BS32">
            <v>35495</v>
          </cell>
          <cell r="BT32">
            <v>1000</v>
          </cell>
          <cell r="BU32">
            <v>0</v>
          </cell>
          <cell r="BV32">
            <v>12</v>
          </cell>
          <cell r="BW32">
            <v>4000</v>
          </cell>
          <cell r="BX32">
            <v>1298</v>
          </cell>
          <cell r="BY32">
            <v>0</v>
          </cell>
          <cell r="BZ32">
            <v>0</v>
          </cell>
          <cell r="CA32">
            <v>0</v>
          </cell>
          <cell r="CB32">
            <v>900</v>
          </cell>
          <cell r="CC32">
            <v>0</v>
          </cell>
          <cell r="CJ32">
            <v>120000</v>
          </cell>
          <cell r="CK32">
            <v>51000</v>
          </cell>
          <cell r="CL32">
            <v>4800</v>
          </cell>
          <cell r="CM32">
            <v>0</v>
          </cell>
          <cell r="CN32">
            <v>22200</v>
          </cell>
          <cell r="CO32">
            <v>56100</v>
          </cell>
          <cell r="CP32">
            <v>1000</v>
          </cell>
          <cell r="CQ32">
            <v>0</v>
          </cell>
          <cell r="CR32">
            <v>0</v>
          </cell>
          <cell r="CS32">
            <v>56806</v>
          </cell>
          <cell r="CT32">
            <v>0</v>
          </cell>
          <cell r="CU32">
            <v>46164</v>
          </cell>
          <cell r="CV32">
            <v>1200</v>
          </cell>
          <cell r="CW32">
            <v>0</v>
          </cell>
          <cell r="CX32">
            <v>12</v>
          </cell>
          <cell r="CY32">
            <v>5000</v>
          </cell>
          <cell r="CZ32">
            <v>1298</v>
          </cell>
          <cell r="DA32">
            <v>0</v>
          </cell>
          <cell r="DB32">
            <v>0</v>
          </cell>
          <cell r="DC32">
            <v>0</v>
          </cell>
          <cell r="DD32">
            <v>900</v>
          </cell>
          <cell r="DE32">
            <v>0</v>
          </cell>
          <cell r="DG32">
            <v>15000</v>
          </cell>
          <cell r="DH32">
            <v>0</v>
          </cell>
          <cell r="DI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Q32">
            <v>4952</v>
          </cell>
          <cell r="DR32">
            <v>0</v>
          </cell>
          <cell r="DS32">
            <v>0</v>
          </cell>
          <cell r="DT32">
            <v>4952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1250</v>
          </cell>
          <cell r="EH32">
            <v>0</v>
          </cell>
          <cell r="EI32">
            <v>0</v>
          </cell>
          <cell r="EJ32">
            <v>1250</v>
          </cell>
          <cell r="EK32">
            <v>6202</v>
          </cell>
          <cell r="EL32">
            <v>6202</v>
          </cell>
          <cell r="EM32">
            <v>0</v>
          </cell>
          <cell r="EN32">
            <v>0</v>
          </cell>
          <cell r="EO32">
            <v>6202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U32">
            <v>240000</v>
          </cell>
          <cell r="EV32">
            <v>102000</v>
          </cell>
          <cell r="EW32">
            <v>9600</v>
          </cell>
          <cell r="EX32">
            <v>0</v>
          </cell>
          <cell r="EY32">
            <v>44400</v>
          </cell>
          <cell r="EZ32">
            <v>112200</v>
          </cell>
          <cell r="FA32">
            <v>1000</v>
          </cell>
          <cell r="FB32">
            <v>0</v>
          </cell>
          <cell r="FC32">
            <v>0</v>
          </cell>
          <cell r="FD32">
            <v>56806</v>
          </cell>
          <cell r="FE32">
            <v>0</v>
          </cell>
          <cell r="FF32">
            <v>46164</v>
          </cell>
          <cell r="FG32">
            <v>2400</v>
          </cell>
          <cell r="FH32">
            <v>0</v>
          </cell>
          <cell r="FJ32">
            <v>0</v>
          </cell>
          <cell r="FL32">
            <v>0</v>
          </cell>
          <cell r="FM32">
            <v>0</v>
          </cell>
          <cell r="FN32">
            <v>20000</v>
          </cell>
          <cell r="FO32">
            <v>8000</v>
          </cell>
          <cell r="FP32">
            <v>8500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46460</v>
          </cell>
          <cell r="GB32">
            <v>30000</v>
          </cell>
          <cell r="GD32">
            <v>0</v>
          </cell>
          <cell r="GE32">
            <v>70000</v>
          </cell>
          <cell r="GK32">
            <v>100000</v>
          </cell>
          <cell r="GL32">
            <v>100000</v>
          </cell>
          <cell r="GM32">
            <v>556406</v>
          </cell>
          <cell r="GN32">
            <v>2400</v>
          </cell>
          <cell r="GO32">
            <v>0</v>
          </cell>
          <cell r="GP32">
            <v>554006</v>
          </cell>
          <cell r="GQ32">
            <v>46460</v>
          </cell>
          <cell r="GR32">
            <v>507546</v>
          </cell>
          <cell r="GS32">
            <v>0</v>
          </cell>
          <cell r="GT32">
            <v>0</v>
          </cell>
          <cell r="GU32">
            <v>100000</v>
          </cell>
          <cell r="GV32">
            <v>0</v>
          </cell>
          <cell r="GW32">
            <v>407546</v>
          </cell>
          <cell r="GX32">
            <v>135000</v>
          </cell>
          <cell r="GY32">
            <v>68764</v>
          </cell>
          <cell r="GZ32">
            <v>0</v>
          </cell>
          <cell r="HA32">
            <v>1375</v>
          </cell>
          <cell r="HB32">
            <v>70139</v>
          </cell>
          <cell r="HC32">
            <v>35495</v>
          </cell>
          <cell r="HD32">
            <v>34644</v>
          </cell>
          <cell r="HE32">
            <v>4949</v>
          </cell>
          <cell r="HF32">
            <v>-5720</v>
          </cell>
          <cell r="HG32" t="str">
            <v>AFGPG7961M</v>
          </cell>
          <cell r="HI32">
            <v>21806</v>
          </cell>
          <cell r="HJ32">
            <v>385740</v>
          </cell>
          <cell r="HK32">
            <v>135000</v>
          </cell>
          <cell r="HL32">
            <v>62222</v>
          </cell>
          <cell r="HM32">
            <v>0</v>
          </cell>
          <cell r="HN32">
            <v>1244</v>
          </cell>
          <cell r="HO32">
            <v>63466</v>
          </cell>
          <cell r="HP32">
            <v>35495</v>
          </cell>
          <cell r="HQ32">
            <v>27971</v>
          </cell>
          <cell r="HR32">
            <v>3996</v>
          </cell>
          <cell r="HS32">
            <v>0.30599999999999999</v>
          </cell>
          <cell r="HT32">
            <v>6673</v>
          </cell>
          <cell r="HU32">
            <v>10669</v>
          </cell>
          <cell r="HV32">
            <v>4949</v>
          </cell>
          <cell r="HW32">
            <v>209</v>
          </cell>
          <cell r="HX32">
            <v>0</v>
          </cell>
          <cell r="HY32">
            <v>10460</v>
          </cell>
        </row>
        <row r="33">
          <cell r="A33">
            <v>1060</v>
          </cell>
          <cell r="B33" t="str">
            <v>Mrs.Kanchan Takhtar</v>
          </cell>
          <cell r="C33" t="str">
            <v>01.02.2002</v>
          </cell>
          <cell r="D33" t="str">
            <v>Admin Asst.</v>
          </cell>
          <cell r="E33">
            <v>16000</v>
          </cell>
          <cell r="F33">
            <v>7000</v>
          </cell>
          <cell r="G33">
            <v>3000</v>
          </cell>
          <cell r="H33">
            <v>800</v>
          </cell>
          <cell r="I33">
            <v>0</v>
          </cell>
          <cell r="J33">
            <v>1300</v>
          </cell>
          <cell r="K33">
            <v>2900</v>
          </cell>
          <cell r="P33">
            <v>6398</v>
          </cell>
          <cell r="R33">
            <v>21398</v>
          </cell>
          <cell r="S33">
            <v>1000</v>
          </cell>
          <cell r="W33">
            <v>1000</v>
          </cell>
          <cell r="Y33">
            <v>0</v>
          </cell>
          <cell r="AA33">
            <v>200</v>
          </cell>
          <cell r="AG33">
            <v>200</v>
          </cell>
          <cell r="AH33">
            <v>21198</v>
          </cell>
          <cell r="AI33">
            <v>22</v>
          </cell>
          <cell r="AJ33">
            <v>19.5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P33">
            <v>3</v>
          </cell>
          <cell r="AQ33" t="str">
            <v>W</v>
          </cell>
          <cell r="AR33">
            <v>4</v>
          </cell>
          <cell r="AS33">
            <v>6</v>
          </cell>
          <cell r="AT33">
            <v>16000</v>
          </cell>
          <cell r="AU33">
            <v>7000</v>
          </cell>
          <cell r="AV33">
            <v>3000</v>
          </cell>
          <cell r="AW33">
            <v>800</v>
          </cell>
          <cell r="AX33">
            <v>0</v>
          </cell>
          <cell r="AY33">
            <v>1000</v>
          </cell>
          <cell r="BA33">
            <v>1300</v>
          </cell>
          <cell r="BB33">
            <v>2900</v>
          </cell>
          <cell r="BC33">
            <v>0</v>
          </cell>
          <cell r="BD33">
            <v>0</v>
          </cell>
          <cell r="BE33">
            <v>0</v>
          </cell>
          <cell r="BF33">
            <v>22</v>
          </cell>
          <cell r="BH33">
            <v>30500</v>
          </cell>
          <cell r="BI33">
            <v>13500</v>
          </cell>
          <cell r="BJ33">
            <v>4000</v>
          </cell>
          <cell r="BK33">
            <v>0</v>
          </cell>
          <cell r="BL33">
            <v>5600</v>
          </cell>
          <cell r="BM33">
            <v>13400</v>
          </cell>
          <cell r="BN33">
            <v>9000</v>
          </cell>
          <cell r="BO33">
            <v>0</v>
          </cell>
          <cell r="BP33">
            <v>0</v>
          </cell>
          <cell r="BQ33">
            <v>13500</v>
          </cell>
          <cell r="BR33">
            <v>0</v>
          </cell>
          <cell r="BS33">
            <v>0</v>
          </cell>
          <cell r="BT33">
            <v>1000</v>
          </cell>
          <cell r="BU33">
            <v>0</v>
          </cell>
          <cell r="BV33">
            <v>12</v>
          </cell>
          <cell r="BW33">
            <v>4000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J33">
            <v>37500</v>
          </cell>
          <cell r="CK33">
            <v>16500</v>
          </cell>
          <cell r="CL33">
            <v>4800</v>
          </cell>
          <cell r="CM33">
            <v>0</v>
          </cell>
          <cell r="CN33">
            <v>6900</v>
          </cell>
          <cell r="CO33">
            <v>16300</v>
          </cell>
          <cell r="CP33">
            <v>9000</v>
          </cell>
          <cell r="CQ33">
            <v>0</v>
          </cell>
          <cell r="CR33">
            <v>0</v>
          </cell>
          <cell r="CS33">
            <v>19898</v>
          </cell>
          <cell r="CT33">
            <v>0</v>
          </cell>
          <cell r="CU33">
            <v>0</v>
          </cell>
          <cell r="CV33">
            <v>1200</v>
          </cell>
          <cell r="CW33">
            <v>0</v>
          </cell>
          <cell r="CX33">
            <v>12</v>
          </cell>
          <cell r="CY33">
            <v>5000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G33">
            <v>0</v>
          </cell>
          <cell r="DH33">
            <v>0</v>
          </cell>
          <cell r="DI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U33">
            <v>79500</v>
          </cell>
          <cell r="EV33">
            <v>34500</v>
          </cell>
          <cell r="EW33">
            <v>9600</v>
          </cell>
          <cell r="EX33">
            <v>0</v>
          </cell>
          <cell r="EY33">
            <v>14700</v>
          </cell>
          <cell r="EZ33">
            <v>33700</v>
          </cell>
          <cell r="FA33">
            <v>9000</v>
          </cell>
          <cell r="FB33">
            <v>0</v>
          </cell>
          <cell r="FC33">
            <v>0</v>
          </cell>
          <cell r="FD33">
            <v>19898</v>
          </cell>
          <cell r="FE33">
            <v>0</v>
          </cell>
          <cell r="FF33">
            <v>0</v>
          </cell>
          <cell r="FG33">
            <v>2400</v>
          </cell>
          <cell r="FH33">
            <v>0</v>
          </cell>
          <cell r="FJ33">
            <v>0</v>
          </cell>
          <cell r="FL33">
            <v>0</v>
          </cell>
          <cell r="FM33">
            <v>0</v>
          </cell>
          <cell r="FN33">
            <v>7000</v>
          </cell>
          <cell r="FO33">
            <v>2800</v>
          </cell>
          <cell r="FP33">
            <v>3000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GD33">
            <v>0</v>
          </cell>
          <cell r="GG33">
            <v>100000</v>
          </cell>
          <cell r="GK33">
            <v>100000</v>
          </cell>
          <cell r="GL33">
            <v>100000</v>
          </cell>
          <cell r="GM33">
            <v>191298</v>
          </cell>
          <cell r="GN33">
            <v>2400</v>
          </cell>
          <cell r="GO33">
            <v>0</v>
          </cell>
          <cell r="GP33">
            <v>188898</v>
          </cell>
          <cell r="GQ33">
            <v>0</v>
          </cell>
          <cell r="GR33">
            <v>188898</v>
          </cell>
          <cell r="GS33">
            <v>0</v>
          </cell>
          <cell r="GT33">
            <v>0</v>
          </cell>
          <cell r="GU33">
            <v>100000</v>
          </cell>
          <cell r="GV33">
            <v>0</v>
          </cell>
          <cell r="GW33">
            <v>88898</v>
          </cell>
          <cell r="GX33">
            <v>135000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 t="str">
            <v>ACFPT4405R</v>
          </cell>
          <cell r="HI33">
            <v>6398</v>
          </cell>
          <cell r="HJ33">
            <v>82500</v>
          </cell>
          <cell r="HK33">
            <v>135000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</row>
        <row r="34">
          <cell r="A34">
            <v>1067</v>
          </cell>
          <cell r="B34" t="str">
            <v>Mr.Satvik Sharma</v>
          </cell>
          <cell r="C34" t="str">
            <v>03.06.2002</v>
          </cell>
          <cell r="D34" t="str">
            <v xml:space="preserve"> Project Manager</v>
          </cell>
          <cell r="E34">
            <v>101400</v>
          </cell>
          <cell r="F34">
            <v>45500</v>
          </cell>
          <cell r="G34">
            <v>20000</v>
          </cell>
          <cell r="H34">
            <v>800</v>
          </cell>
          <cell r="I34">
            <v>0</v>
          </cell>
          <cell r="J34">
            <v>8400</v>
          </cell>
          <cell r="K34">
            <v>22950</v>
          </cell>
          <cell r="M34">
            <v>6800</v>
          </cell>
          <cell r="P34">
            <v>49488</v>
          </cell>
          <cell r="R34">
            <v>153938</v>
          </cell>
          <cell r="S34">
            <v>1000</v>
          </cell>
          <cell r="W34">
            <v>1000</v>
          </cell>
          <cell r="Y34">
            <v>41441</v>
          </cell>
          <cell r="AA34">
            <v>200</v>
          </cell>
          <cell r="AE34">
            <v>80</v>
          </cell>
          <cell r="AG34">
            <v>41721</v>
          </cell>
          <cell r="AH34">
            <v>112217</v>
          </cell>
          <cell r="AI34">
            <v>22</v>
          </cell>
          <cell r="AJ34">
            <v>39</v>
          </cell>
          <cell r="AK34">
            <v>0</v>
          </cell>
          <cell r="AL34">
            <v>8750</v>
          </cell>
          <cell r="AM34">
            <v>3500</v>
          </cell>
          <cell r="AN34">
            <v>9493</v>
          </cell>
          <cell r="AP34">
            <v>2</v>
          </cell>
          <cell r="AR34">
            <v>1</v>
          </cell>
          <cell r="AS34">
            <v>6</v>
          </cell>
          <cell r="AT34">
            <v>101400</v>
          </cell>
          <cell r="AU34">
            <v>45500</v>
          </cell>
          <cell r="AV34">
            <v>20000</v>
          </cell>
          <cell r="AW34">
            <v>800</v>
          </cell>
          <cell r="AX34">
            <v>0</v>
          </cell>
          <cell r="AY34">
            <v>1000</v>
          </cell>
          <cell r="BA34">
            <v>8400</v>
          </cell>
          <cell r="BB34">
            <v>22950</v>
          </cell>
          <cell r="BC34">
            <v>1250</v>
          </cell>
          <cell r="BD34">
            <v>500</v>
          </cell>
          <cell r="BE34">
            <v>1000</v>
          </cell>
          <cell r="BF34">
            <v>22</v>
          </cell>
          <cell r="BH34">
            <v>227500</v>
          </cell>
          <cell r="BI34">
            <v>100000</v>
          </cell>
          <cell r="BJ34">
            <v>4000</v>
          </cell>
          <cell r="BK34">
            <v>0</v>
          </cell>
          <cell r="BL34">
            <v>42000</v>
          </cell>
          <cell r="BM34">
            <v>115250</v>
          </cell>
          <cell r="BN34">
            <v>133510</v>
          </cell>
          <cell r="BO34">
            <v>46773</v>
          </cell>
          <cell r="BP34">
            <v>0</v>
          </cell>
          <cell r="BQ34">
            <v>90000</v>
          </cell>
          <cell r="BR34">
            <v>0</v>
          </cell>
          <cell r="BS34">
            <v>351967</v>
          </cell>
          <cell r="BT34">
            <v>1000</v>
          </cell>
          <cell r="BU34">
            <v>0</v>
          </cell>
          <cell r="BV34">
            <v>12</v>
          </cell>
          <cell r="BW34">
            <v>4000</v>
          </cell>
          <cell r="BX34">
            <v>6250</v>
          </cell>
          <cell r="BY34">
            <v>2500</v>
          </cell>
          <cell r="BZ34">
            <v>2507</v>
          </cell>
          <cell r="CA34">
            <v>0</v>
          </cell>
          <cell r="CB34">
            <v>360</v>
          </cell>
          <cell r="CC34">
            <v>0</v>
          </cell>
          <cell r="CJ34">
            <v>273000</v>
          </cell>
          <cell r="CK34">
            <v>120000</v>
          </cell>
          <cell r="CL34">
            <v>4800</v>
          </cell>
          <cell r="CM34">
            <v>0</v>
          </cell>
          <cell r="CN34">
            <v>50400</v>
          </cell>
          <cell r="CO34">
            <v>138200</v>
          </cell>
          <cell r="CP34">
            <v>140310</v>
          </cell>
          <cell r="CQ34">
            <v>46773</v>
          </cell>
          <cell r="CR34">
            <v>0</v>
          </cell>
          <cell r="CS34">
            <v>139488</v>
          </cell>
          <cell r="CT34">
            <v>0</v>
          </cell>
          <cell r="CU34">
            <v>393408</v>
          </cell>
          <cell r="CV34">
            <v>1200</v>
          </cell>
          <cell r="CW34">
            <v>0</v>
          </cell>
          <cell r="CX34">
            <v>12</v>
          </cell>
          <cell r="CY34">
            <v>5000</v>
          </cell>
          <cell r="CZ34">
            <v>6250</v>
          </cell>
          <cell r="DA34">
            <v>2500</v>
          </cell>
          <cell r="DB34">
            <v>2507</v>
          </cell>
          <cell r="DC34">
            <v>0</v>
          </cell>
          <cell r="DD34">
            <v>440</v>
          </cell>
          <cell r="DE34">
            <v>0</v>
          </cell>
          <cell r="DG34">
            <v>15000</v>
          </cell>
          <cell r="DH34">
            <v>6000</v>
          </cell>
          <cell r="DI34">
            <v>12000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Q34">
            <v>0</v>
          </cell>
          <cell r="DR34">
            <v>0</v>
          </cell>
          <cell r="DS34">
            <v>2493</v>
          </cell>
          <cell r="DT34">
            <v>2493</v>
          </cell>
          <cell r="DU34">
            <v>854</v>
          </cell>
          <cell r="DV34">
            <v>490</v>
          </cell>
          <cell r="DW34">
            <v>0</v>
          </cell>
          <cell r="DX34">
            <v>1344</v>
          </cell>
          <cell r="EB34">
            <v>0</v>
          </cell>
          <cell r="EC34">
            <v>854</v>
          </cell>
          <cell r="ED34">
            <v>490</v>
          </cell>
          <cell r="EE34">
            <v>0</v>
          </cell>
          <cell r="EF34">
            <v>1344</v>
          </cell>
          <cell r="EG34">
            <v>1250</v>
          </cell>
          <cell r="EH34">
            <v>500</v>
          </cell>
          <cell r="EI34">
            <v>1000</v>
          </cell>
          <cell r="EJ34">
            <v>2750</v>
          </cell>
          <cell r="EK34">
            <v>5243</v>
          </cell>
          <cell r="EL34">
            <v>1250</v>
          </cell>
          <cell r="EM34">
            <v>500</v>
          </cell>
          <cell r="EN34">
            <v>3493</v>
          </cell>
          <cell r="EO34">
            <v>5243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U34">
            <v>546000</v>
          </cell>
          <cell r="EV34">
            <v>240000</v>
          </cell>
          <cell r="EW34">
            <v>9600</v>
          </cell>
          <cell r="EX34">
            <v>0</v>
          </cell>
          <cell r="EY34">
            <v>100800</v>
          </cell>
          <cell r="EZ34">
            <v>275900</v>
          </cell>
          <cell r="FA34">
            <v>140310</v>
          </cell>
          <cell r="FB34">
            <v>46773</v>
          </cell>
          <cell r="FC34">
            <v>0</v>
          </cell>
          <cell r="FD34">
            <v>139488</v>
          </cell>
          <cell r="FE34">
            <v>0</v>
          </cell>
          <cell r="FF34">
            <v>393408</v>
          </cell>
          <cell r="FG34">
            <v>2400</v>
          </cell>
          <cell r="FH34">
            <v>0</v>
          </cell>
          <cell r="FI34">
            <v>503846</v>
          </cell>
          <cell r="FJ34">
            <v>0</v>
          </cell>
          <cell r="FL34">
            <v>0</v>
          </cell>
          <cell r="FM34">
            <v>0</v>
          </cell>
          <cell r="FN34">
            <v>45500</v>
          </cell>
          <cell r="FO34">
            <v>18200</v>
          </cell>
          <cell r="FP34">
            <v>20000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150000</v>
          </cell>
          <cell r="FX34">
            <v>4330</v>
          </cell>
          <cell r="GA34">
            <v>10000</v>
          </cell>
          <cell r="GB34">
            <v>70933</v>
          </cell>
          <cell r="GD34">
            <v>0</v>
          </cell>
          <cell r="GE34">
            <v>100000</v>
          </cell>
          <cell r="GK34">
            <v>180933</v>
          </cell>
          <cell r="GL34">
            <v>100000</v>
          </cell>
          <cell r="GM34">
            <v>1489271</v>
          </cell>
          <cell r="GN34">
            <v>2400</v>
          </cell>
          <cell r="GO34">
            <v>0</v>
          </cell>
          <cell r="GP34">
            <v>1486871</v>
          </cell>
          <cell r="GQ34">
            <v>150000</v>
          </cell>
          <cell r="GR34">
            <v>1840717</v>
          </cell>
          <cell r="GS34">
            <v>4330</v>
          </cell>
          <cell r="GT34">
            <v>0</v>
          </cell>
          <cell r="GU34">
            <v>100000</v>
          </cell>
          <cell r="GV34">
            <v>0</v>
          </cell>
          <cell r="GW34">
            <v>1736387</v>
          </cell>
          <cell r="GX34">
            <v>100000</v>
          </cell>
          <cell r="GY34">
            <v>470916</v>
          </cell>
          <cell r="GZ34">
            <v>47092</v>
          </cell>
          <cell r="HA34">
            <v>10360</v>
          </cell>
          <cell r="HB34">
            <v>528368</v>
          </cell>
          <cell r="HC34">
            <v>351967</v>
          </cell>
          <cell r="HD34">
            <v>176401</v>
          </cell>
          <cell r="HE34">
            <v>25200</v>
          </cell>
          <cell r="HF34">
            <v>-16241</v>
          </cell>
          <cell r="HG34" t="str">
            <v>ACGPS5653P</v>
          </cell>
          <cell r="HI34">
            <v>56288</v>
          </cell>
          <cell r="HJ34">
            <v>1680099</v>
          </cell>
          <cell r="HK34">
            <v>100000</v>
          </cell>
          <cell r="HL34">
            <v>454030</v>
          </cell>
          <cell r="HM34">
            <v>45403</v>
          </cell>
          <cell r="HN34">
            <v>9989</v>
          </cell>
          <cell r="HO34">
            <v>509422</v>
          </cell>
          <cell r="HP34">
            <v>351967</v>
          </cell>
          <cell r="HQ34">
            <v>157455</v>
          </cell>
          <cell r="HR34">
            <v>22494</v>
          </cell>
          <cell r="HS34">
            <v>0.33659999999999995</v>
          </cell>
          <cell r="HT34">
            <v>18947</v>
          </cell>
          <cell r="HU34">
            <v>41441</v>
          </cell>
          <cell r="HV34">
            <v>25200</v>
          </cell>
          <cell r="HW34">
            <v>813</v>
          </cell>
          <cell r="HX34">
            <v>3693</v>
          </cell>
          <cell r="HY34">
            <v>36935</v>
          </cell>
        </row>
        <row r="35">
          <cell r="A35">
            <v>1071</v>
          </cell>
          <cell r="B35" t="str">
            <v>Mr.Ajit Kulkarni</v>
          </cell>
          <cell r="C35" t="str">
            <v>17.06.2002</v>
          </cell>
          <cell r="D35" t="str">
            <v>Project Manager</v>
          </cell>
          <cell r="E35">
            <v>95000</v>
          </cell>
          <cell r="F35">
            <v>42500</v>
          </cell>
          <cell r="G35">
            <v>19000</v>
          </cell>
          <cell r="H35">
            <v>800</v>
          </cell>
          <cell r="I35">
            <v>200</v>
          </cell>
          <cell r="J35">
            <v>7900</v>
          </cell>
          <cell r="K35">
            <v>20850</v>
          </cell>
          <cell r="P35">
            <v>47619</v>
          </cell>
          <cell r="R35">
            <v>138869</v>
          </cell>
          <cell r="S35">
            <v>1000</v>
          </cell>
          <cell r="W35">
            <v>1000</v>
          </cell>
          <cell r="Y35">
            <v>42443</v>
          </cell>
          <cell r="AA35">
            <v>200</v>
          </cell>
          <cell r="AE35">
            <v>60</v>
          </cell>
          <cell r="AG35">
            <v>42703</v>
          </cell>
          <cell r="AH35">
            <v>96166</v>
          </cell>
          <cell r="AI35">
            <v>22</v>
          </cell>
          <cell r="AJ35">
            <v>38.5</v>
          </cell>
          <cell r="AK35">
            <v>0</v>
          </cell>
          <cell r="AL35">
            <v>8750</v>
          </cell>
          <cell r="AM35">
            <v>6000</v>
          </cell>
          <cell r="AN35">
            <v>7954</v>
          </cell>
          <cell r="AP35">
            <v>1</v>
          </cell>
          <cell r="AR35">
            <v>1</v>
          </cell>
          <cell r="AS35">
            <v>6</v>
          </cell>
          <cell r="AT35">
            <v>95000</v>
          </cell>
          <cell r="AU35">
            <v>42500</v>
          </cell>
          <cell r="AV35">
            <v>19000</v>
          </cell>
          <cell r="AW35">
            <v>800</v>
          </cell>
          <cell r="AX35">
            <v>200</v>
          </cell>
          <cell r="AY35">
            <v>1000</v>
          </cell>
          <cell r="BA35">
            <v>7900</v>
          </cell>
          <cell r="BB35">
            <v>20850</v>
          </cell>
          <cell r="BC35">
            <v>1250</v>
          </cell>
          <cell r="BD35">
            <v>500</v>
          </cell>
          <cell r="BE35">
            <v>1000</v>
          </cell>
          <cell r="BF35">
            <v>22</v>
          </cell>
          <cell r="BH35">
            <v>193000</v>
          </cell>
          <cell r="BI35">
            <v>86000</v>
          </cell>
          <cell r="BJ35">
            <v>4000</v>
          </cell>
          <cell r="BK35">
            <v>1000</v>
          </cell>
          <cell r="BL35">
            <v>35600</v>
          </cell>
          <cell r="BM35">
            <v>92150</v>
          </cell>
          <cell r="BN35">
            <v>379818</v>
          </cell>
          <cell r="BO35">
            <v>42163</v>
          </cell>
          <cell r="BP35">
            <v>0</v>
          </cell>
          <cell r="BQ35">
            <v>25000</v>
          </cell>
          <cell r="BR35">
            <v>0</v>
          </cell>
          <cell r="BS35">
            <v>359580</v>
          </cell>
          <cell r="BT35">
            <v>1000</v>
          </cell>
          <cell r="BU35">
            <v>0</v>
          </cell>
          <cell r="BV35">
            <v>12</v>
          </cell>
          <cell r="BW35">
            <v>4000</v>
          </cell>
          <cell r="BX35">
            <v>6250</v>
          </cell>
          <cell r="BY35">
            <v>0</v>
          </cell>
          <cell r="BZ35">
            <v>4046</v>
          </cell>
          <cell r="CA35">
            <v>0</v>
          </cell>
          <cell r="CB35">
            <v>700</v>
          </cell>
          <cell r="CC35">
            <v>0</v>
          </cell>
          <cell r="CJ35">
            <v>235500</v>
          </cell>
          <cell r="CK35">
            <v>105000</v>
          </cell>
          <cell r="CL35">
            <v>4800</v>
          </cell>
          <cell r="CM35">
            <v>1200</v>
          </cell>
          <cell r="CN35">
            <v>43500</v>
          </cell>
          <cell r="CO35">
            <v>113000</v>
          </cell>
          <cell r="CP35">
            <v>379818</v>
          </cell>
          <cell r="CQ35">
            <v>42163</v>
          </cell>
          <cell r="CR35">
            <v>0</v>
          </cell>
          <cell r="CS35">
            <v>72619</v>
          </cell>
          <cell r="CT35">
            <v>0</v>
          </cell>
          <cell r="CU35">
            <v>402023</v>
          </cell>
          <cell r="CV35">
            <v>1200</v>
          </cell>
          <cell r="CW35">
            <v>0</v>
          </cell>
          <cell r="CX35">
            <v>12</v>
          </cell>
          <cell r="CY35">
            <v>5000</v>
          </cell>
          <cell r="CZ35">
            <v>6250</v>
          </cell>
          <cell r="DA35">
            <v>0</v>
          </cell>
          <cell r="DB35">
            <v>4046</v>
          </cell>
          <cell r="DC35">
            <v>0</v>
          </cell>
          <cell r="DD35">
            <v>760</v>
          </cell>
          <cell r="DE35">
            <v>0</v>
          </cell>
          <cell r="DG35">
            <v>15000</v>
          </cell>
          <cell r="DH35">
            <v>6000</v>
          </cell>
          <cell r="DI35">
            <v>12000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Q35">
            <v>0</v>
          </cell>
          <cell r="DR35">
            <v>2500</v>
          </cell>
          <cell r="DS35">
            <v>954</v>
          </cell>
          <cell r="DT35">
            <v>3454</v>
          </cell>
          <cell r="DU35">
            <v>1174</v>
          </cell>
          <cell r="DV35">
            <v>0</v>
          </cell>
          <cell r="DW35">
            <v>0</v>
          </cell>
          <cell r="DX35">
            <v>1174</v>
          </cell>
          <cell r="EB35">
            <v>0</v>
          </cell>
          <cell r="EC35">
            <v>1174</v>
          </cell>
          <cell r="ED35">
            <v>0</v>
          </cell>
          <cell r="EE35">
            <v>0</v>
          </cell>
          <cell r="EF35">
            <v>1174</v>
          </cell>
          <cell r="EG35">
            <v>1250</v>
          </cell>
          <cell r="EH35">
            <v>500</v>
          </cell>
          <cell r="EI35">
            <v>1000</v>
          </cell>
          <cell r="EJ35">
            <v>2750</v>
          </cell>
          <cell r="EK35">
            <v>6204</v>
          </cell>
          <cell r="EL35">
            <v>1250</v>
          </cell>
          <cell r="EM35">
            <v>3000</v>
          </cell>
          <cell r="EN35">
            <v>1954</v>
          </cell>
          <cell r="EO35">
            <v>6204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U35">
            <v>490500</v>
          </cell>
          <cell r="EV35">
            <v>219000</v>
          </cell>
          <cell r="EW35">
            <v>9600</v>
          </cell>
          <cell r="EX35">
            <v>2400</v>
          </cell>
          <cell r="EY35">
            <v>90900</v>
          </cell>
          <cell r="EZ35">
            <v>238100</v>
          </cell>
          <cell r="FA35">
            <v>379818</v>
          </cell>
          <cell r="FB35">
            <v>42163</v>
          </cell>
          <cell r="FC35">
            <v>0</v>
          </cell>
          <cell r="FD35">
            <v>72619</v>
          </cell>
          <cell r="FE35">
            <v>0</v>
          </cell>
          <cell r="FF35">
            <v>402023</v>
          </cell>
          <cell r="FG35">
            <v>2400</v>
          </cell>
          <cell r="FH35">
            <v>0</v>
          </cell>
          <cell r="FI35">
            <v>401162</v>
          </cell>
          <cell r="FJ35">
            <v>0</v>
          </cell>
          <cell r="FL35">
            <v>0</v>
          </cell>
          <cell r="FM35">
            <v>0</v>
          </cell>
          <cell r="FN35">
            <v>42500</v>
          </cell>
          <cell r="FO35">
            <v>17000</v>
          </cell>
          <cell r="FP35">
            <v>19000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GD35">
            <v>0</v>
          </cell>
          <cell r="GE35">
            <v>70000</v>
          </cell>
          <cell r="GH35">
            <v>24000</v>
          </cell>
          <cell r="GJ35">
            <v>6000</v>
          </cell>
          <cell r="GK35">
            <v>100000</v>
          </cell>
          <cell r="GL35">
            <v>100000</v>
          </cell>
          <cell r="GM35">
            <v>1533100</v>
          </cell>
          <cell r="GN35">
            <v>2400</v>
          </cell>
          <cell r="GO35">
            <v>0</v>
          </cell>
          <cell r="GP35">
            <v>1530700</v>
          </cell>
          <cell r="GQ35">
            <v>0</v>
          </cell>
          <cell r="GR35">
            <v>1931862</v>
          </cell>
          <cell r="GS35">
            <v>0</v>
          </cell>
          <cell r="GT35">
            <v>0</v>
          </cell>
          <cell r="GU35">
            <v>100000</v>
          </cell>
          <cell r="GV35">
            <v>0</v>
          </cell>
          <cell r="GW35">
            <v>1831862</v>
          </cell>
          <cell r="GX35">
            <v>100000</v>
          </cell>
          <cell r="GY35">
            <v>499559</v>
          </cell>
          <cell r="GZ35">
            <v>49956</v>
          </cell>
          <cell r="HA35">
            <v>10990</v>
          </cell>
          <cell r="HB35">
            <v>560505</v>
          </cell>
          <cell r="HC35">
            <v>359580</v>
          </cell>
          <cell r="HD35">
            <v>200925</v>
          </cell>
          <cell r="HE35">
            <v>28704</v>
          </cell>
          <cell r="HF35">
            <v>-13739</v>
          </cell>
          <cell r="HG35" t="str">
            <v>ABQPK4010K</v>
          </cell>
          <cell r="HI35">
            <v>47619</v>
          </cell>
          <cell r="HJ35">
            <v>1784243</v>
          </cell>
          <cell r="HK35">
            <v>100000</v>
          </cell>
          <cell r="HL35">
            <v>485273</v>
          </cell>
          <cell r="HM35">
            <v>48527</v>
          </cell>
          <cell r="HN35">
            <v>10676</v>
          </cell>
          <cell r="HO35">
            <v>544476</v>
          </cell>
          <cell r="HP35">
            <v>359580</v>
          </cell>
          <cell r="HQ35">
            <v>184896</v>
          </cell>
          <cell r="HR35">
            <v>26414</v>
          </cell>
          <cell r="HS35">
            <v>0.33659999999999995</v>
          </cell>
          <cell r="HT35">
            <v>16029</v>
          </cell>
          <cell r="HU35">
            <v>42443</v>
          </cell>
          <cell r="HV35">
            <v>28704</v>
          </cell>
          <cell r="HW35">
            <v>832</v>
          </cell>
          <cell r="HX35">
            <v>3783</v>
          </cell>
          <cell r="HY35">
            <v>37828</v>
          </cell>
        </row>
        <row r="36">
          <cell r="A36">
            <v>1074</v>
          </cell>
          <cell r="B36" t="str">
            <v>Mr.Kumar Naukudkar</v>
          </cell>
          <cell r="C36" t="str">
            <v>15.07.2002</v>
          </cell>
          <cell r="D36" t="str">
            <v>Sr. Software Engineer</v>
          </cell>
          <cell r="E36">
            <v>45800</v>
          </cell>
          <cell r="F36">
            <v>20500</v>
          </cell>
          <cell r="G36">
            <v>9000</v>
          </cell>
          <cell r="H36">
            <v>800</v>
          </cell>
          <cell r="I36">
            <v>0</v>
          </cell>
          <cell r="J36">
            <v>3800</v>
          </cell>
          <cell r="K36">
            <v>8950</v>
          </cell>
          <cell r="P36">
            <v>19908</v>
          </cell>
          <cell r="R36">
            <v>62958</v>
          </cell>
          <cell r="S36">
            <v>1000</v>
          </cell>
          <cell r="W36">
            <v>1000</v>
          </cell>
          <cell r="Y36">
            <v>14144</v>
          </cell>
          <cell r="AA36">
            <v>200</v>
          </cell>
          <cell r="AE36">
            <v>280</v>
          </cell>
          <cell r="AG36">
            <v>14624</v>
          </cell>
          <cell r="AH36">
            <v>48334</v>
          </cell>
          <cell r="AI36">
            <v>22</v>
          </cell>
          <cell r="AJ36">
            <v>35.75</v>
          </cell>
          <cell r="AK36">
            <v>0</v>
          </cell>
          <cell r="AL36">
            <v>9218</v>
          </cell>
          <cell r="AM36">
            <v>6000</v>
          </cell>
          <cell r="AN36">
            <v>0</v>
          </cell>
          <cell r="AP36">
            <v>1</v>
          </cell>
          <cell r="AR36">
            <v>2</v>
          </cell>
          <cell r="AS36">
            <v>6</v>
          </cell>
          <cell r="AT36">
            <v>45800</v>
          </cell>
          <cell r="AU36">
            <v>20500</v>
          </cell>
          <cell r="AV36">
            <v>9000</v>
          </cell>
          <cell r="AW36">
            <v>800</v>
          </cell>
          <cell r="AX36">
            <v>0</v>
          </cell>
          <cell r="AY36">
            <v>1000</v>
          </cell>
          <cell r="BA36">
            <v>3800</v>
          </cell>
          <cell r="BB36">
            <v>8950</v>
          </cell>
          <cell r="BC36">
            <v>1250</v>
          </cell>
          <cell r="BD36">
            <v>500</v>
          </cell>
          <cell r="BE36">
            <v>0</v>
          </cell>
          <cell r="BF36">
            <v>22</v>
          </cell>
          <cell r="BH36">
            <v>102500</v>
          </cell>
          <cell r="BI36">
            <v>45000</v>
          </cell>
          <cell r="BJ36">
            <v>4000</v>
          </cell>
          <cell r="BK36">
            <v>0</v>
          </cell>
          <cell r="BL36">
            <v>19000</v>
          </cell>
          <cell r="BM36">
            <v>45250</v>
          </cell>
          <cell r="BN36">
            <v>500</v>
          </cell>
          <cell r="BO36">
            <v>0</v>
          </cell>
          <cell r="BP36">
            <v>0</v>
          </cell>
          <cell r="BQ36">
            <v>44000</v>
          </cell>
          <cell r="BR36">
            <v>0</v>
          </cell>
          <cell r="BS36">
            <v>241671</v>
          </cell>
          <cell r="BT36">
            <v>1000</v>
          </cell>
          <cell r="BU36">
            <v>0</v>
          </cell>
          <cell r="BV36">
            <v>12</v>
          </cell>
          <cell r="BW36">
            <v>4000</v>
          </cell>
          <cell r="BX36">
            <v>5782</v>
          </cell>
          <cell r="BY36">
            <v>0</v>
          </cell>
          <cell r="BZ36">
            <v>0</v>
          </cell>
          <cell r="CA36">
            <v>0</v>
          </cell>
          <cell r="CB36">
            <v>1540</v>
          </cell>
          <cell r="CC36">
            <v>0</v>
          </cell>
          <cell r="CJ36">
            <v>123000</v>
          </cell>
          <cell r="CK36">
            <v>54000</v>
          </cell>
          <cell r="CL36">
            <v>4800</v>
          </cell>
          <cell r="CM36">
            <v>0</v>
          </cell>
          <cell r="CN36">
            <v>22800</v>
          </cell>
          <cell r="CO36">
            <v>54200</v>
          </cell>
          <cell r="CP36">
            <v>500</v>
          </cell>
          <cell r="CQ36">
            <v>0</v>
          </cell>
          <cell r="CR36">
            <v>0</v>
          </cell>
          <cell r="CS36">
            <v>63908</v>
          </cell>
          <cell r="CT36">
            <v>0</v>
          </cell>
          <cell r="CU36">
            <v>255815</v>
          </cell>
          <cell r="CV36">
            <v>1200</v>
          </cell>
          <cell r="CW36">
            <v>0</v>
          </cell>
          <cell r="CX36">
            <v>12</v>
          </cell>
          <cell r="CY36">
            <v>5000</v>
          </cell>
          <cell r="CZ36">
            <v>5782</v>
          </cell>
          <cell r="DA36">
            <v>0</v>
          </cell>
          <cell r="DB36">
            <v>0</v>
          </cell>
          <cell r="DC36">
            <v>0</v>
          </cell>
          <cell r="DD36">
            <v>1820</v>
          </cell>
          <cell r="DE36">
            <v>0</v>
          </cell>
          <cell r="DG36">
            <v>15000</v>
          </cell>
          <cell r="DH36">
            <v>6000</v>
          </cell>
          <cell r="DI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Q36">
            <v>468</v>
          </cell>
          <cell r="DR36">
            <v>2500</v>
          </cell>
          <cell r="DS36">
            <v>0</v>
          </cell>
          <cell r="DT36">
            <v>2968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1250</v>
          </cell>
          <cell r="EH36">
            <v>500</v>
          </cell>
          <cell r="EI36">
            <v>0</v>
          </cell>
          <cell r="EJ36">
            <v>1750</v>
          </cell>
          <cell r="EK36">
            <v>4718</v>
          </cell>
          <cell r="EL36">
            <v>1718</v>
          </cell>
          <cell r="EM36">
            <v>3000</v>
          </cell>
          <cell r="EN36">
            <v>0</v>
          </cell>
          <cell r="EO36">
            <v>4718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U36">
            <v>246000</v>
          </cell>
          <cell r="EV36">
            <v>108000</v>
          </cell>
          <cell r="EW36">
            <v>9600</v>
          </cell>
          <cell r="EX36">
            <v>0</v>
          </cell>
          <cell r="EY36">
            <v>45600</v>
          </cell>
          <cell r="EZ36">
            <v>107900</v>
          </cell>
          <cell r="FA36">
            <v>500</v>
          </cell>
          <cell r="FB36">
            <v>0</v>
          </cell>
          <cell r="FC36">
            <v>0</v>
          </cell>
          <cell r="FD36">
            <v>63908</v>
          </cell>
          <cell r="FE36">
            <v>0</v>
          </cell>
          <cell r="FF36">
            <v>255815</v>
          </cell>
          <cell r="FG36">
            <v>2400</v>
          </cell>
          <cell r="FH36">
            <v>0</v>
          </cell>
          <cell r="FI36">
            <v>585645</v>
          </cell>
          <cell r="FJ36">
            <v>0</v>
          </cell>
          <cell r="FL36">
            <v>0</v>
          </cell>
          <cell r="FM36">
            <v>0</v>
          </cell>
          <cell r="FN36">
            <v>20500</v>
          </cell>
          <cell r="FO36">
            <v>8200</v>
          </cell>
          <cell r="FP36">
            <v>9000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50650</v>
          </cell>
          <cell r="GB36">
            <v>12484</v>
          </cell>
          <cell r="GD36">
            <v>0</v>
          </cell>
          <cell r="GE36">
            <v>10000</v>
          </cell>
          <cell r="GF36">
            <v>12688</v>
          </cell>
          <cell r="GG36">
            <v>10000</v>
          </cell>
          <cell r="GK36">
            <v>45172</v>
          </cell>
          <cell r="GL36">
            <v>45172</v>
          </cell>
          <cell r="GM36">
            <v>571908</v>
          </cell>
          <cell r="GN36">
            <v>2400</v>
          </cell>
          <cell r="GO36">
            <v>0</v>
          </cell>
          <cell r="GP36">
            <v>569508</v>
          </cell>
          <cell r="GQ36">
            <v>50650</v>
          </cell>
          <cell r="GR36">
            <v>1104503</v>
          </cell>
          <cell r="GS36">
            <v>0</v>
          </cell>
          <cell r="GT36">
            <v>0</v>
          </cell>
          <cell r="GU36">
            <v>45172</v>
          </cell>
          <cell r="GV36">
            <v>0</v>
          </cell>
          <cell r="GW36">
            <v>1059331</v>
          </cell>
          <cell r="GX36">
            <v>100000</v>
          </cell>
          <cell r="GY36">
            <v>267799</v>
          </cell>
          <cell r="GZ36">
            <v>26780</v>
          </cell>
          <cell r="HA36">
            <v>5892</v>
          </cell>
          <cell r="HB36">
            <v>300471</v>
          </cell>
          <cell r="HC36">
            <v>241671</v>
          </cell>
          <cell r="HD36">
            <v>58800</v>
          </cell>
          <cell r="HE36">
            <v>8400</v>
          </cell>
          <cell r="HF36">
            <v>-5744</v>
          </cell>
          <cell r="HG36" t="str">
            <v>ACJPN7395N</v>
          </cell>
          <cell r="HI36">
            <v>19908</v>
          </cell>
          <cell r="HJ36">
            <v>1039423</v>
          </cell>
          <cell r="HK36">
            <v>100000</v>
          </cell>
          <cell r="HL36">
            <v>261827</v>
          </cell>
          <cell r="HM36">
            <v>26183</v>
          </cell>
          <cell r="HN36">
            <v>5760</v>
          </cell>
          <cell r="HO36">
            <v>293770</v>
          </cell>
          <cell r="HP36">
            <v>241671</v>
          </cell>
          <cell r="HQ36">
            <v>52099</v>
          </cell>
          <cell r="HR36">
            <v>7443</v>
          </cell>
          <cell r="HS36">
            <v>0.33659999999999995</v>
          </cell>
          <cell r="HT36">
            <v>6701</v>
          </cell>
          <cell r="HU36">
            <v>14144</v>
          </cell>
          <cell r="HV36">
            <v>8400</v>
          </cell>
          <cell r="HW36">
            <v>277</v>
          </cell>
          <cell r="HX36">
            <v>1261</v>
          </cell>
          <cell r="HY36">
            <v>12606</v>
          </cell>
        </row>
        <row r="37">
          <cell r="A37">
            <v>1078</v>
          </cell>
          <cell r="B37" t="str">
            <v>Mrs.Seema Kulkarni</v>
          </cell>
          <cell r="C37" t="str">
            <v>01.08.2002</v>
          </cell>
          <cell r="D37" t="str">
            <v>Project Leader</v>
          </cell>
          <cell r="E37">
            <v>61100</v>
          </cell>
          <cell r="F37">
            <v>27000</v>
          </cell>
          <cell r="G37">
            <v>12000</v>
          </cell>
          <cell r="H37">
            <v>800</v>
          </cell>
          <cell r="I37">
            <v>0</v>
          </cell>
          <cell r="J37">
            <v>5000</v>
          </cell>
          <cell r="K37">
            <v>12550</v>
          </cell>
          <cell r="P37">
            <v>31642</v>
          </cell>
          <cell r="R37">
            <v>88992</v>
          </cell>
          <cell r="S37">
            <v>1000</v>
          </cell>
          <cell r="W37">
            <v>1000</v>
          </cell>
          <cell r="Y37">
            <v>19392</v>
          </cell>
          <cell r="AA37">
            <v>200</v>
          </cell>
          <cell r="AE37">
            <v>100</v>
          </cell>
          <cell r="AG37">
            <v>19692</v>
          </cell>
          <cell r="AH37">
            <v>69300</v>
          </cell>
          <cell r="AI37">
            <v>22</v>
          </cell>
          <cell r="AJ37">
            <v>9.5</v>
          </cell>
          <cell r="AK37">
            <v>0</v>
          </cell>
          <cell r="AL37">
            <v>12124</v>
          </cell>
          <cell r="AM37">
            <v>6000</v>
          </cell>
          <cell r="AN37">
            <v>10701</v>
          </cell>
          <cell r="AP37">
            <v>1</v>
          </cell>
          <cell r="AQ37" t="str">
            <v>W</v>
          </cell>
          <cell r="AR37">
            <v>1</v>
          </cell>
          <cell r="AS37">
            <v>6</v>
          </cell>
          <cell r="AT37">
            <v>61100</v>
          </cell>
          <cell r="AU37">
            <v>27000</v>
          </cell>
          <cell r="AV37">
            <v>12000</v>
          </cell>
          <cell r="AW37">
            <v>800</v>
          </cell>
          <cell r="AX37">
            <v>0</v>
          </cell>
          <cell r="AY37">
            <v>1000</v>
          </cell>
          <cell r="BA37">
            <v>5000</v>
          </cell>
          <cell r="BB37">
            <v>12550</v>
          </cell>
          <cell r="BC37">
            <v>1250</v>
          </cell>
          <cell r="BD37">
            <v>500</v>
          </cell>
          <cell r="BE37">
            <v>1000</v>
          </cell>
          <cell r="BF37">
            <v>22</v>
          </cell>
          <cell r="BH37">
            <v>135000</v>
          </cell>
          <cell r="BI37">
            <v>60000</v>
          </cell>
          <cell r="BJ37">
            <v>4000</v>
          </cell>
          <cell r="BK37">
            <v>0</v>
          </cell>
          <cell r="BL37">
            <v>25000</v>
          </cell>
          <cell r="BM37">
            <v>63250</v>
          </cell>
          <cell r="BN37">
            <v>500</v>
          </cell>
          <cell r="BO37">
            <v>0</v>
          </cell>
          <cell r="BP37">
            <v>0</v>
          </cell>
          <cell r="BQ37">
            <v>56000</v>
          </cell>
          <cell r="BR37">
            <v>0</v>
          </cell>
          <cell r="BS37">
            <v>63419</v>
          </cell>
          <cell r="BT37">
            <v>1000</v>
          </cell>
          <cell r="BU37">
            <v>0</v>
          </cell>
          <cell r="BV37">
            <v>12</v>
          </cell>
          <cell r="BW37">
            <v>4000</v>
          </cell>
          <cell r="BX37">
            <v>2876</v>
          </cell>
          <cell r="BY37">
            <v>0</v>
          </cell>
          <cell r="BZ37">
            <v>1299</v>
          </cell>
          <cell r="CA37">
            <v>0</v>
          </cell>
          <cell r="CB37">
            <v>300</v>
          </cell>
          <cell r="CC37">
            <v>0</v>
          </cell>
          <cell r="CJ37">
            <v>162000</v>
          </cell>
          <cell r="CK37">
            <v>72000</v>
          </cell>
          <cell r="CL37">
            <v>4800</v>
          </cell>
          <cell r="CM37">
            <v>0</v>
          </cell>
          <cell r="CN37">
            <v>30000</v>
          </cell>
          <cell r="CO37">
            <v>75800</v>
          </cell>
          <cell r="CP37">
            <v>500</v>
          </cell>
          <cell r="CQ37">
            <v>0</v>
          </cell>
          <cell r="CR37">
            <v>0</v>
          </cell>
          <cell r="CS37">
            <v>87642</v>
          </cell>
          <cell r="CT37">
            <v>0</v>
          </cell>
          <cell r="CU37">
            <v>82811</v>
          </cell>
          <cell r="CV37">
            <v>1200</v>
          </cell>
          <cell r="CW37">
            <v>0</v>
          </cell>
          <cell r="CX37">
            <v>12</v>
          </cell>
          <cell r="CY37">
            <v>5000</v>
          </cell>
          <cell r="CZ37">
            <v>2876</v>
          </cell>
          <cell r="DA37">
            <v>0</v>
          </cell>
          <cell r="DB37">
            <v>1299</v>
          </cell>
          <cell r="DC37">
            <v>0</v>
          </cell>
          <cell r="DD37">
            <v>400</v>
          </cell>
          <cell r="DE37">
            <v>0</v>
          </cell>
          <cell r="DG37">
            <v>15000</v>
          </cell>
          <cell r="DH37">
            <v>6000</v>
          </cell>
          <cell r="DI37">
            <v>12000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Q37">
            <v>3374</v>
          </cell>
          <cell r="DR37">
            <v>2500</v>
          </cell>
          <cell r="DS37">
            <v>3701</v>
          </cell>
          <cell r="DT37">
            <v>9575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1250</v>
          </cell>
          <cell r="EH37">
            <v>500</v>
          </cell>
          <cell r="EI37">
            <v>1000</v>
          </cell>
          <cell r="EJ37">
            <v>2750</v>
          </cell>
          <cell r="EK37">
            <v>12325</v>
          </cell>
          <cell r="EL37">
            <v>4624</v>
          </cell>
          <cell r="EM37">
            <v>3000</v>
          </cell>
          <cell r="EN37">
            <v>4701</v>
          </cell>
          <cell r="EO37">
            <v>12325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U37">
            <v>324000</v>
          </cell>
          <cell r="EV37">
            <v>144000</v>
          </cell>
          <cell r="EW37">
            <v>9600</v>
          </cell>
          <cell r="EX37">
            <v>0</v>
          </cell>
          <cell r="EY37">
            <v>60000</v>
          </cell>
          <cell r="EZ37">
            <v>151100</v>
          </cell>
          <cell r="FA37">
            <v>500</v>
          </cell>
          <cell r="FB37">
            <v>0</v>
          </cell>
          <cell r="FC37">
            <v>0</v>
          </cell>
          <cell r="FD37">
            <v>87642</v>
          </cell>
          <cell r="FE37">
            <v>0</v>
          </cell>
          <cell r="FF37">
            <v>82811</v>
          </cell>
          <cell r="FG37">
            <v>2400</v>
          </cell>
          <cell r="FH37">
            <v>0</v>
          </cell>
          <cell r="FJ37">
            <v>0</v>
          </cell>
          <cell r="FL37">
            <v>0</v>
          </cell>
          <cell r="FM37">
            <v>0</v>
          </cell>
          <cell r="FN37">
            <v>27000</v>
          </cell>
          <cell r="FO37">
            <v>10800</v>
          </cell>
          <cell r="FP37">
            <v>12000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25500</v>
          </cell>
          <cell r="GB37">
            <v>30900</v>
          </cell>
          <cell r="GD37">
            <v>0</v>
          </cell>
          <cell r="GE37">
            <v>10000</v>
          </cell>
          <cell r="GF37">
            <v>11457</v>
          </cell>
          <cell r="GG37">
            <v>40000</v>
          </cell>
          <cell r="GH37">
            <v>4000</v>
          </cell>
          <cell r="GJ37">
            <v>25000</v>
          </cell>
          <cell r="GK37">
            <v>121357</v>
          </cell>
          <cell r="GL37">
            <v>100000</v>
          </cell>
          <cell r="GM37">
            <v>767242</v>
          </cell>
          <cell r="GN37">
            <v>2400</v>
          </cell>
          <cell r="GO37">
            <v>0</v>
          </cell>
          <cell r="GP37">
            <v>764842</v>
          </cell>
          <cell r="GQ37">
            <v>25500</v>
          </cell>
          <cell r="GR37">
            <v>739342</v>
          </cell>
          <cell r="GS37">
            <v>0</v>
          </cell>
          <cell r="GT37">
            <v>0</v>
          </cell>
          <cell r="GU37">
            <v>100000</v>
          </cell>
          <cell r="GV37">
            <v>0</v>
          </cell>
          <cell r="GW37">
            <v>639342</v>
          </cell>
          <cell r="GX37">
            <v>135000</v>
          </cell>
          <cell r="GY37">
            <v>138303</v>
          </cell>
          <cell r="GZ37">
            <v>0</v>
          </cell>
          <cell r="HA37">
            <v>2766</v>
          </cell>
          <cell r="HB37">
            <v>141069</v>
          </cell>
          <cell r="HC37">
            <v>63419</v>
          </cell>
          <cell r="HD37">
            <v>77650</v>
          </cell>
          <cell r="HE37">
            <v>11093</v>
          </cell>
          <cell r="HF37">
            <v>-8299</v>
          </cell>
          <cell r="HG37" t="str">
            <v>ABQPK4259E</v>
          </cell>
          <cell r="HI37">
            <v>31642</v>
          </cell>
          <cell r="HJ37">
            <v>607700</v>
          </cell>
          <cell r="HK37">
            <v>135000</v>
          </cell>
          <cell r="HL37">
            <v>128810</v>
          </cell>
          <cell r="HM37">
            <v>0</v>
          </cell>
          <cell r="HN37">
            <v>2576</v>
          </cell>
          <cell r="HO37">
            <v>131386</v>
          </cell>
          <cell r="HP37">
            <v>63419</v>
          </cell>
          <cell r="HQ37">
            <v>67967</v>
          </cell>
          <cell r="HR37">
            <v>9710</v>
          </cell>
          <cell r="HS37">
            <v>0.30599999999999999</v>
          </cell>
          <cell r="HT37">
            <v>9682</v>
          </cell>
          <cell r="HU37">
            <v>19392</v>
          </cell>
          <cell r="HV37">
            <v>11093</v>
          </cell>
          <cell r="HW37">
            <v>380</v>
          </cell>
          <cell r="HX37">
            <v>0</v>
          </cell>
          <cell r="HY37">
            <v>19012</v>
          </cell>
        </row>
        <row r="38">
          <cell r="A38">
            <v>1080</v>
          </cell>
          <cell r="B38" t="str">
            <v>Ms.Vrishali Javere</v>
          </cell>
          <cell r="C38" t="str">
            <v>04.12.2002</v>
          </cell>
          <cell r="D38" t="str">
            <v>Sr Software Engineer</v>
          </cell>
          <cell r="E38">
            <v>30300</v>
          </cell>
          <cell r="F38">
            <v>13500</v>
          </cell>
          <cell r="G38">
            <v>6000</v>
          </cell>
          <cell r="H38">
            <v>800</v>
          </cell>
          <cell r="I38">
            <v>0</v>
          </cell>
          <cell r="J38">
            <v>2500</v>
          </cell>
          <cell r="K38">
            <v>3130</v>
          </cell>
          <cell r="P38">
            <v>12448</v>
          </cell>
          <cell r="R38">
            <v>38378</v>
          </cell>
          <cell r="S38">
            <v>1000</v>
          </cell>
          <cell r="W38">
            <v>1000</v>
          </cell>
          <cell r="X38">
            <v>1620</v>
          </cell>
          <cell r="Y38">
            <v>3424</v>
          </cell>
          <cell r="AA38">
            <v>200</v>
          </cell>
          <cell r="AG38">
            <v>5244</v>
          </cell>
          <cell r="AH38">
            <v>33134</v>
          </cell>
          <cell r="AI38">
            <v>22</v>
          </cell>
          <cell r="AJ38">
            <v>33.67</v>
          </cell>
          <cell r="AK38">
            <v>0</v>
          </cell>
          <cell r="AL38">
            <v>11992</v>
          </cell>
          <cell r="AM38">
            <v>6000</v>
          </cell>
          <cell r="AN38">
            <v>0</v>
          </cell>
          <cell r="AP38">
            <v>1</v>
          </cell>
          <cell r="AQ38" t="str">
            <v>W</v>
          </cell>
          <cell r="AR38">
            <v>2</v>
          </cell>
          <cell r="AS38">
            <v>6</v>
          </cell>
          <cell r="AT38">
            <v>30300</v>
          </cell>
          <cell r="AU38">
            <v>13500</v>
          </cell>
          <cell r="AV38">
            <v>6000</v>
          </cell>
          <cell r="AW38">
            <v>800</v>
          </cell>
          <cell r="AX38">
            <v>0</v>
          </cell>
          <cell r="AY38">
            <v>1000</v>
          </cell>
          <cell r="AZ38">
            <v>1620</v>
          </cell>
          <cell r="BA38">
            <v>2500</v>
          </cell>
          <cell r="BB38">
            <v>3130</v>
          </cell>
          <cell r="BC38">
            <v>1250</v>
          </cell>
          <cell r="BD38">
            <v>500</v>
          </cell>
          <cell r="BE38">
            <v>0</v>
          </cell>
          <cell r="BF38">
            <v>22</v>
          </cell>
          <cell r="BH38">
            <v>67500</v>
          </cell>
          <cell r="BI38">
            <v>30000</v>
          </cell>
          <cell r="BJ38">
            <v>4000</v>
          </cell>
          <cell r="BK38">
            <v>0</v>
          </cell>
          <cell r="BL38">
            <v>12500</v>
          </cell>
          <cell r="BM38">
            <v>19390</v>
          </cell>
          <cell r="BN38">
            <v>13175</v>
          </cell>
          <cell r="BO38">
            <v>0</v>
          </cell>
          <cell r="BP38">
            <v>0</v>
          </cell>
          <cell r="BQ38">
            <v>25000</v>
          </cell>
          <cell r="BR38">
            <v>4860</v>
          </cell>
          <cell r="BS38">
            <v>13914</v>
          </cell>
          <cell r="BT38">
            <v>1000</v>
          </cell>
          <cell r="BU38">
            <v>0</v>
          </cell>
          <cell r="BV38">
            <v>12</v>
          </cell>
          <cell r="BW38">
            <v>4000</v>
          </cell>
          <cell r="BX38">
            <v>3008</v>
          </cell>
          <cell r="BY38">
            <v>0</v>
          </cell>
          <cell r="BZ38">
            <v>0</v>
          </cell>
          <cell r="CA38">
            <v>0</v>
          </cell>
          <cell r="CB38">
            <v>400</v>
          </cell>
          <cell r="CC38">
            <v>0</v>
          </cell>
          <cell r="CJ38">
            <v>81000</v>
          </cell>
          <cell r="CK38">
            <v>36000</v>
          </cell>
          <cell r="CL38">
            <v>4800</v>
          </cell>
          <cell r="CM38">
            <v>0</v>
          </cell>
          <cell r="CN38">
            <v>15000</v>
          </cell>
          <cell r="CO38">
            <v>22520</v>
          </cell>
          <cell r="CP38">
            <v>13175</v>
          </cell>
          <cell r="CQ38">
            <v>0</v>
          </cell>
          <cell r="CR38">
            <v>0</v>
          </cell>
          <cell r="CS38">
            <v>37448</v>
          </cell>
          <cell r="CT38">
            <v>6480</v>
          </cell>
          <cell r="CU38">
            <v>17338</v>
          </cell>
          <cell r="CV38">
            <v>1200</v>
          </cell>
          <cell r="CW38">
            <v>0</v>
          </cell>
          <cell r="CX38">
            <v>12</v>
          </cell>
          <cell r="CY38">
            <v>5000</v>
          </cell>
          <cell r="CZ38">
            <v>3008</v>
          </cell>
          <cell r="DA38">
            <v>0</v>
          </cell>
          <cell r="DB38">
            <v>0</v>
          </cell>
          <cell r="DC38">
            <v>0</v>
          </cell>
          <cell r="DD38">
            <v>400</v>
          </cell>
          <cell r="DE38">
            <v>0</v>
          </cell>
          <cell r="DG38">
            <v>15000</v>
          </cell>
          <cell r="DH38">
            <v>6000</v>
          </cell>
          <cell r="DI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Q38">
            <v>3242</v>
          </cell>
          <cell r="DR38">
            <v>2500</v>
          </cell>
          <cell r="DS38">
            <v>0</v>
          </cell>
          <cell r="DT38">
            <v>5742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1250</v>
          </cell>
          <cell r="EH38">
            <v>500</v>
          </cell>
          <cell r="EI38">
            <v>0</v>
          </cell>
          <cell r="EJ38">
            <v>1750</v>
          </cell>
          <cell r="EK38">
            <v>7492</v>
          </cell>
          <cell r="EL38">
            <v>4492</v>
          </cell>
          <cell r="EM38">
            <v>3000</v>
          </cell>
          <cell r="EN38">
            <v>0</v>
          </cell>
          <cell r="EO38">
            <v>7492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U38">
            <v>162000</v>
          </cell>
          <cell r="EV38">
            <v>72000</v>
          </cell>
          <cell r="EW38">
            <v>9600</v>
          </cell>
          <cell r="EX38">
            <v>0</v>
          </cell>
          <cell r="EY38">
            <v>30000</v>
          </cell>
          <cell r="EZ38">
            <v>41300</v>
          </cell>
          <cell r="FA38">
            <v>13175</v>
          </cell>
          <cell r="FB38">
            <v>0</v>
          </cell>
          <cell r="FC38">
            <v>0</v>
          </cell>
          <cell r="FD38">
            <v>37448</v>
          </cell>
          <cell r="FE38">
            <v>16200</v>
          </cell>
          <cell r="FF38">
            <v>17338</v>
          </cell>
          <cell r="FG38">
            <v>2400</v>
          </cell>
          <cell r="FH38">
            <v>0</v>
          </cell>
          <cell r="FJ38">
            <v>25000</v>
          </cell>
          <cell r="FK38">
            <v>5000</v>
          </cell>
          <cell r="FL38">
            <v>30000</v>
          </cell>
          <cell r="FM38">
            <v>60000</v>
          </cell>
          <cell r="FN38">
            <v>13500</v>
          </cell>
          <cell r="FO38">
            <v>5400</v>
          </cell>
          <cell r="FP38">
            <v>6000</v>
          </cell>
          <cell r="FQ38">
            <v>3650</v>
          </cell>
          <cell r="FR38">
            <v>18250</v>
          </cell>
          <cell r="FS38">
            <v>3650</v>
          </cell>
          <cell r="FT38">
            <v>21900</v>
          </cell>
          <cell r="FU38">
            <v>0</v>
          </cell>
          <cell r="GA38">
            <v>10000</v>
          </cell>
          <cell r="GD38">
            <v>16200</v>
          </cell>
          <cell r="GF38">
            <v>10000</v>
          </cell>
          <cell r="GG38">
            <v>20000</v>
          </cell>
          <cell r="GK38">
            <v>56200</v>
          </cell>
          <cell r="GL38">
            <v>56200</v>
          </cell>
          <cell r="GM38">
            <v>355923</v>
          </cell>
          <cell r="GN38">
            <v>2400</v>
          </cell>
          <cell r="GO38">
            <v>43800</v>
          </cell>
          <cell r="GP38">
            <v>309723</v>
          </cell>
          <cell r="GQ38">
            <v>0</v>
          </cell>
          <cell r="GR38">
            <v>309723</v>
          </cell>
          <cell r="GS38">
            <v>0</v>
          </cell>
          <cell r="GT38">
            <v>0</v>
          </cell>
          <cell r="GU38">
            <v>56200</v>
          </cell>
          <cell r="GV38">
            <v>0</v>
          </cell>
          <cell r="GW38">
            <v>253523</v>
          </cell>
          <cell r="GX38">
            <v>135000</v>
          </cell>
          <cell r="GY38">
            <v>22557</v>
          </cell>
          <cell r="GZ38">
            <v>0</v>
          </cell>
          <cell r="HA38">
            <v>451</v>
          </cell>
          <cell r="HB38">
            <v>23008</v>
          </cell>
          <cell r="HC38">
            <v>13914</v>
          </cell>
          <cell r="HD38">
            <v>9094</v>
          </cell>
          <cell r="HE38">
            <v>1299</v>
          </cell>
          <cell r="HF38">
            <v>-2125</v>
          </cell>
          <cell r="HG38" t="str">
            <v>AEYPJ9521R</v>
          </cell>
          <cell r="HI38">
            <v>12448</v>
          </cell>
          <cell r="HJ38">
            <v>241075</v>
          </cell>
          <cell r="HK38">
            <v>135000</v>
          </cell>
          <cell r="HL38">
            <v>19715</v>
          </cell>
          <cell r="HM38">
            <v>0</v>
          </cell>
          <cell r="HN38">
            <v>394</v>
          </cell>
          <cell r="HO38">
            <v>20109</v>
          </cell>
          <cell r="HP38">
            <v>13914</v>
          </cell>
          <cell r="HQ38">
            <v>6195</v>
          </cell>
          <cell r="HR38">
            <v>885</v>
          </cell>
          <cell r="HS38">
            <v>0.20399999999999999</v>
          </cell>
          <cell r="HT38">
            <v>2539</v>
          </cell>
          <cell r="HU38">
            <v>3424</v>
          </cell>
          <cell r="HV38">
            <v>1299</v>
          </cell>
          <cell r="HW38">
            <v>67</v>
          </cell>
          <cell r="HX38">
            <v>0</v>
          </cell>
          <cell r="HY38">
            <v>3357</v>
          </cell>
        </row>
        <row r="39">
          <cell r="A39">
            <v>1083</v>
          </cell>
          <cell r="B39" t="str">
            <v>Mr.Mahendra Patil</v>
          </cell>
          <cell r="C39" t="str">
            <v>07.07.2003</v>
          </cell>
          <cell r="D39" t="str">
            <v>Software Engineer</v>
          </cell>
          <cell r="E39">
            <v>27700</v>
          </cell>
          <cell r="F39">
            <v>12000</v>
          </cell>
          <cell r="G39">
            <v>5500</v>
          </cell>
          <cell r="H39">
            <v>800</v>
          </cell>
          <cell r="I39">
            <v>0</v>
          </cell>
          <cell r="J39">
            <v>2300</v>
          </cell>
          <cell r="K39">
            <v>5350</v>
          </cell>
          <cell r="M39">
            <v>55401</v>
          </cell>
          <cell r="P39">
            <v>12584</v>
          </cell>
          <cell r="R39">
            <v>93935</v>
          </cell>
          <cell r="S39">
            <v>0</v>
          </cell>
          <cell r="W39">
            <v>0</v>
          </cell>
          <cell r="Y39">
            <v>14433</v>
          </cell>
          <cell r="AA39">
            <v>200</v>
          </cell>
          <cell r="AE39">
            <v>400</v>
          </cell>
          <cell r="AG39">
            <v>15033</v>
          </cell>
          <cell r="AH39">
            <v>78902</v>
          </cell>
          <cell r="AI39">
            <v>22</v>
          </cell>
          <cell r="AJ39">
            <v>28.75</v>
          </cell>
          <cell r="AK39">
            <v>0</v>
          </cell>
          <cell r="AL39">
            <v>15000</v>
          </cell>
          <cell r="AM39">
            <v>6000</v>
          </cell>
          <cell r="AN39">
            <v>0</v>
          </cell>
          <cell r="AP39">
            <v>1</v>
          </cell>
          <cell r="AR39">
            <v>2</v>
          </cell>
          <cell r="AS39">
            <v>6</v>
          </cell>
          <cell r="AT39">
            <v>27700</v>
          </cell>
          <cell r="AU39">
            <v>12000</v>
          </cell>
          <cell r="AV39">
            <v>5500</v>
          </cell>
          <cell r="AW39">
            <v>800</v>
          </cell>
          <cell r="AX39">
            <v>0</v>
          </cell>
          <cell r="BA39">
            <v>2300</v>
          </cell>
          <cell r="BB39">
            <v>5350</v>
          </cell>
          <cell r="BC39">
            <v>1250</v>
          </cell>
          <cell r="BD39">
            <v>500</v>
          </cell>
          <cell r="BE39">
            <v>0</v>
          </cell>
          <cell r="BF39">
            <v>22</v>
          </cell>
          <cell r="BH39">
            <v>60000</v>
          </cell>
          <cell r="BI39">
            <v>27500</v>
          </cell>
          <cell r="BJ39">
            <v>4000</v>
          </cell>
          <cell r="BK39">
            <v>0</v>
          </cell>
          <cell r="BL39">
            <v>11500</v>
          </cell>
          <cell r="BM39">
            <v>26250</v>
          </cell>
          <cell r="BN39">
            <v>10500</v>
          </cell>
          <cell r="BO39">
            <v>0</v>
          </cell>
          <cell r="BP39">
            <v>0</v>
          </cell>
          <cell r="BQ39">
            <v>24000</v>
          </cell>
          <cell r="BR39">
            <v>0</v>
          </cell>
          <cell r="BS39">
            <v>11308</v>
          </cell>
          <cell r="BT39">
            <v>1000</v>
          </cell>
          <cell r="BU39">
            <v>0</v>
          </cell>
          <cell r="BV39">
            <v>12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40</v>
          </cell>
          <cell r="CC39">
            <v>0</v>
          </cell>
          <cell r="CJ39">
            <v>72000</v>
          </cell>
          <cell r="CK39">
            <v>33000</v>
          </cell>
          <cell r="CL39">
            <v>4800</v>
          </cell>
          <cell r="CM39">
            <v>0</v>
          </cell>
          <cell r="CN39">
            <v>13800</v>
          </cell>
          <cell r="CO39">
            <v>31600</v>
          </cell>
          <cell r="CP39">
            <v>65901</v>
          </cell>
          <cell r="CQ39">
            <v>0</v>
          </cell>
          <cell r="CR39">
            <v>0</v>
          </cell>
          <cell r="CS39">
            <v>36584</v>
          </cell>
          <cell r="CT39">
            <v>0</v>
          </cell>
          <cell r="CU39">
            <v>25741</v>
          </cell>
          <cell r="CV39">
            <v>1200</v>
          </cell>
          <cell r="CW39">
            <v>0</v>
          </cell>
          <cell r="CX39">
            <v>12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440</v>
          </cell>
          <cell r="DE39">
            <v>0</v>
          </cell>
          <cell r="DG39">
            <v>15000</v>
          </cell>
          <cell r="DH39">
            <v>6000</v>
          </cell>
          <cell r="DI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Q39">
            <v>6250</v>
          </cell>
          <cell r="DR39">
            <v>2500</v>
          </cell>
          <cell r="DS39">
            <v>0</v>
          </cell>
          <cell r="DT39">
            <v>8750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1250</v>
          </cell>
          <cell r="EH39">
            <v>500</v>
          </cell>
          <cell r="EI39">
            <v>0</v>
          </cell>
          <cell r="EJ39">
            <v>1750</v>
          </cell>
          <cell r="EK39">
            <v>10500</v>
          </cell>
          <cell r="EL39">
            <v>7500</v>
          </cell>
          <cell r="EM39">
            <v>3000</v>
          </cell>
          <cell r="EN39">
            <v>0</v>
          </cell>
          <cell r="EO39">
            <v>10500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U39">
            <v>144000</v>
          </cell>
          <cell r="EV39">
            <v>66000</v>
          </cell>
          <cell r="EW39">
            <v>9600</v>
          </cell>
          <cell r="EX39">
            <v>0</v>
          </cell>
          <cell r="EY39">
            <v>27600</v>
          </cell>
          <cell r="EZ39">
            <v>63700</v>
          </cell>
          <cell r="FA39">
            <v>65901</v>
          </cell>
          <cell r="FB39">
            <v>0</v>
          </cell>
          <cell r="FC39">
            <v>0</v>
          </cell>
          <cell r="FD39">
            <v>36584</v>
          </cell>
          <cell r="FE39">
            <v>0</v>
          </cell>
          <cell r="FF39">
            <v>25741</v>
          </cell>
          <cell r="FG39">
            <v>2400</v>
          </cell>
          <cell r="FH39">
            <v>0</v>
          </cell>
          <cell r="FJ39">
            <v>20000</v>
          </cell>
          <cell r="FK39">
            <v>4000</v>
          </cell>
          <cell r="FL39">
            <v>24000</v>
          </cell>
          <cell r="FM39">
            <v>48000</v>
          </cell>
          <cell r="FN39">
            <v>12000</v>
          </cell>
          <cell r="FO39">
            <v>4800</v>
          </cell>
          <cell r="FP39">
            <v>5500</v>
          </cell>
          <cell r="FQ39">
            <v>2800</v>
          </cell>
          <cell r="FR39">
            <v>14000</v>
          </cell>
          <cell r="FS39">
            <v>2800</v>
          </cell>
          <cell r="FT39">
            <v>16800</v>
          </cell>
          <cell r="FU39">
            <v>0</v>
          </cell>
          <cell r="GD39">
            <v>0</v>
          </cell>
          <cell r="GE39">
            <v>50000</v>
          </cell>
          <cell r="GF39">
            <v>25000</v>
          </cell>
          <cell r="GI39">
            <v>25000</v>
          </cell>
          <cell r="GK39">
            <v>100000</v>
          </cell>
          <cell r="GL39">
            <v>100000</v>
          </cell>
          <cell r="GM39">
            <v>403785</v>
          </cell>
          <cell r="GN39">
            <v>2400</v>
          </cell>
          <cell r="GO39">
            <v>33600</v>
          </cell>
          <cell r="GP39">
            <v>367785</v>
          </cell>
          <cell r="GQ39">
            <v>0</v>
          </cell>
          <cell r="GR39">
            <v>367785</v>
          </cell>
          <cell r="GS39">
            <v>0</v>
          </cell>
          <cell r="GT39">
            <v>0</v>
          </cell>
          <cell r="GU39">
            <v>100000</v>
          </cell>
          <cell r="GV39">
            <v>0</v>
          </cell>
          <cell r="GW39">
            <v>267785</v>
          </cell>
          <cell r="GX39">
            <v>100000</v>
          </cell>
          <cell r="GY39">
            <v>30336</v>
          </cell>
          <cell r="GZ39">
            <v>0</v>
          </cell>
          <cell r="HA39">
            <v>607</v>
          </cell>
          <cell r="HB39">
            <v>30943</v>
          </cell>
          <cell r="HC39">
            <v>11308</v>
          </cell>
          <cell r="HD39">
            <v>19635</v>
          </cell>
          <cell r="HE39">
            <v>2805</v>
          </cell>
          <cell r="HF39">
            <v>-11628</v>
          </cell>
          <cell r="HG39" t="str">
            <v>AKFPP7142M</v>
          </cell>
          <cell r="HI39">
            <v>67985</v>
          </cell>
          <cell r="HJ39">
            <v>199800</v>
          </cell>
          <cell r="HK39">
            <v>100000</v>
          </cell>
          <cell r="HL39">
            <v>14960</v>
          </cell>
          <cell r="HM39">
            <v>0</v>
          </cell>
          <cell r="HN39">
            <v>299</v>
          </cell>
          <cell r="HO39">
            <v>15259</v>
          </cell>
          <cell r="HP39">
            <v>11308</v>
          </cell>
          <cell r="HQ39">
            <v>3951</v>
          </cell>
          <cell r="HR39">
            <v>564</v>
          </cell>
          <cell r="HS39">
            <v>0.20399999999999999</v>
          </cell>
          <cell r="HT39">
            <v>13869</v>
          </cell>
          <cell r="HU39">
            <v>14433</v>
          </cell>
          <cell r="HV39">
            <v>2805</v>
          </cell>
          <cell r="HW39">
            <v>283</v>
          </cell>
          <cell r="HX39">
            <v>0</v>
          </cell>
          <cell r="HY39">
            <v>14150</v>
          </cell>
        </row>
        <row r="40">
          <cell r="A40">
            <v>1084</v>
          </cell>
          <cell r="B40" t="str">
            <v>Ms.Swapna Shirke</v>
          </cell>
          <cell r="C40" t="str">
            <v>01.07.2003</v>
          </cell>
          <cell r="D40" t="str">
            <v>Admin Asst.</v>
          </cell>
          <cell r="E40">
            <v>14250</v>
          </cell>
          <cell r="F40">
            <v>6000</v>
          </cell>
          <cell r="G40">
            <v>2500</v>
          </cell>
          <cell r="H40">
            <v>800</v>
          </cell>
          <cell r="I40">
            <v>0</v>
          </cell>
          <cell r="J40">
            <v>1100</v>
          </cell>
          <cell r="K40">
            <v>3850</v>
          </cell>
          <cell r="P40">
            <v>6134</v>
          </cell>
          <cell r="R40">
            <v>20384</v>
          </cell>
          <cell r="S40">
            <v>0</v>
          </cell>
          <cell r="W40">
            <v>0</v>
          </cell>
          <cell r="Y40">
            <v>1912</v>
          </cell>
          <cell r="AA40">
            <v>200</v>
          </cell>
          <cell r="AE40">
            <v>200</v>
          </cell>
          <cell r="AG40">
            <v>2312</v>
          </cell>
          <cell r="AH40">
            <v>18072</v>
          </cell>
          <cell r="AI40">
            <v>22</v>
          </cell>
          <cell r="AJ40">
            <v>40.5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P40">
            <v>3</v>
          </cell>
          <cell r="AQ40" t="str">
            <v>W</v>
          </cell>
          <cell r="AR40">
            <v>4</v>
          </cell>
          <cell r="AS40">
            <v>6</v>
          </cell>
          <cell r="AT40">
            <v>14250</v>
          </cell>
          <cell r="AU40">
            <v>6000</v>
          </cell>
          <cell r="AV40">
            <v>2500</v>
          </cell>
          <cell r="AW40">
            <v>800</v>
          </cell>
          <cell r="AX40">
            <v>0</v>
          </cell>
          <cell r="BA40">
            <v>1100</v>
          </cell>
          <cell r="BB40">
            <v>3850</v>
          </cell>
          <cell r="BC40">
            <v>0</v>
          </cell>
          <cell r="BD40">
            <v>0</v>
          </cell>
          <cell r="BE40">
            <v>0</v>
          </cell>
          <cell r="BF40">
            <v>22</v>
          </cell>
          <cell r="BH40">
            <v>25500</v>
          </cell>
          <cell r="BI40">
            <v>11000</v>
          </cell>
          <cell r="BJ40">
            <v>4000</v>
          </cell>
          <cell r="BK40">
            <v>0</v>
          </cell>
          <cell r="BL40">
            <v>4900</v>
          </cell>
          <cell r="BM40">
            <v>16100</v>
          </cell>
          <cell r="BN40">
            <v>9750</v>
          </cell>
          <cell r="BO40">
            <v>4920</v>
          </cell>
          <cell r="BP40">
            <v>0</v>
          </cell>
          <cell r="BQ40">
            <v>10500</v>
          </cell>
          <cell r="BR40">
            <v>0</v>
          </cell>
          <cell r="BS40">
            <v>1883</v>
          </cell>
          <cell r="BT40">
            <v>1000</v>
          </cell>
          <cell r="BU40">
            <v>0</v>
          </cell>
          <cell r="BV40">
            <v>12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680</v>
          </cell>
          <cell r="CC40">
            <v>0</v>
          </cell>
          <cell r="CJ40">
            <v>31500</v>
          </cell>
          <cell r="CK40">
            <v>13500</v>
          </cell>
          <cell r="CL40">
            <v>4800</v>
          </cell>
          <cell r="CM40">
            <v>0</v>
          </cell>
          <cell r="CN40">
            <v>6000</v>
          </cell>
          <cell r="CO40">
            <v>19950</v>
          </cell>
          <cell r="CP40">
            <v>9750</v>
          </cell>
          <cell r="CQ40">
            <v>4920</v>
          </cell>
          <cell r="CR40">
            <v>0</v>
          </cell>
          <cell r="CS40">
            <v>16634</v>
          </cell>
          <cell r="CT40">
            <v>0</v>
          </cell>
          <cell r="CU40">
            <v>3795</v>
          </cell>
          <cell r="CV40">
            <v>1200</v>
          </cell>
          <cell r="CW40">
            <v>0</v>
          </cell>
          <cell r="CX40">
            <v>12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880</v>
          </cell>
          <cell r="DE40">
            <v>0</v>
          </cell>
          <cell r="DG40">
            <v>0</v>
          </cell>
          <cell r="DH40">
            <v>0</v>
          </cell>
          <cell r="DI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U40">
            <v>67500</v>
          </cell>
          <cell r="EV40">
            <v>28500</v>
          </cell>
          <cell r="EW40">
            <v>9600</v>
          </cell>
          <cell r="EX40">
            <v>0</v>
          </cell>
          <cell r="EY40">
            <v>12600</v>
          </cell>
          <cell r="EZ40">
            <v>43050</v>
          </cell>
          <cell r="FA40">
            <v>9750</v>
          </cell>
          <cell r="FB40">
            <v>4920</v>
          </cell>
          <cell r="FC40">
            <v>0</v>
          </cell>
          <cell r="FD40">
            <v>16634</v>
          </cell>
          <cell r="FE40">
            <v>0</v>
          </cell>
          <cell r="FF40">
            <v>3795</v>
          </cell>
          <cell r="FG40">
            <v>2400</v>
          </cell>
          <cell r="FH40">
            <v>0</v>
          </cell>
          <cell r="FJ40">
            <v>0</v>
          </cell>
          <cell r="FL40">
            <v>0</v>
          </cell>
          <cell r="FM40">
            <v>0</v>
          </cell>
          <cell r="FN40">
            <v>6000</v>
          </cell>
          <cell r="FO40">
            <v>2400</v>
          </cell>
          <cell r="FP40">
            <v>2500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GD40">
            <v>0</v>
          </cell>
          <cell r="GK40">
            <v>0</v>
          </cell>
          <cell r="GL40">
            <v>0</v>
          </cell>
          <cell r="GM40">
            <v>182954</v>
          </cell>
          <cell r="GN40">
            <v>2400</v>
          </cell>
          <cell r="GO40">
            <v>0</v>
          </cell>
          <cell r="GP40">
            <v>180554</v>
          </cell>
          <cell r="GQ40">
            <v>0</v>
          </cell>
          <cell r="GR40">
            <v>180554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180554</v>
          </cell>
          <cell r="GX40">
            <v>135000</v>
          </cell>
          <cell r="GY40">
            <v>7611</v>
          </cell>
          <cell r="GZ40">
            <v>0</v>
          </cell>
          <cell r="HA40">
            <v>152</v>
          </cell>
          <cell r="HB40">
            <v>7763</v>
          </cell>
          <cell r="HC40">
            <v>1883</v>
          </cell>
          <cell r="HD40">
            <v>5880</v>
          </cell>
          <cell r="HE40">
            <v>840</v>
          </cell>
          <cell r="HF40">
            <v>-1072</v>
          </cell>
          <cell r="HG40" t="str">
            <v>AXYPS4897E</v>
          </cell>
          <cell r="HI40">
            <v>6134</v>
          </cell>
          <cell r="HJ40">
            <v>174420</v>
          </cell>
          <cell r="HK40">
            <v>135000</v>
          </cell>
          <cell r="HL40">
            <v>6384</v>
          </cell>
          <cell r="HM40">
            <v>0</v>
          </cell>
          <cell r="HN40">
            <v>128</v>
          </cell>
          <cell r="HO40">
            <v>6512</v>
          </cell>
          <cell r="HP40">
            <v>1883</v>
          </cell>
          <cell r="HQ40">
            <v>4629</v>
          </cell>
          <cell r="HR40">
            <v>661</v>
          </cell>
          <cell r="HS40">
            <v>0.20399999999999999</v>
          </cell>
          <cell r="HT40">
            <v>1251</v>
          </cell>
          <cell r="HU40">
            <v>1912</v>
          </cell>
          <cell r="HV40">
            <v>840</v>
          </cell>
          <cell r="HW40">
            <v>37</v>
          </cell>
          <cell r="HX40">
            <v>0</v>
          </cell>
          <cell r="HY40">
            <v>1875</v>
          </cell>
        </row>
        <row r="41">
          <cell r="A41">
            <v>1085</v>
          </cell>
          <cell r="B41" t="str">
            <v>Mrs. Mohini Barve</v>
          </cell>
          <cell r="C41" t="str">
            <v>01.04.2001</v>
          </cell>
          <cell r="D41" t="str">
            <v>Admin/HR/Fin Manager</v>
          </cell>
          <cell r="E41">
            <v>54550</v>
          </cell>
          <cell r="F41">
            <v>24500</v>
          </cell>
          <cell r="G41">
            <v>10500</v>
          </cell>
          <cell r="H41">
            <v>800</v>
          </cell>
          <cell r="I41">
            <v>0</v>
          </cell>
          <cell r="J41">
            <v>4500</v>
          </cell>
          <cell r="K41">
            <v>10500</v>
          </cell>
          <cell r="P41">
            <v>27307</v>
          </cell>
          <cell r="R41">
            <v>78107</v>
          </cell>
          <cell r="S41">
            <v>1000</v>
          </cell>
          <cell r="W41">
            <v>1000</v>
          </cell>
          <cell r="Y41">
            <v>18504</v>
          </cell>
          <cell r="AA41">
            <v>200</v>
          </cell>
          <cell r="AE41">
            <v>100</v>
          </cell>
          <cell r="AG41">
            <v>18804</v>
          </cell>
          <cell r="AH41">
            <v>59303</v>
          </cell>
          <cell r="AI41">
            <v>22</v>
          </cell>
          <cell r="AJ41">
            <v>29.75</v>
          </cell>
          <cell r="AK41">
            <v>0</v>
          </cell>
          <cell r="AL41">
            <v>8750</v>
          </cell>
          <cell r="AM41">
            <v>6000</v>
          </cell>
          <cell r="AN41">
            <v>11000</v>
          </cell>
          <cell r="AP41">
            <v>3</v>
          </cell>
          <cell r="AQ41" t="str">
            <v>w</v>
          </cell>
          <cell r="AR41">
            <v>1</v>
          </cell>
          <cell r="AS41">
            <v>6</v>
          </cell>
          <cell r="AT41">
            <v>54550</v>
          </cell>
          <cell r="AU41">
            <v>24500</v>
          </cell>
          <cell r="AV41">
            <v>10500</v>
          </cell>
          <cell r="AW41">
            <v>800</v>
          </cell>
          <cell r="AX41">
            <v>0</v>
          </cell>
          <cell r="AY41">
            <v>1000</v>
          </cell>
          <cell r="BA41">
            <v>4500</v>
          </cell>
          <cell r="BB41">
            <v>10500</v>
          </cell>
          <cell r="BC41">
            <v>1250</v>
          </cell>
          <cell r="BD41">
            <v>500</v>
          </cell>
          <cell r="BE41">
            <v>1000</v>
          </cell>
          <cell r="BF41">
            <v>22</v>
          </cell>
          <cell r="BH41">
            <v>110500</v>
          </cell>
          <cell r="BI41">
            <v>48000</v>
          </cell>
          <cell r="BJ41">
            <v>4000</v>
          </cell>
          <cell r="BK41">
            <v>0</v>
          </cell>
          <cell r="BL41">
            <v>20400</v>
          </cell>
          <cell r="BM41">
            <v>45975</v>
          </cell>
          <cell r="BN41">
            <v>27125</v>
          </cell>
          <cell r="BO41">
            <v>12287</v>
          </cell>
          <cell r="BP41">
            <v>0</v>
          </cell>
          <cell r="BQ41">
            <v>42000</v>
          </cell>
          <cell r="BR41">
            <v>0</v>
          </cell>
          <cell r="BS41">
            <v>53063</v>
          </cell>
          <cell r="BT41">
            <v>1000</v>
          </cell>
          <cell r="BU41">
            <v>0</v>
          </cell>
          <cell r="BV41">
            <v>12</v>
          </cell>
          <cell r="BW41">
            <v>4000</v>
          </cell>
          <cell r="BX41">
            <v>6250</v>
          </cell>
          <cell r="BY41">
            <v>0</v>
          </cell>
          <cell r="BZ41">
            <v>0</v>
          </cell>
          <cell r="CA41">
            <v>0</v>
          </cell>
          <cell r="CB41">
            <v>300</v>
          </cell>
          <cell r="CC41">
            <v>0</v>
          </cell>
          <cell r="CJ41">
            <v>135000</v>
          </cell>
          <cell r="CK41">
            <v>58500</v>
          </cell>
          <cell r="CL41">
            <v>4800</v>
          </cell>
          <cell r="CM41">
            <v>0</v>
          </cell>
          <cell r="CN41">
            <v>24900</v>
          </cell>
          <cell r="CO41">
            <v>56475</v>
          </cell>
          <cell r="CP41">
            <v>27125</v>
          </cell>
          <cell r="CQ41">
            <v>12287</v>
          </cell>
          <cell r="CR41">
            <v>0</v>
          </cell>
          <cell r="CS41">
            <v>69307</v>
          </cell>
          <cell r="CT41">
            <v>0</v>
          </cell>
          <cell r="CU41">
            <v>71567</v>
          </cell>
          <cell r="CV41">
            <v>1200</v>
          </cell>
          <cell r="CW41">
            <v>0</v>
          </cell>
          <cell r="CX41">
            <v>12</v>
          </cell>
          <cell r="CY41">
            <v>5000</v>
          </cell>
          <cell r="CZ41">
            <v>6250</v>
          </cell>
          <cell r="DA41">
            <v>0</v>
          </cell>
          <cell r="DB41">
            <v>0</v>
          </cell>
          <cell r="DC41">
            <v>0</v>
          </cell>
          <cell r="DD41">
            <v>400</v>
          </cell>
          <cell r="DE41">
            <v>0</v>
          </cell>
          <cell r="DG41">
            <v>15000</v>
          </cell>
          <cell r="DH41">
            <v>6000</v>
          </cell>
          <cell r="DI41">
            <v>11000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Q41">
            <v>0</v>
          </cell>
          <cell r="DR41">
            <v>2500</v>
          </cell>
          <cell r="DS41">
            <v>4000</v>
          </cell>
          <cell r="DT41">
            <v>6500</v>
          </cell>
          <cell r="DU41">
            <v>265</v>
          </cell>
          <cell r="DV41">
            <v>0</v>
          </cell>
          <cell r="DW41">
            <v>0</v>
          </cell>
          <cell r="DX41">
            <v>265</v>
          </cell>
          <cell r="EB41">
            <v>0</v>
          </cell>
          <cell r="EC41">
            <v>265</v>
          </cell>
          <cell r="ED41">
            <v>0</v>
          </cell>
          <cell r="EE41">
            <v>0</v>
          </cell>
          <cell r="EF41">
            <v>265</v>
          </cell>
          <cell r="EG41">
            <v>1250</v>
          </cell>
          <cell r="EH41">
            <v>500</v>
          </cell>
          <cell r="EI41">
            <v>1000</v>
          </cell>
          <cell r="EJ41">
            <v>2750</v>
          </cell>
          <cell r="EK41">
            <v>9250</v>
          </cell>
          <cell r="EL41">
            <v>1250</v>
          </cell>
          <cell r="EM41">
            <v>3000</v>
          </cell>
          <cell r="EN41">
            <v>5000</v>
          </cell>
          <cell r="EO41">
            <v>9250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U41">
            <v>282000</v>
          </cell>
          <cell r="EV41">
            <v>121500</v>
          </cell>
          <cell r="EW41">
            <v>9600</v>
          </cell>
          <cell r="EX41">
            <v>0</v>
          </cell>
          <cell r="EY41">
            <v>51900</v>
          </cell>
          <cell r="EZ41">
            <v>119475</v>
          </cell>
          <cell r="FA41">
            <v>27125</v>
          </cell>
          <cell r="FB41">
            <v>12287</v>
          </cell>
          <cell r="FC41">
            <v>0</v>
          </cell>
          <cell r="FD41">
            <v>69307</v>
          </cell>
          <cell r="FE41">
            <v>0</v>
          </cell>
          <cell r="FF41">
            <v>71567</v>
          </cell>
          <cell r="FG41">
            <v>2400</v>
          </cell>
          <cell r="FH41">
            <v>0</v>
          </cell>
          <cell r="FJ41">
            <v>0</v>
          </cell>
          <cell r="FL41">
            <v>0</v>
          </cell>
          <cell r="FM41">
            <v>0</v>
          </cell>
          <cell r="FN41">
            <v>24500</v>
          </cell>
          <cell r="FO41">
            <v>9800</v>
          </cell>
          <cell r="FP41">
            <v>10500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GD41">
            <v>0</v>
          </cell>
          <cell r="GE41">
            <v>70000</v>
          </cell>
          <cell r="GK41">
            <v>70000</v>
          </cell>
          <cell r="GL41">
            <v>70000</v>
          </cell>
          <cell r="GM41">
            <v>683594</v>
          </cell>
          <cell r="GN41">
            <v>2400</v>
          </cell>
          <cell r="GO41">
            <v>0</v>
          </cell>
          <cell r="GP41">
            <v>681194</v>
          </cell>
          <cell r="GQ41">
            <v>0</v>
          </cell>
          <cell r="GR41">
            <v>681194</v>
          </cell>
          <cell r="GS41">
            <v>0</v>
          </cell>
          <cell r="GT41">
            <v>0</v>
          </cell>
          <cell r="GU41">
            <v>70000</v>
          </cell>
          <cell r="GV41">
            <v>0</v>
          </cell>
          <cell r="GW41">
            <v>611194</v>
          </cell>
          <cell r="GX41">
            <v>135000</v>
          </cell>
          <cell r="GY41">
            <v>129858</v>
          </cell>
          <cell r="GZ41">
            <v>0</v>
          </cell>
          <cell r="HA41">
            <v>2597</v>
          </cell>
          <cell r="HB41">
            <v>132455</v>
          </cell>
          <cell r="HC41">
            <v>53063</v>
          </cell>
          <cell r="HD41">
            <v>79392</v>
          </cell>
          <cell r="HE41">
            <v>11342</v>
          </cell>
          <cell r="HF41">
            <v>-7162</v>
          </cell>
          <cell r="HG41" t="str">
            <v>AAUPB1359B</v>
          </cell>
          <cell r="HI41">
            <v>27307</v>
          </cell>
          <cell r="HJ41">
            <v>583887</v>
          </cell>
          <cell r="HK41">
            <v>135000</v>
          </cell>
          <cell r="HL41">
            <v>121666</v>
          </cell>
          <cell r="HM41">
            <v>0</v>
          </cell>
          <cell r="HN41">
            <v>2433</v>
          </cell>
          <cell r="HO41">
            <v>124099</v>
          </cell>
          <cell r="HP41">
            <v>53063</v>
          </cell>
          <cell r="HQ41">
            <v>71036</v>
          </cell>
          <cell r="HR41">
            <v>10148</v>
          </cell>
          <cell r="HS41">
            <v>0.30599999999999999</v>
          </cell>
          <cell r="HT41">
            <v>8356</v>
          </cell>
          <cell r="HU41">
            <v>18504</v>
          </cell>
          <cell r="HV41">
            <v>11342</v>
          </cell>
          <cell r="HW41">
            <v>363</v>
          </cell>
          <cell r="HX41">
            <v>0</v>
          </cell>
          <cell r="HY41">
            <v>18141</v>
          </cell>
        </row>
        <row r="42">
          <cell r="A42">
            <v>1086</v>
          </cell>
          <cell r="B42" t="str">
            <v>Mr.Harshal Khole</v>
          </cell>
          <cell r="C42" t="str">
            <v>28.07.2003</v>
          </cell>
          <cell r="D42" t="str">
            <v>Sr Software Engineer</v>
          </cell>
          <cell r="E42">
            <v>36000</v>
          </cell>
          <cell r="F42">
            <v>16000</v>
          </cell>
          <cell r="G42">
            <v>7000</v>
          </cell>
          <cell r="H42">
            <v>800</v>
          </cell>
          <cell r="I42">
            <v>0</v>
          </cell>
          <cell r="J42">
            <v>2900</v>
          </cell>
          <cell r="K42">
            <v>6550</v>
          </cell>
          <cell r="P42">
            <v>18877</v>
          </cell>
          <cell r="R42">
            <v>52127</v>
          </cell>
          <cell r="S42">
            <v>1000</v>
          </cell>
          <cell r="W42">
            <v>1000</v>
          </cell>
          <cell r="Y42">
            <v>8970</v>
          </cell>
          <cell r="AA42">
            <v>200</v>
          </cell>
          <cell r="AE42">
            <v>20</v>
          </cell>
          <cell r="AG42">
            <v>9190</v>
          </cell>
          <cell r="AH42">
            <v>42937</v>
          </cell>
          <cell r="AI42">
            <v>22</v>
          </cell>
          <cell r="AJ42">
            <v>36.25</v>
          </cell>
          <cell r="AK42">
            <v>0</v>
          </cell>
          <cell r="AL42">
            <v>15000</v>
          </cell>
          <cell r="AM42">
            <v>6000</v>
          </cell>
          <cell r="AN42">
            <v>0</v>
          </cell>
          <cell r="AP42">
            <v>2</v>
          </cell>
          <cell r="AR42">
            <v>2</v>
          </cell>
          <cell r="AS42">
            <v>6</v>
          </cell>
          <cell r="AT42">
            <v>36000</v>
          </cell>
          <cell r="AU42">
            <v>16000</v>
          </cell>
          <cell r="AV42">
            <v>7000</v>
          </cell>
          <cell r="AW42">
            <v>800</v>
          </cell>
          <cell r="AX42">
            <v>0</v>
          </cell>
          <cell r="AY42">
            <v>1000</v>
          </cell>
          <cell r="BA42">
            <v>2900</v>
          </cell>
          <cell r="BB42">
            <v>6550</v>
          </cell>
          <cell r="BC42">
            <v>1250</v>
          </cell>
          <cell r="BD42">
            <v>500</v>
          </cell>
          <cell r="BE42">
            <v>0</v>
          </cell>
          <cell r="BF42">
            <v>22</v>
          </cell>
          <cell r="BH42">
            <v>80000</v>
          </cell>
          <cell r="BI42">
            <v>35000</v>
          </cell>
          <cell r="BJ42">
            <v>4000</v>
          </cell>
          <cell r="BK42">
            <v>0</v>
          </cell>
          <cell r="BL42">
            <v>14500</v>
          </cell>
          <cell r="BM42">
            <v>33250</v>
          </cell>
          <cell r="BN42">
            <v>500</v>
          </cell>
          <cell r="BO42">
            <v>3291</v>
          </cell>
          <cell r="BP42">
            <v>0</v>
          </cell>
          <cell r="BQ42">
            <v>27000</v>
          </cell>
          <cell r="BR42">
            <v>0</v>
          </cell>
          <cell r="BS42">
            <v>24036</v>
          </cell>
          <cell r="BT42">
            <v>1000</v>
          </cell>
          <cell r="BU42">
            <v>0</v>
          </cell>
          <cell r="BV42">
            <v>12</v>
          </cell>
          <cell r="BW42">
            <v>4000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660</v>
          </cell>
          <cell r="CC42">
            <v>0</v>
          </cell>
          <cell r="CJ42">
            <v>96000</v>
          </cell>
          <cell r="CK42">
            <v>42000</v>
          </cell>
          <cell r="CL42">
            <v>4800</v>
          </cell>
          <cell r="CM42">
            <v>0</v>
          </cell>
          <cell r="CN42">
            <v>17400</v>
          </cell>
          <cell r="CO42">
            <v>39800</v>
          </cell>
          <cell r="CP42">
            <v>500</v>
          </cell>
          <cell r="CQ42">
            <v>3291</v>
          </cell>
          <cell r="CR42">
            <v>0</v>
          </cell>
          <cell r="CS42">
            <v>45877</v>
          </cell>
          <cell r="CT42">
            <v>0</v>
          </cell>
          <cell r="CU42">
            <v>33006</v>
          </cell>
          <cell r="CV42">
            <v>1200</v>
          </cell>
          <cell r="CW42">
            <v>0</v>
          </cell>
          <cell r="CX42">
            <v>12</v>
          </cell>
          <cell r="CY42">
            <v>5000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680</v>
          </cell>
          <cell r="DE42">
            <v>0</v>
          </cell>
          <cell r="DG42">
            <v>15000</v>
          </cell>
          <cell r="DH42">
            <v>6000</v>
          </cell>
          <cell r="DI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Q42">
            <v>6250</v>
          </cell>
          <cell r="DR42">
            <v>2500</v>
          </cell>
          <cell r="DS42">
            <v>0</v>
          </cell>
          <cell r="DT42">
            <v>8750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1250</v>
          </cell>
          <cell r="EH42">
            <v>500</v>
          </cell>
          <cell r="EI42">
            <v>0</v>
          </cell>
          <cell r="EJ42">
            <v>1750</v>
          </cell>
          <cell r="EK42">
            <v>10500</v>
          </cell>
          <cell r="EL42">
            <v>7500</v>
          </cell>
          <cell r="EM42">
            <v>3000</v>
          </cell>
          <cell r="EN42">
            <v>0</v>
          </cell>
          <cell r="EO42">
            <v>10500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U42">
            <v>192000</v>
          </cell>
          <cell r="EV42">
            <v>84000</v>
          </cell>
          <cell r="EW42">
            <v>9600</v>
          </cell>
          <cell r="EX42">
            <v>0</v>
          </cell>
          <cell r="EY42">
            <v>34800</v>
          </cell>
          <cell r="EZ42">
            <v>79100</v>
          </cell>
          <cell r="FA42">
            <v>500</v>
          </cell>
          <cell r="FB42">
            <v>3291</v>
          </cell>
          <cell r="FC42">
            <v>0</v>
          </cell>
          <cell r="FD42">
            <v>45877</v>
          </cell>
          <cell r="FE42">
            <v>0</v>
          </cell>
          <cell r="FF42">
            <v>33006</v>
          </cell>
          <cell r="FG42">
            <v>2400</v>
          </cell>
          <cell r="FH42">
            <v>0</v>
          </cell>
          <cell r="FJ42">
            <v>0</v>
          </cell>
          <cell r="FL42">
            <v>0</v>
          </cell>
          <cell r="FM42">
            <v>0</v>
          </cell>
          <cell r="FN42">
            <v>16000</v>
          </cell>
          <cell r="FO42">
            <v>6400</v>
          </cell>
          <cell r="FP42">
            <v>7000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GC42">
            <v>76000</v>
          </cell>
          <cell r="GD42">
            <v>0</v>
          </cell>
          <cell r="GE42">
            <v>1000</v>
          </cell>
          <cell r="GF42">
            <v>23000</v>
          </cell>
          <cell r="GK42">
            <v>100000</v>
          </cell>
          <cell r="GL42">
            <v>100000</v>
          </cell>
          <cell r="GM42">
            <v>439568</v>
          </cell>
          <cell r="GN42">
            <v>2400</v>
          </cell>
          <cell r="GO42">
            <v>0</v>
          </cell>
          <cell r="GP42">
            <v>437168</v>
          </cell>
          <cell r="GQ42">
            <v>0</v>
          </cell>
          <cell r="GR42">
            <v>437168</v>
          </cell>
          <cell r="GS42">
            <v>0</v>
          </cell>
          <cell r="GT42">
            <v>0</v>
          </cell>
          <cell r="GU42">
            <v>100000</v>
          </cell>
          <cell r="GV42">
            <v>0</v>
          </cell>
          <cell r="GW42">
            <v>337168</v>
          </cell>
          <cell r="GX42">
            <v>100000</v>
          </cell>
          <cell r="GY42">
            <v>51150</v>
          </cell>
          <cell r="GZ42">
            <v>0</v>
          </cell>
          <cell r="HA42">
            <v>1023</v>
          </cell>
          <cell r="HB42">
            <v>52173</v>
          </cell>
          <cell r="HC42">
            <v>24036</v>
          </cell>
          <cell r="HD42">
            <v>28137</v>
          </cell>
          <cell r="HE42">
            <v>4020</v>
          </cell>
          <cell r="HF42">
            <v>-4950</v>
          </cell>
          <cell r="HG42" t="str">
            <v>AKQPK2066A</v>
          </cell>
          <cell r="HI42">
            <v>18877</v>
          </cell>
          <cell r="HJ42">
            <v>318291</v>
          </cell>
          <cell r="HK42">
            <v>100000</v>
          </cell>
          <cell r="HL42">
            <v>45487</v>
          </cell>
          <cell r="HM42">
            <v>0</v>
          </cell>
          <cell r="HN42">
            <v>910</v>
          </cell>
          <cell r="HO42">
            <v>46397</v>
          </cell>
          <cell r="HP42">
            <v>24036</v>
          </cell>
          <cell r="HQ42">
            <v>22361</v>
          </cell>
          <cell r="HR42">
            <v>3194</v>
          </cell>
          <cell r="HS42">
            <v>0.30599999999999999</v>
          </cell>
          <cell r="HT42">
            <v>5776</v>
          </cell>
          <cell r="HU42">
            <v>8970</v>
          </cell>
          <cell r="HV42">
            <v>4020</v>
          </cell>
          <cell r="HW42">
            <v>176</v>
          </cell>
          <cell r="HX42">
            <v>0</v>
          </cell>
          <cell r="HY42">
            <v>8794</v>
          </cell>
        </row>
        <row r="43">
          <cell r="A43">
            <v>1087</v>
          </cell>
          <cell r="B43" t="str">
            <v>Ms.Bindiya Desai</v>
          </cell>
          <cell r="C43" t="str">
            <v>11.08.2003</v>
          </cell>
          <cell r="D43" t="str">
            <v>Software Engineer</v>
          </cell>
          <cell r="E43">
            <v>25200</v>
          </cell>
          <cell r="F43">
            <v>11000</v>
          </cell>
          <cell r="G43">
            <v>5000</v>
          </cell>
          <cell r="H43">
            <v>800</v>
          </cell>
          <cell r="I43">
            <v>0</v>
          </cell>
          <cell r="J43">
            <v>2000</v>
          </cell>
          <cell r="K43">
            <v>3650</v>
          </cell>
          <cell r="P43">
            <v>10842</v>
          </cell>
          <cell r="R43">
            <v>33292</v>
          </cell>
          <cell r="S43">
            <v>1000</v>
          </cell>
          <cell r="W43">
            <v>1000</v>
          </cell>
          <cell r="Y43">
            <v>2300</v>
          </cell>
          <cell r="AA43">
            <v>200</v>
          </cell>
          <cell r="AE43">
            <v>100</v>
          </cell>
          <cell r="AG43">
            <v>2600</v>
          </cell>
          <cell r="AH43">
            <v>30692</v>
          </cell>
          <cell r="AI43">
            <v>22</v>
          </cell>
          <cell r="AJ43">
            <v>24.58</v>
          </cell>
          <cell r="AK43">
            <v>0</v>
          </cell>
          <cell r="AL43">
            <v>15000</v>
          </cell>
          <cell r="AM43">
            <v>5040</v>
          </cell>
          <cell r="AN43">
            <v>0</v>
          </cell>
          <cell r="AP43">
            <v>2</v>
          </cell>
          <cell r="AQ43" t="str">
            <v>w</v>
          </cell>
          <cell r="AR43">
            <v>2</v>
          </cell>
          <cell r="AS43">
            <v>6</v>
          </cell>
          <cell r="AT43">
            <v>25200</v>
          </cell>
          <cell r="AU43">
            <v>11000</v>
          </cell>
          <cell r="AV43">
            <v>5000</v>
          </cell>
          <cell r="AW43">
            <v>800</v>
          </cell>
          <cell r="AX43">
            <v>0</v>
          </cell>
          <cell r="AY43">
            <v>1000</v>
          </cell>
          <cell r="BA43">
            <v>2000</v>
          </cell>
          <cell r="BB43">
            <v>3650</v>
          </cell>
          <cell r="BC43">
            <v>1250</v>
          </cell>
          <cell r="BD43">
            <v>500</v>
          </cell>
          <cell r="BE43">
            <v>0</v>
          </cell>
          <cell r="BF43">
            <v>22</v>
          </cell>
          <cell r="BH43">
            <v>55000</v>
          </cell>
          <cell r="BI43">
            <v>25000</v>
          </cell>
          <cell r="BJ43">
            <v>4000</v>
          </cell>
          <cell r="BK43">
            <v>0</v>
          </cell>
          <cell r="BL43">
            <v>10000</v>
          </cell>
          <cell r="BM43">
            <v>18750</v>
          </cell>
          <cell r="BN43">
            <v>500</v>
          </cell>
          <cell r="BO43">
            <v>0</v>
          </cell>
          <cell r="BP43">
            <v>0</v>
          </cell>
          <cell r="BQ43">
            <v>23000</v>
          </cell>
          <cell r="BR43">
            <v>0</v>
          </cell>
          <cell r="BS43">
            <v>5318</v>
          </cell>
          <cell r="BT43">
            <v>1000</v>
          </cell>
          <cell r="BU43">
            <v>0</v>
          </cell>
          <cell r="BV43">
            <v>12</v>
          </cell>
          <cell r="BW43">
            <v>4000</v>
          </cell>
          <cell r="BX43">
            <v>0</v>
          </cell>
          <cell r="BY43">
            <v>960</v>
          </cell>
          <cell r="BZ43">
            <v>0</v>
          </cell>
          <cell r="CA43">
            <v>0</v>
          </cell>
          <cell r="CB43">
            <v>880</v>
          </cell>
          <cell r="CC43">
            <v>0</v>
          </cell>
          <cell r="CJ43">
            <v>66000</v>
          </cell>
          <cell r="CK43">
            <v>30000</v>
          </cell>
          <cell r="CL43">
            <v>4800</v>
          </cell>
          <cell r="CM43">
            <v>0</v>
          </cell>
          <cell r="CN43">
            <v>12000</v>
          </cell>
          <cell r="CO43">
            <v>22400</v>
          </cell>
          <cell r="CP43">
            <v>500</v>
          </cell>
          <cell r="CQ43">
            <v>0</v>
          </cell>
          <cell r="CR43">
            <v>0</v>
          </cell>
          <cell r="CS43">
            <v>33842</v>
          </cell>
          <cell r="CT43">
            <v>0</v>
          </cell>
          <cell r="CU43">
            <v>7618</v>
          </cell>
          <cell r="CV43">
            <v>1200</v>
          </cell>
          <cell r="CW43">
            <v>0</v>
          </cell>
          <cell r="CX43">
            <v>12</v>
          </cell>
          <cell r="CY43">
            <v>5000</v>
          </cell>
          <cell r="CZ43">
            <v>0</v>
          </cell>
          <cell r="DA43">
            <v>960</v>
          </cell>
          <cell r="DB43">
            <v>0</v>
          </cell>
          <cell r="DC43">
            <v>0</v>
          </cell>
          <cell r="DD43">
            <v>980</v>
          </cell>
          <cell r="DE43">
            <v>0</v>
          </cell>
          <cell r="DG43">
            <v>15000</v>
          </cell>
          <cell r="DH43">
            <v>6000</v>
          </cell>
          <cell r="DI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Q43">
            <v>6250</v>
          </cell>
          <cell r="DR43">
            <v>1540</v>
          </cell>
          <cell r="DS43">
            <v>0</v>
          </cell>
          <cell r="DT43">
            <v>7790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1250</v>
          </cell>
          <cell r="EH43">
            <v>500</v>
          </cell>
          <cell r="EI43">
            <v>0</v>
          </cell>
          <cell r="EJ43">
            <v>1750</v>
          </cell>
          <cell r="EK43">
            <v>9540</v>
          </cell>
          <cell r="EL43">
            <v>7500</v>
          </cell>
          <cell r="EM43">
            <v>2040</v>
          </cell>
          <cell r="EN43">
            <v>0</v>
          </cell>
          <cell r="EO43">
            <v>9540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U43">
            <v>132000</v>
          </cell>
          <cell r="EV43">
            <v>60000</v>
          </cell>
          <cell r="EW43">
            <v>9600</v>
          </cell>
          <cell r="EX43">
            <v>0</v>
          </cell>
          <cell r="EY43">
            <v>24000</v>
          </cell>
          <cell r="EZ43">
            <v>44300</v>
          </cell>
          <cell r="FA43">
            <v>500</v>
          </cell>
          <cell r="FB43">
            <v>0</v>
          </cell>
          <cell r="FC43">
            <v>0</v>
          </cell>
          <cell r="FD43">
            <v>33842</v>
          </cell>
          <cell r="FE43">
            <v>0</v>
          </cell>
          <cell r="FF43">
            <v>7618</v>
          </cell>
          <cell r="FG43">
            <v>2400</v>
          </cell>
          <cell r="FH43">
            <v>0</v>
          </cell>
          <cell r="FJ43">
            <v>36000</v>
          </cell>
          <cell r="FK43">
            <v>7200</v>
          </cell>
          <cell r="FL43">
            <v>43200</v>
          </cell>
          <cell r="FM43">
            <v>86400</v>
          </cell>
          <cell r="FN43">
            <v>11000</v>
          </cell>
          <cell r="FO43">
            <v>4400</v>
          </cell>
          <cell r="FP43">
            <v>5000</v>
          </cell>
          <cell r="FQ43">
            <v>6100</v>
          </cell>
          <cell r="FR43">
            <v>22000</v>
          </cell>
          <cell r="FS43">
            <v>4400</v>
          </cell>
          <cell r="FT43">
            <v>26400</v>
          </cell>
          <cell r="FU43">
            <v>0</v>
          </cell>
          <cell r="GC43">
            <v>10000</v>
          </cell>
          <cell r="GD43">
            <v>0</v>
          </cell>
          <cell r="GE43">
            <v>12000</v>
          </cell>
          <cell r="GF43">
            <v>25000</v>
          </cell>
          <cell r="GJ43">
            <v>10000</v>
          </cell>
          <cell r="GK43">
            <v>57000</v>
          </cell>
          <cell r="GL43">
            <v>57000</v>
          </cell>
          <cell r="GM43">
            <v>294642</v>
          </cell>
          <cell r="GN43">
            <v>2400</v>
          </cell>
          <cell r="GO43">
            <v>52800</v>
          </cell>
          <cell r="GP43">
            <v>239442</v>
          </cell>
          <cell r="GQ43">
            <v>0</v>
          </cell>
          <cell r="GR43">
            <v>239442</v>
          </cell>
          <cell r="GS43">
            <v>0</v>
          </cell>
          <cell r="GT43">
            <v>0</v>
          </cell>
          <cell r="GU43">
            <v>57000</v>
          </cell>
          <cell r="GV43">
            <v>0</v>
          </cell>
          <cell r="GW43">
            <v>182442</v>
          </cell>
          <cell r="GX43">
            <v>135000</v>
          </cell>
          <cell r="GY43">
            <v>7988</v>
          </cell>
          <cell r="GZ43">
            <v>0</v>
          </cell>
          <cell r="HA43">
            <v>160</v>
          </cell>
          <cell r="HB43">
            <v>8148</v>
          </cell>
          <cell r="HC43">
            <v>5318</v>
          </cell>
          <cell r="HD43">
            <v>2830</v>
          </cell>
          <cell r="HE43">
            <v>404</v>
          </cell>
          <cell r="HF43">
            <v>-1896</v>
          </cell>
          <cell r="HG43" t="str">
            <v>AGHPD9303J</v>
          </cell>
          <cell r="HI43">
            <v>10842</v>
          </cell>
          <cell r="HJ43">
            <v>171600</v>
          </cell>
          <cell r="HK43">
            <v>135000</v>
          </cell>
          <cell r="HL43">
            <v>5820</v>
          </cell>
          <cell r="HM43">
            <v>0</v>
          </cell>
          <cell r="HN43">
            <v>116</v>
          </cell>
          <cell r="HO43">
            <v>5936</v>
          </cell>
          <cell r="HP43">
            <v>5318</v>
          </cell>
          <cell r="HQ43">
            <v>618</v>
          </cell>
          <cell r="HR43">
            <v>88</v>
          </cell>
          <cell r="HS43">
            <v>0.20399999999999999</v>
          </cell>
          <cell r="HT43">
            <v>2212</v>
          </cell>
          <cell r="HU43">
            <v>2300</v>
          </cell>
          <cell r="HV43">
            <v>404</v>
          </cell>
          <cell r="HW43">
            <v>45</v>
          </cell>
          <cell r="HX43">
            <v>0</v>
          </cell>
          <cell r="HY43">
            <v>2255</v>
          </cell>
        </row>
        <row r="44">
          <cell r="A44">
            <v>1088</v>
          </cell>
          <cell r="B44" t="str">
            <v>Mr.Amit Agarwal</v>
          </cell>
          <cell r="C44" t="str">
            <v>28.07.2003</v>
          </cell>
          <cell r="D44" t="str">
            <v>Sr Software Engineer</v>
          </cell>
          <cell r="E44">
            <v>33300</v>
          </cell>
          <cell r="F44">
            <v>14500</v>
          </cell>
          <cell r="G44">
            <v>6500</v>
          </cell>
          <cell r="H44">
            <v>800</v>
          </cell>
          <cell r="I44">
            <v>0</v>
          </cell>
          <cell r="J44">
            <v>2700</v>
          </cell>
          <cell r="K44">
            <v>6050</v>
          </cell>
          <cell r="P44">
            <v>14194</v>
          </cell>
          <cell r="R44">
            <v>44744</v>
          </cell>
          <cell r="S44">
            <v>1000</v>
          </cell>
          <cell r="W44">
            <v>1000</v>
          </cell>
          <cell r="Y44">
            <v>6367</v>
          </cell>
          <cell r="AA44">
            <v>200</v>
          </cell>
          <cell r="AG44">
            <v>6567</v>
          </cell>
          <cell r="AH44">
            <v>38177</v>
          </cell>
          <cell r="AI44">
            <v>22</v>
          </cell>
          <cell r="AJ44">
            <v>21.33</v>
          </cell>
          <cell r="AK44">
            <v>0</v>
          </cell>
          <cell r="AL44">
            <v>8750</v>
          </cell>
          <cell r="AM44">
            <v>6000</v>
          </cell>
          <cell r="AN44">
            <v>0</v>
          </cell>
          <cell r="AP44">
            <v>1</v>
          </cell>
          <cell r="AR44">
            <v>2</v>
          </cell>
          <cell r="AS44">
            <v>6</v>
          </cell>
          <cell r="AT44">
            <v>33300</v>
          </cell>
          <cell r="AU44">
            <v>14500</v>
          </cell>
          <cell r="AV44">
            <v>6500</v>
          </cell>
          <cell r="AW44">
            <v>800</v>
          </cell>
          <cell r="AX44">
            <v>0</v>
          </cell>
          <cell r="AY44">
            <v>1000</v>
          </cell>
          <cell r="BA44">
            <v>2700</v>
          </cell>
          <cell r="BB44">
            <v>6050</v>
          </cell>
          <cell r="BC44">
            <v>1250</v>
          </cell>
          <cell r="BD44">
            <v>500</v>
          </cell>
          <cell r="BE44">
            <v>0</v>
          </cell>
          <cell r="BF44">
            <v>22</v>
          </cell>
          <cell r="BH44">
            <v>72500</v>
          </cell>
          <cell r="BI44">
            <v>32500</v>
          </cell>
          <cell r="BJ44">
            <v>4000</v>
          </cell>
          <cell r="BK44">
            <v>0</v>
          </cell>
          <cell r="BL44">
            <v>13500</v>
          </cell>
          <cell r="BM44">
            <v>30750</v>
          </cell>
          <cell r="BN44">
            <v>7325</v>
          </cell>
          <cell r="BO44">
            <v>0</v>
          </cell>
          <cell r="BP44">
            <v>0</v>
          </cell>
          <cell r="BQ44">
            <v>25000</v>
          </cell>
          <cell r="BR44">
            <v>0</v>
          </cell>
          <cell r="BS44">
            <v>201989</v>
          </cell>
          <cell r="BT44">
            <v>1000</v>
          </cell>
          <cell r="BU44">
            <v>0</v>
          </cell>
          <cell r="BV44">
            <v>12</v>
          </cell>
          <cell r="BW44">
            <v>4000</v>
          </cell>
          <cell r="BX44">
            <v>6250</v>
          </cell>
          <cell r="BY44">
            <v>0</v>
          </cell>
          <cell r="BZ44">
            <v>0</v>
          </cell>
          <cell r="CA44">
            <v>0</v>
          </cell>
          <cell r="CB44">
            <v>580</v>
          </cell>
          <cell r="CC44">
            <v>0</v>
          </cell>
          <cell r="CJ44">
            <v>87000</v>
          </cell>
          <cell r="CK44">
            <v>39000</v>
          </cell>
          <cell r="CL44">
            <v>4800</v>
          </cell>
          <cell r="CM44">
            <v>0</v>
          </cell>
          <cell r="CN44">
            <v>16200</v>
          </cell>
          <cell r="CO44">
            <v>36800</v>
          </cell>
          <cell r="CP44">
            <v>7325</v>
          </cell>
          <cell r="CQ44">
            <v>0</v>
          </cell>
          <cell r="CR44">
            <v>0</v>
          </cell>
          <cell r="CS44">
            <v>39194</v>
          </cell>
          <cell r="CT44">
            <v>0</v>
          </cell>
          <cell r="CU44">
            <v>208356</v>
          </cell>
          <cell r="CV44">
            <v>1200</v>
          </cell>
          <cell r="CW44">
            <v>0</v>
          </cell>
          <cell r="CX44">
            <v>12</v>
          </cell>
          <cell r="CY44">
            <v>5000</v>
          </cell>
          <cell r="CZ44">
            <v>6250</v>
          </cell>
          <cell r="DA44">
            <v>0</v>
          </cell>
          <cell r="DB44">
            <v>0</v>
          </cell>
          <cell r="DC44">
            <v>0</v>
          </cell>
          <cell r="DD44">
            <v>580</v>
          </cell>
          <cell r="DE44">
            <v>0</v>
          </cell>
          <cell r="DG44">
            <v>15000</v>
          </cell>
          <cell r="DH44">
            <v>6000</v>
          </cell>
          <cell r="DI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Q44">
            <v>0</v>
          </cell>
          <cell r="DR44">
            <v>2500</v>
          </cell>
          <cell r="DS44">
            <v>0</v>
          </cell>
          <cell r="DT44">
            <v>2500</v>
          </cell>
          <cell r="DU44">
            <v>4884</v>
          </cell>
          <cell r="DV44">
            <v>0</v>
          </cell>
          <cell r="DW44">
            <v>0</v>
          </cell>
          <cell r="DX44">
            <v>4884</v>
          </cell>
          <cell r="EB44">
            <v>0</v>
          </cell>
          <cell r="EC44">
            <v>4884</v>
          </cell>
          <cell r="ED44">
            <v>0</v>
          </cell>
          <cell r="EE44">
            <v>0</v>
          </cell>
          <cell r="EF44">
            <v>4884</v>
          </cell>
          <cell r="EG44">
            <v>1250</v>
          </cell>
          <cell r="EH44">
            <v>500</v>
          </cell>
          <cell r="EI44">
            <v>0</v>
          </cell>
          <cell r="EJ44">
            <v>1750</v>
          </cell>
          <cell r="EK44">
            <v>4250</v>
          </cell>
          <cell r="EL44">
            <v>1250</v>
          </cell>
          <cell r="EM44">
            <v>3000</v>
          </cell>
          <cell r="EN44">
            <v>0</v>
          </cell>
          <cell r="EO44">
            <v>4250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U44">
            <v>174000</v>
          </cell>
          <cell r="EV44">
            <v>78000</v>
          </cell>
          <cell r="EW44">
            <v>9600</v>
          </cell>
          <cell r="EX44">
            <v>0</v>
          </cell>
          <cell r="EY44">
            <v>32400</v>
          </cell>
          <cell r="EZ44">
            <v>73100</v>
          </cell>
          <cell r="FA44">
            <v>7325</v>
          </cell>
          <cell r="FB44">
            <v>0</v>
          </cell>
          <cell r="FC44">
            <v>0</v>
          </cell>
          <cell r="FD44">
            <v>39194</v>
          </cell>
          <cell r="FE44">
            <v>0</v>
          </cell>
          <cell r="FF44">
            <v>208356</v>
          </cell>
          <cell r="FG44">
            <v>2400</v>
          </cell>
          <cell r="FH44">
            <v>0</v>
          </cell>
          <cell r="FI44">
            <v>585645</v>
          </cell>
          <cell r="FJ44">
            <v>0</v>
          </cell>
          <cell r="FL44">
            <v>0</v>
          </cell>
          <cell r="FM44">
            <v>0</v>
          </cell>
          <cell r="FN44">
            <v>14500</v>
          </cell>
          <cell r="FO44">
            <v>5800</v>
          </cell>
          <cell r="FP44">
            <v>6500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GA44">
            <v>10000</v>
          </cell>
          <cell r="GD44">
            <v>0</v>
          </cell>
          <cell r="GI44">
            <v>90000</v>
          </cell>
          <cell r="GK44">
            <v>100000</v>
          </cell>
          <cell r="GL44">
            <v>100000</v>
          </cell>
          <cell r="GM44">
            <v>404019</v>
          </cell>
          <cell r="GN44">
            <v>2400</v>
          </cell>
          <cell r="GO44">
            <v>0</v>
          </cell>
          <cell r="GP44">
            <v>401619</v>
          </cell>
          <cell r="GQ44">
            <v>0</v>
          </cell>
          <cell r="GR44">
            <v>987264</v>
          </cell>
          <cell r="GS44">
            <v>0</v>
          </cell>
          <cell r="GT44">
            <v>0</v>
          </cell>
          <cell r="GU44">
            <v>100000</v>
          </cell>
          <cell r="GV44">
            <v>0</v>
          </cell>
          <cell r="GW44">
            <v>887264</v>
          </cell>
          <cell r="GX44">
            <v>100000</v>
          </cell>
          <cell r="GY44">
            <v>216179</v>
          </cell>
          <cell r="GZ44">
            <v>0</v>
          </cell>
          <cell r="HA44">
            <v>4324</v>
          </cell>
          <cell r="HB44">
            <v>220503</v>
          </cell>
          <cell r="HC44">
            <v>201989</v>
          </cell>
          <cell r="HD44">
            <v>18514</v>
          </cell>
          <cell r="HE44">
            <v>2645</v>
          </cell>
          <cell r="HF44">
            <v>-3722</v>
          </cell>
          <cell r="HG44" t="str">
            <v>AFOPA7121B</v>
          </cell>
          <cell r="HI44">
            <v>14194</v>
          </cell>
          <cell r="HJ44">
            <v>873070</v>
          </cell>
          <cell r="HK44">
            <v>100000</v>
          </cell>
          <cell r="HL44">
            <v>211921</v>
          </cell>
          <cell r="HM44">
            <v>0</v>
          </cell>
          <cell r="HN44">
            <v>4238</v>
          </cell>
          <cell r="HO44">
            <v>216159</v>
          </cell>
          <cell r="HP44">
            <v>201989</v>
          </cell>
          <cell r="HQ44">
            <v>14170</v>
          </cell>
          <cell r="HR44">
            <v>2024</v>
          </cell>
          <cell r="HS44">
            <v>0.30599999999999999</v>
          </cell>
          <cell r="HT44">
            <v>4343</v>
          </cell>
          <cell r="HU44">
            <v>6367</v>
          </cell>
          <cell r="HV44">
            <v>2645</v>
          </cell>
          <cell r="HW44">
            <v>125</v>
          </cell>
          <cell r="HX44">
            <v>0</v>
          </cell>
          <cell r="HY44">
            <v>6242</v>
          </cell>
        </row>
        <row r="45">
          <cell r="A45">
            <v>1090</v>
          </cell>
          <cell r="B45" t="str">
            <v>Mr.Prasad Wangikar</v>
          </cell>
          <cell r="C45" t="str">
            <v>18.08.2003</v>
          </cell>
          <cell r="D45" t="str">
            <v>Sr Software Engineer</v>
          </cell>
          <cell r="E45">
            <v>33300</v>
          </cell>
          <cell r="F45">
            <v>14500</v>
          </cell>
          <cell r="G45">
            <v>6500</v>
          </cell>
          <cell r="H45">
            <v>800</v>
          </cell>
          <cell r="I45">
            <v>0</v>
          </cell>
          <cell r="J45">
            <v>2700</v>
          </cell>
          <cell r="K45">
            <v>4310</v>
          </cell>
          <cell r="P45">
            <v>14194</v>
          </cell>
          <cell r="R45">
            <v>43004</v>
          </cell>
          <cell r="S45">
            <v>1000</v>
          </cell>
          <cell r="W45">
            <v>1000</v>
          </cell>
          <cell r="X45">
            <v>1740</v>
          </cell>
          <cell r="Y45">
            <v>4343</v>
          </cell>
          <cell r="AA45">
            <v>200</v>
          </cell>
          <cell r="AG45">
            <v>6283</v>
          </cell>
          <cell r="AH45">
            <v>36721</v>
          </cell>
          <cell r="AI45">
            <v>22</v>
          </cell>
          <cell r="AJ45">
            <v>23.92</v>
          </cell>
          <cell r="AK45">
            <v>0</v>
          </cell>
          <cell r="AL45">
            <v>15000</v>
          </cell>
          <cell r="AM45">
            <v>6000</v>
          </cell>
          <cell r="AN45">
            <v>0</v>
          </cell>
          <cell r="AP45">
            <v>1</v>
          </cell>
          <cell r="AR45">
            <v>2</v>
          </cell>
          <cell r="AS45">
            <v>6</v>
          </cell>
          <cell r="AT45">
            <v>33300</v>
          </cell>
          <cell r="AU45">
            <v>14500</v>
          </cell>
          <cell r="AV45">
            <v>6500</v>
          </cell>
          <cell r="AW45">
            <v>800</v>
          </cell>
          <cell r="AX45">
            <v>0</v>
          </cell>
          <cell r="AY45">
            <v>1000</v>
          </cell>
          <cell r="AZ45">
            <v>1740</v>
          </cell>
          <cell r="BA45">
            <v>2700</v>
          </cell>
          <cell r="BB45">
            <v>4310</v>
          </cell>
          <cell r="BC45">
            <v>1250</v>
          </cell>
          <cell r="BD45">
            <v>500</v>
          </cell>
          <cell r="BE45">
            <v>0</v>
          </cell>
          <cell r="BF45">
            <v>22</v>
          </cell>
          <cell r="BH45">
            <v>72500</v>
          </cell>
          <cell r="BI45">
            <v>32500</v>
          </cell>
          <cell r="BJ45">
            <v>4000</v>
          </cell>
          <cell r="BK45">
            <v>0</v>
          </cell>
          <cell r="BL45">
            <v>13500</v>
          </cell>
          <cell r="BM45">
            <v>23790</v>
          </cell>
          <cell r="BN45">
            <v>500</v>
          </cell>
          <cell r="BO45">
            <v>0</v>
          </cell>
          <cell r="BP45">
            <v>0</v>
          </cell>
          <cell r="BQ45">
            <v>25000</v>
          </cell>
          <cell r="BR45">
            <v>6960</v>
          </cell>
          <cell r="BS45">
            <v>181291</v>
          </cell>
          <cell r="BT45">
            <v>1000</v>
          </cell>
          <cell r="BU45">
            <v>0</v>
          </cell>
          <cell r="BV45">
            <v>12</v>
          </cell>
          <cell r="BW45">
            <v>4000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800</v>
          </cell>
          <cell r="CC45">
            <v>0</v>
          </cell>
          <cell r="CJ45">
            <v>87000</v>
          </cell>
          <cell r="CK45">
            <v>39000</v>
          </cell>
          <cell r="CL45">
            <v>4800</v>
          </cell>
          <cell r="CM45">
            <v>0</v>
          </cell>
          <cell r="CN45">
            <v>16200</v>
          </cell>
          <cell r="CO45">
            <v>28100</v>
          </cell>
          <cell r="CP45">
            <v>500</v>
          </cell>
          <cell r="CQ45">
            <v>0</v>
          </cell>
          <cell r="CR45">
            <v>0</v>
          </cell>
          <cell r="CS45">
            <v>39194</v>
          </cell>
          <cell r="CT45">
            <v>8700</v>
          </cell>
          <cell r="CU45">
            <v>185634</v>
          </cell>
          <cell r="CV45">
            <v>1200</v>
          </cell>
          <cell r="CW45">
            <v>0</v>
          </cell>
          <cell r="CX45">
            <v>12</v>
          </cell>
          <cell r="CY45">
            <v>5000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800</v>
          </cell>
          <cell r="DE45">
            <v>0</v>
          </cell>
          <cell r="DG45">
            <v>15000</v>
          </cell>
          <cell r="DH45">
            <v>6000</v>
          </cell>
          <cell r="DI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Q45">
            <v>6250</v>
          </cell>
          <cell r="DR45">
            <v>2500</v>
          </cell>
          <cell r="DS45">
            <v>0</v>
          </cell>
          <cell r="DT45">
            <v>8750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1250</v>
          </cell>
          <cell r="EH45">
            <v>500</v>
          </cell>
          <cell r="EI45">
            <v>0</v>
          </cell>
          <cell r="EJ45">
            <v>1750</v>
          </cell>
          <cell r="EK45">
            <v>10500</v>
          </cell>
          <cell r="EL45">
            <v>7500</v>
          </cell>
          <cell r="EM45">
            <v>3000</v>
          </cell>
          <cell r="EN45">
            <v>0</v>
          </cell>
          <cell r="EO45">
            <v>10500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U45">
            <v>174000</v>
          </cell>
          <cell r="EV45">
            <v>78000</v>
          </cell>
          <cell r="EW45">
            <v>9600</v>
          </cell>
          <cell r="EX45">
            <v>0</v>
          </cell>
          <cell r="EY45">
            <v>32400</v>
          </cell>
          <cell r="EZ45">
            <v>53960</v>
          </cell>
          <cell r="FA45">
            <v>500</v>
          </cell>
          <cell r="FB45">
            <v>0</v>
          </cell>
          <cell r="FC45">
            <v>0</v>
          </cell>
          <cell r="FD45">
            <v>39194</v>
          </cell>
          <cell r="FE45">
            <v>19140</v>
          </cell>
          <cell r="FF45">
            <v>185634</v>
          </cell>
          <cell r="FG45">
            <v>2400</v>
          </cell>
          <cell r="FH45">
            <v>0</v>
          </cell>
          <cell r="FI45">
            <v>585645</v>
          </cell>
          <cell r="FJ45">
            <v>0</v>
          </cell>
          <cell r="FL45">
            <v>0</v>
          </cell>
          <cell r="FM45">
            <v>0</v>
          </cell>
          <cell r="FN45">
            <v>14500</v>
          </cell>
          <cell r="FO45">
            <v>5800</v>
          </cell>
          <cell r="FP45">
            <v>6500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87986</v>
          </cell>
          <cell r="GB45">
            <v>25054</v>
          </cell>
          <cell r="GC45">
            <v>30000</v>
          </cell>
          <cell r="GD45">
            <v>19140</v>
          </cell>
          <cell r="GF45">
            <v>16000</v>
          </cell>
          <cell r="GI45">
            <v>30000</v>
          </cell>
          <cell r="GK45">
            <v>120194</v>
          </cell>
          <cell r="GL45">
            <v>100000</v>
          </cell>
          <cell r="GM45">
            <v>378054</v>
          </cell>
          <cell r="GN45">
            <v>2400</v>
          </cell>
          <cell r="GO45">
            <v>0</v>
          </cell>
          <cell r="GP45">
            <v>375654</v>
          </cell>
          <cell r="GQ45">
            <v>87986</v>
          </cell>
          <cell r="GR45">
            <v>873313</v>
          </cell>
          <cell r="GS45">
            <v>0</v>
          </cell>
          <cell r="GT45">
            <v>0</v>
          </cell>
          <cell r="GU45">
            <v>100000</v>
          </cell>
          <cell r="GV45">
            <v>0</v>
          </cell>
          <cell r="GW45">
            <v>773313</v>
          </cell>
          <cell r="GX45">
            <v>100000</v>
          </cell>
          <cell r="GY45">
            <v>181994</v>
          </cell>
          <cell r="GZ45">
            <v>0</v>
          </cell>
          <cell r="HA45">
            <v>3640</v>
          </cell>
          <cell r="HB45">
            <v>185634</v>
          </cell>
          <cell r="HC45">
            <v>181291</v>
          </cell>
          <cell r="HD45">
            <v>4343</v>
          </cell>
          <cell r="HE45">
            <v>620</v>
          </cell>
          <cell r="HF45">
            <v>-3723</v>
          </cell>
          <cell r="HG45" t="str">
            <v>AAOPW2246A</v>
          </cell>
          <cell r="HH45" t="str">
            <v>MH/ 34456/ 76</v>
          </cell>
          <cell r="HI45">
            <v>14194</v>
          </cell>
          <cell r="HJ45">
            <v>759119</v>
          </cell>
          <cell r="HK45">
            <v>100000</v>
          </cell>
          <cell r="HL45">
            <v>177736</v>
          </cell>
          <cell r="HM45">
            <v>0</v>
          </cell>
          <cell r="HN45">
            <v>3555</v>
          </cell>
          <cell r="HO45">
            <v>181291</v>
          </cell>
          <cell r="HP45">
            <v>181291</v>
          </cell>
          <cell r="HQ45">
            <v>0</v>
          </cell>
          <cell r="HR45">
            <v>0</v>
          </cell>
          <cell r="HS45">
            <v>0.30599999999999999</v>
          </cell>
          <cell r="HT45">
            <v>4343</v>
          </cell>
          <cell r="HU45">
            <v>4343</v>
          </cell>
          <cell r="HV45">
            <v>620</v>
          </cell>
          <cell r="HW45">
            <v>85</v>
          </cell>
          <cell r="HX45">
            <v>0</v>
          </cell>
          <cell r="HY45">
            <v>4258</v>
          </cell>
        </row>
        <row r="46">
          <cell r="A46">
            <v>1096</v>
          </cell>
          <cell r="B46" t="str">
            <v>Mr. Yogesh Bute</v>
          </cell>
          <cell r="C46" t="str">
            <v>08.09.2003</v>
          </cell>
          <cell r="D46" t="str">
            <v>Sr. Software Engineer</v>
          </cell>
          <cell r="E46">
            <v>41300</v>
          </cell>
          <cell r="F46">
            <v>18500</v>
          </cell>
          <cell r="G46">
            <v>8000</v>
          </cell>
          <cell r="H46">
            <v>800</v>
          </cell>
          <cell r="I46">
            <v>0</v>
          </cell>
          <cell r="J46">
            <v>3400</v>
          </cell>
          <cell r="K46">
            <v>7850</v>
          </cell>
          <cell r="P46">
            <v>17844</v>
          </cell>
          <cell r="R46">
            <v>56394</v>
          </cell>
          <cell r="S46">
            <v>1000</v>
          </cell>
          <cell r="W46">
            <v>1000</v>
          </cell>
          <cell r="Y46">
            <v>9149</v>
          </cell>
          <cell r="AA46">
            <v>200</v>
          </cell>
          <cell r="AG46">
            <v>9349</v>
          </cell>
          <cell r="AH46">
            <v>47045</v>
          </cell>
          <cell r="AI46">
            <v>22</v>
          </cell>
          <cell r="AJ46">
            <v>29.92</v>
          </cell>
          <cell r="AK46">
            <v>0</v>
          </cell>
          <cell r="AL46">
            <v>14416</v>
          </cell>
          <cell r="AM46">
            <v>4624</v>
          </cell>
          <cell r="AN46">
            <v>0</v>
          </cell>
          <cell r="AP46">
            <v>1</v>
          </cell>
          <cell r="AR46">
            <v>2</v>
          </cell>
          <cell r="AS46">
            <v>6</v>
          </cell>
          <cell r="AT46">
            <v>41300</v>
          </cell>
          <cell r="AU46">
            <v>18500</v>
          </cell>
          <cell r="AV46">
            <v>8000</v>
          </cell>
          <cell r="AW46">
            <v>800</v>
          </cell>
          <cell r="AX46">
            <v>0</v>
          </cell>
          <cell r="AY46">
            <v>1000</v>
          </cell>
          <cell r="BA46">
            <v>3400</v>
          </cell>
          <cell r="BB46">
            <v>7850</v>
          </cell>
          <cell r="BC46">
            <v>1250</v>
          </cell>
          <cell r="BD46">
            <v>500</v>
          </cell>
          <cell r="BE46">
            <v>0</v>
          </cell>
          <cell r="BF46">
            <v>22</v>
          </cell>
          <cell r="BH46">
            <v>92500</v>
          </cell>
          <cell r="BI46">
            <v>40000</v>
          </cell>
          <cell r="BJ46">
            <v>4000</v>
          </cell>
          <cell r="BK46">
            <v>0</v>
          </cell>
          <cell r="BL46">
            <v>17000</v>
          </cell>
          <cell r="BM46">
            <v>39750</v>
          </cell>
          <cell r="BN46">
            <v>500</v>
          </cell>
          <cell r="BO46">
            <v>0</v>
          </cell>
          <cell r="BP46">
            <v>0</v>
          </cell>
          <cell r="BQ46">
            <v>34000</v>
          </cell>
          <cell r="BR46">
            <v>0</v>
          </cell>
          <cell r="BS46">
            <v>28989</v>
          </cell>
          <cell r="BT46">
            <v>1000</v>
          </cell>
          <cell r="BU46">
            <v>0</v>
          </cell>
          <cell r="BV46">
            <v>12</v>
          </cell>
          <cell r="BW46">
            <v>4000</v>
          </cell>
          <cell r="BX46">
            <v>584</v>
          </cell>
          <cell r="BY46">
            <v>1376</v>
          </cell>
          <cell r="BZ46">
            <v>0</v>
          </cell>
          <cell r="CA46">
            <v>0</v>
          </cell>
          <cell r="CB46">
            <v>260</v>
          </cell>
          <cell r="CC46">
            <v>0</v>
          </cell>
          <cell r="CJ46">
            <v>111000</v>
          </cell>
          <cell r="CK46">
            <v>48000</v>
          </cell>
          <cell r="CL46">
            <v>4800</v>
          </cell>
          <cell r="CM46">
            <v>0</v>
          </cell>
          <cell r="CN46">
            <v>20400</v>
          </cell>
          <cell r="CO46">
            <v>47600</v>
          </cell>
          <cell r="CP46">
            <v>500</v>
          </cell>
          <cell r="CQ46">
            <v>0</v>
          </cell>
          <cell r="CR46">
            <v>0</v>
          </cell>
          <cell r="CS46">
            <v>51844</v>
          </cell>
          <cell r="CT46">
            <v>0</v>
          </cell>
          <cell r="CU46">
            <v>38138</v>
          </cell>
          <cell r="CV46">
            <v>1200</v>
          </cell>
          <cell r="CW46">
            <v>0</v>
          </cell>
          <cell r="CX46">
            <v>12</v>
          </cell>
          <cell r="CY46">
            <v>5000</v>
          </cell>
          <cell r="CZ46">
            <v>584</v>
          </cell>
          <cell r="DA46">
            <v>1376</v>
          </cell>
          <cell r="DB46">
            <v>0</v>
          </cell>
          <cell r="DC46">
            <v>0</v>
          </cell>
          <cell r="DD46">
            <v>260</v>
          </cell>
          <cell r="DE46">
            <v>0</v>
          </cell>
          <cell r="DG46">
            <v>15000</v>
          </cell>
          <cell r="DH46">
            <v>6000</v>
          </cell>
          <cell r="DI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Q46">
            <v>5666</v>
          </cell>
          <cell r="DR46">
            <v>1124</v>
          </cell>
          <cell r="DS46">
            <v>0</v>
          </cell>
          <cell r="DT46">
            <v>6790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1250</v>
          </cell>
          <cell r="EH46">
            <v>500</v>
          </cell>
          <cell r="EI46">
            <v>0</v>
          </cell>
          <cell r="EJ46">
            <v>1750</v>
          </cell>
          <cell r="EK46">
            <v>8540</v>
          </cell>
          <cell r="EL46">
            <v>6916</v>
          </cell>
          <cell r="EM46">
            <v>1624</v>
          </cell>
          <cell r="EN46">
            <v>0</v>
          </cell>
          <cell r="EO46">
            <v>8540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U46">
            <v>222000</v>
          </cell>
          <cell r="EV46">
            <v>96000</v>
          </cell>
          <cell r="EW46">
            <v>9600</v>
          </cell>
          <cell r="EX46">
            <v>0</v>
          </cell>
          <cell r="EY46">
            <v>40800</v>
          </cell>
          <cell r="EZ46">
            <v>94700</v>
          </cell>
          <cell r="FA46">
            <v>500</v>
          </cell>
          <cell r="FB46">
            <v>0</v>
          </cell>
          <cell r="FC46">
            <v>0</v>
          </cell>
          <cell r="FD46">
            <v>51844</v>
          </cell>
          <cell r="FE46">
            <v>0</v>
          </cell>
          <cell r="FF46">
            <v>38138</v>
          </cell>
          <cell r="FG46">
            <v>2400</v>
          </cell>
          <cell r="FH46">
            <v>0</v>
          </cell>
          <cell r="FJ46">
            <v>30000</v>
          </cell>
          <cell r="FK46">
            <v>6000</v>
          </cell>
          <cell r="FL46">
            <v>36000</v>
          </cell>
          <cell r="FM46">
            <v>72000</v>
          </cell>
          <cell r="FN46">
            <v>18500</v>
          </cell>
          <cell r="FO46">
            <v>7400</v>
          </cell>
          <cell r="FP46">
            <v>8000</v>
          </cell>
          <cell r="FQ46">
            <v>4150</v>
          </cell>
          <cell r="FR46">
            <v>20750</v>
          </cell>
          <cell r="FS46">
            <v>4150</v>
          </cell>
          <cell r="FT46">
            <v>24900</v>
          </cell>
          <cell r="FU46">
            <v>0</v>
          </cell>
          <cell r="GD46">
            <v>0</v>
          </cell>
          <cell r="GE46">
            <v>20000</v>
          </cell>
          <cell r="GG46">
            <v>50000</v>
          </cell>
          <cell r="GJ46">
            <v>20000</v>
          </cell>
          <cell r="GK46">
            <v>90000</v>
          </cell>
          <cell r="GL46">
            <v>90000</v>
          </cell>
          <cell r="GM46">
            <v>505844</v>
          </cell>
          <cell r="GN46">
            <v>2400</v>
          </cell>
          <cell r="GO46">
            <v>49800</v>
          </cell>
          <cell r="GP46">
            <v>453644</v>
          </cell>
          <cell r="GQ46">
            <v>0</v>
          </cell>
          <cell r="GR46">
            <v>453644</v>
          </cell>
          <cell r="GS46">
            <v>0</v>
          </cell>
          <cell r="GT46">
            <v>0</v>
          </cell>
          <cell r="GU46">
            <v>90000</v>
          </cell>
          <cell r="GV46">
            <v>0</v>
          </cell>
          <cell r="GW46">
            <v>363644</v>
          </cell>
          <cell r="GX46">
            <v>100000</v>
          </cell>
          <cell r="GY46">
            <v>59093</v>
          </cell>
          <cell r="GZ46">
            <v>0</v>
          </cell>
          <cell r="HA46">
            <v>1182</v>
          </cell>
          <cell r="HB46">
            <v>60275</v>
          </cell>
          <cell r="HC46">
            <v>28989</v>
          </cell>
          <cell r="HD46">
            <v>31286</v>
          </cell>
          <cell r="HE46">
            <v>4469</v>
          </cell>
          <cell r="HF46">
            <v>-4680</v>
          </cell>
          <cell r="HG46" t="str">
            <v>AHPPB9421L</v>
          </cell>
          <cell r="HI46">
            <v>17844</v>
          </cell>
          <cell r="HJ46">
            <v>345800</v>
          </cell>
          <cell r="HK46">
            <v>100000</v>
          </cell>
          <cell r="HL46">
            <v>53740</v>
          </cell>
          <cell r="HM46">
            <v>0</v>
          </cell>
          <cell r="HN46">
            <v>1075</v>
          </cell>
          <cell r="HO46">
            <v>54815</v>
          </cell>
          <cell r="HP46">
            <v>28989</v>
          </cell>
          <cell r="HQ46">
            <v>25826</v>
          </cell>
          <cell r="HR46">
            <v>3689</v>
          </cell>
          <cell r="HS46">
            <v>0.30599999999999999</v>
          </cell>
          <cell r="HT46">
            <v>5460</v>
          </cell>
          <cell r="HU46">
            <v>9149</v>
          </cell>
          <cell r="HV46">
            <v>4469</v>
          </cell>
          <cell r="HW46">
            <v>179</v>
          </cell>
          <cell r="HX46">
            <v>0</v>
          </cell>
          <cell r="HY46">
            <v>8970</v>
          </cell>
        </row>
        <row r="47">
          <cell r="A47">
            <v>1098</v>
          </cell>
          <cell r="B47" t="str">
            <v>Mr. Makrand Hardas</v>
          </cell>
          <cell r="C47" t="str">
            <v>15.09.2003</v>
          </cell>
          <cell r="D47" t="str">
            <v>Module Leader</v>
          </cell>
          <cell r="E47">
            <v>54900</v>
          </cell>
          <cell r="F47">
            <v>24500</v>
          </cell>
          <cell r="G47">
            <v>10500</v>
          </cell>
          <cell r="H47">
            <v>800</v>
          </cell>
          <cell r="I47">
            <v>0</v>
          </cell>
          <cell r="J47">
            <v>4500</v>
          </cell>
          <cell r="K47">
            <v>7910</v>
          </cell>
          <cell r="P47">
            <v>24953</v>
          </cell>
          <cell r="R47">
            <v>73163</v>
          </cell>
          <cell r="S47">
            <v>1000</v>
          </cell>
          <cell r="W47">
            <v>1000</v>
          </cell>
          <cell r="X47">
            <v>2940</v>
          </cell>
          <cell r="Y47">
            <v>13852</v>
          </cell>
          <cell r="AA47">
            <v>200</v>
          </cell>
          <cell r="AE47">
            <v>40</v>
          </cell>
          <cell r="AG47">
            <v>17032</v>
          </cell>
          <cell r="AH47">
            <v>56131</v>
          </cell>
          <cell r="AI47">
            <v>22</v>
          </cell>
          <cell r="AJ47">
            <v>30.25</v>
          </cell>
          <cell r="AK47">
            <v>0</v>
          </cell>
          <cell r="AL47">
            <v>13413</v>
          </cell>
          <cell r="AM47">
            <v>6000</v>
          </cell>
          <cell r="AN47">
            <v>9801</v>
          </cell>
          <cell r="AP47">
            <v>1</v>
          </cell>
          <cell r="AR47">
            <v>1</v>
          </cell>
          <cell r="AS47">
            <v>6</v>
          </cell>
          <cell r="AT47">
            <v>54900</v>
          </cell>
          <cell r="AU47">
            <v>24500</v>
          </cell>
          <cell r="AV47">
            <v>10500</v>
          </cell>
          <cell r="AW47">
            <v>800</v>
          </cell>
          <cell r="AX47">
            <v>0</v>
          </cell>
          <cell r="AY47">
            <v>1000</v>
          </cell>
          <cell r="AZ47">
            <v>2940</v>
          </cell>
          <cell r="BA47">
            <v>4500</v>
          </cell>
          <cell r="BB47">
            <v>7910</v>
          </cell>
          <cell r="BC47">
            <v>1250</v>
          </cell>
          <cell r="BD47">
            <v>500</v>
          </cell>
          <cell r="BE47">
            <v>1000</v>
          </cell>
          <cell r="BF47">
            <v>22</v>
          </cell>
          <cell r="BH47">
            <v>122500</v>
          </cell>
          <cell r="BI47">
            <v>52500</v>
          </cell>
          <cell r="BJ47">
            <v>4000</v>
          </cell>
          <cell r="BK47">
            <v>0</v>
          </cell>
          <cell r="BL47">
            <v>22500</v>
          </cell>
          <cell r="BM47">
            <v>46930</v>
          </cell>
          <cell r="BN47">
            <v>21088</v>
          </cell>
          <cell r="BO47">
            <v>0</v>
          </cell>
          <cell r="BP47">
            <v>0</v>
          </cell>
          <cell r="BQ47">
            <v>45000</v>
          </cell>
          <cell r="BR47">
            <v>8820</v>
          </cell>
          <cell r="BS47">
            <v>244536</v>
          </cell>
          <cell r="BT47">
            <v>1000</v>
          </cell>
          <cell r="BU47">
            <v>0</v>
          </cell>
          <cell r="BV47">
            <v>12</v>
          </cell>
          <cell r="BW47">
            <v>4000</v>
          </cell>
          <cell r="BX47">
            <v>1587</v>
          </cell>
          <cell r="BY47">
            <v>0</v>
          </cell>
          <cell r="BZ47">
            <v>1199</v>
          </cell>
          <cell r="CA47">
            <v>0</v>
          </cell>
          <cell r="CB47">
            <v>120</v>
          </cell>
          <cell r="CC47">
            <v>0</v>
          </cell>
          <cell r="CJ47">
            <v>147000</v>
          </cell>
          <cell r="CK47">
            <v>63000</v>
          </cell>
          <cell r="CL47">
            <v>4800</v>
          </cell>
          <cell r="CM47">
            <v>0</v>
          </cell>
          <cell r="CN47">
            <v>27000</v>
          </cell>
          <cell r="CO47">
            <v>54840</v>
          </cell>
          <cell r="CP47">
            <v>21088</v>
          </cell>
          <cell r="CQ47">
            <v>0</v>
          </cell>
          <cell r="CR47">
            <v>0</v>
          </cell>
          <cell r="CS47">
            <v>69953</v>
          </cell>
          <cell r="CT47">
            <v>11760</v>
          </cell>
          <cell r="CU47">
            <v>258388</v>
          </cell>
          <cell r="CV47">
            <v>1200</v>
          </cell>
          <cell r="CW47">
            <v>0</v>
          </cell>
          <cell r="CX47">
            <v>12</v>
          </cell>
          <cell r="CY47">
            <v>5000</v>
          </cell>
          <cell r="CZ47">
            <v>1587</v>
          </cell>
          <cell r="DA47">
            <v>0</v>
          </cell>
          <cell r="DB47">
            <v>1199</v>
          </cell>
          <cell r="DC47">
            <v>0</v>
          </cell>
          <cell r="DD47">
            <v>160</v>
          </cell>
          <cell r="DE47">
            <v>0</v>
          </cell>
          <cell r="DG47">
            <v>15000</v>
          </cell>
          <cell r="DH47">
            <v>6000</v>
          </cell>
          <cell r="DI47">
            <v>11000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Q47">
            <v>4663</v>
          </cell>
          <cell r="DR47">
            <v>2500</v>
          </cell>
          <cell r="DS47">
            <v>2801</v>
          </cell>
          <cell r="DT47">
            <v>9964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1250</v>
          </cell>
          <cell r="EH47">
            <v>500</v>
          </cell>
          <cell r="EI47">
            <v>1000</v>
          </cell>
          <cell r="EJ47">
            <v>2750</v>
          </cell>
          <cell r="EK47">
            <v>12714</v>
          </cell>
          <cell r="EL47">
            <v>5913</v>
          </cell>
          <cell r="EM47">
            <v>3000</v>
          </cell>
          <cell r="EN47">
            <v>3801</v>
          </cell>
          <cell r="EO47">
            <v>12714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U47">
            <v>294000</v>
          </cell>
          <cell r="EV47">
            <v>126000</v>
          </cell>
          <cell r="EW47">
            <v>9600</v>
          </cell>
          <cell r="EX47">
            <v>0</v>
          </cell>
          <cell r="EY47">
            <v>54000</v>
          </cell>
          <cell r="EZ47">
            <v>102300</v>
          </cell>
          <cell r="FA47">
            <v>21088</v>
          </cell>
          <cell r="FB47">
            <v>0</v>
          </cell>
          <cell r="FC47">
            <v>0</v>
          </cell>
          <cell r="FD47">
            <v>69953</v>
          </cell>
          <cell r="FE47">
            <v>29400</v>
          </cell>
          <cell r="FF47">
            <v>258388</v>
          </cell>
          <cell r="FG47">
            <v>2400</v>
          </cell>
          <cell r="FH47">
            <v>0</v>
          </cell>
          <cell r="FI47">
            <v>585645</v>
          </cell>
          <cell r="FJ47">
            <v>0</v>
          </cell>
          <cell r="FL47">
            <v>0</v>
          </cell>
          <cell r="FM47">
            <v>0</v>
          </cell>
          <cell r="FN47">
            <v>24500</v>
          </cell>
          <cell r="FO47">
            <v>9800</v>
          </cell>
          <cell r="FP47">
            <v>10500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88469</v>
          </cell>
          <cell r="FX47">
            <v>10000</v>
          </cell>
          <cell r="GA47">
            <v>10000</v>
          </cell>
          <cell r="GB47">
            <v>113634</v>
          </cell>
          <cell r="GD47">
            <v>29400</v>
          </cell>
          <cell r="GE47">
            <v>30000</v>
          </cell>
          <cell r="GF47">
            <v>12000</v>
          </cell>
          <cell r="GG47">
            <v>10000</v>
          </cell>
          <cell r="GI47">
            <v>5000</v>
          </cell>
          <cell r="GK47">
            <v>210034</v>
          </cell>
          <cell r="GL47">
            <v>100000</v>
          </cell>
          <cell r="GM47">
            <v>667341</v>
          </cell>
          <cell r="GN47">
            <v>2400</v>
          </cell>
          <cell r="GO47">
            <v>0</v>
          </cell>
          <cell r="GP47">
            <v>664941</v>
          </cell>
          <cell r="GQ47">
            <v>88469</v>
          </cell>
          <cell r="GR47">
            <v>1162117</v>
          </cell>
          <cell r="GS47">
            <v>10000</v>
          </cell>
          <cell r="GT47">
            <v>0</v>
          </cell>
          <cell r="GU47">
            <v>100000</v>
          </cell>
          <cell r="GV47">
            <v>0</v>
          </cell>
          <cell r="GW47">
            <v>1052117</v>
          </cell>
          <cell r="GX47">
            <v>100000</v>
          </cell>
          <cell r="GY47">
            <v>265635</v>
          </cell>
          <cell r="GZ47">
            <v>26564</v>
          </cell>
          <cell r="HA47">
            <v>5844</v>
          </cell>
          <cell r="HB47">
            <v>298043</v>
          </cell>
          <cell r="HC47">
            <v>244536</v>
          </cell>
          <cell r="HD47">
            <v>53507</v>
          </cell>
          <cell r="HE47">
            <v>7644</v>
          </cell>
          <cell r="HF47">
            <v>-6208</v>
          </cell>
          <cell r="HG47" t="str">
            <v>AAVPH7544K</v>
          </cell>
          <cell r="HI47">
            <v>24953</v>
          </cell>
          <cell r="HJ47">
            <v>1027164</v>
          </cell>
          <cell r="HK47">
            <v>100000</v>
          </cell>
          <cell r="HL47">
            <v>258149</v>
          </cell>
          <cell r="HM47">
            <v>19015</v>
          </cell>
          <cell r="HN47">
            <v>5543</v>
          </cell>
          <cell r="HO47">
            <v>282707</v>
          </cell>
          <cell r="HP47">
            <v>244536</v>
          </cell>
          <cell r="HQ47">
            <v>38171</v>
          </cell>
          <cell r="HR47">
            <v>5453</v>
          </cell>
          <cell r="HS47">
            <v>0.33659999999999995</v>
          </cell>
          <cell r="HT47">
            <v>8399</v>
          </cell>
          <cell r="HU47">
            <v>13852</v>
          </cell>
          <cell r="HV47">
            <v>7644</v>
          </cell>
          <cell r="HW47">
            <v>272</v>
          </cell>
          <cell r="HX47">
            <v>1235</v>
          </cell>
          <cell r="HY47">
            <v>12345</v>
          </cell>
        </row>
        <row r="48">
          <cell r="A48">
            <v>1100</v>
          </cell>
          <cell r="B48" t="str">
            <v>Mr. Saurabh Hardikar</v>
          </cell>
          <cell r="C48" t="str">
            <v>29.09.2003</v>
          </cell>
          <cell r="D48" t="str">
            <v>Quality Assu. Manager</v>
          </cell>
          <cell r="E48">
            <v>49675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R48">
            <v>0</v>
          </cell>
          <cell r="S48">
            <v>0</v>
          </cell>
          <cell r="W48">
            <v>0</v>
          </cell>
          <cell r="Y48">
            <v>0</v>
          </cell>
          <cell r="AA48">
            <v>0</v>
          </cell>
          <cell r="AG48">
            <v>0</v>
          </cell>
          <cell r="AH48">
            <v>0</v>
          </cell>
          <cell r="AI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P48">
            <v>4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H48">
            <v>20952</v>
          </cell>
          <cell r="BI48">
            <v>9048</v>
          </cell>
          <cell r="BJ48">
            <v>762</v>
          </cell>
          <cell r="BK48">
            <v>0</v>
          </cell>
          <cell r="BL48">
            <v>3905</v>
          </cell>
          <cell r="BM48">
            <v>9548</v>
          </cell>
          <cell r="BN48">
            <v>1428</v>
          </cell>
          <cell r="BO48">
            <v>62094</v>
          </cell>
          <cell r="BP48">
            <v>0</v>
          </cell>
          <cell r="BQ48">
            <v>58142</v>
          </cell>
          <cell r="BR48">
            <v>0</v>
          </cell>
          <cell r="BS48">
            <v>8118</v>
          </cell>
          <cell r="BT48">
            <v>200</v>
          </cell>
          <cell r="BU48">
            <v>0</v>
          </cell>
          <cell r="BV48">
            <v>0</v>
          </cell>
          <cell r="BW48">
            <v>0</v>
          </cell>
          <cell r="BX48">
            <v>1190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J48">
            <v>20952</v>
          </cell>
          <cell r="CK48">
            <v>9048</v>
          </cell>
          <cell r="CL48">
            <v>762</v>
          </cell>
          <cell r="CM48">
            <v>0</v>
          </cell>
          <cell r="CN48">
            <v>3905</v>
          </cell>
          <cell r="CO48">
            <v>9548</v>
          </cell>
          <cell r="CP48">
            <v>1428</v>
          </cell>
          <cell r="CQ48">
            <v>62094</v>
          </cell>
          <cell r="CR48">
            <v>0</v>
          </cell>
          <cell r="CS48">
            <v>58142</v>
          </cell>
          <cell r="CT48">
            <v>0</v>
          </cell>
          <cell r="CU48">
            <v>8118</v>
          </cell>
          <cell r="CV48">
            <v>200</v>
          </cell>
          <cell r="CW48">
            <v>0</v>
          </cell>
          <cell r="CX48">
            <v>0</v>
          </cell>
          <cell r="CY48">
            <v>0</v>
          </cell>
          <cell r="CZ48">
            <v>1190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G48">
            <v>1190</v>
          </cell>
          <cell r="DI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U48">
            <v>20952</v>
          </cell>
          <cell r="EV48">
            <v>9048</v>
          </cell>
          <cell r="EW48">
            <v>762</v>
          </cell>
          <cell r="EX48">
            <v>0</v>
          </cell>
          <cell r="EY48">
            <v>3905</v>
          </cell>
          <cell r="EZ48">
            <v>9548</v>
          </cell>
          <cell r="FA48">
            <v>1428</v>
          </cell>
          <cell r="FB48">
            <v>62094</v>
          </cell>
          <cell r="FC48">
            <v>0</v>
          </cell>
          <cell r="FD48">
            <v>58142</v>
          </cell>
          <cell r="FE48">
            <v>0</v>
          </cell>
          <cell r="FF48">
            <v>8118</v>
          </cell>
          <cell r="FG48">
            <v>200</v>
          </cell>
          <cell r="FH48">
            <v>0</v>
          </cell>
          <cell r="FJ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GD48">
            <v>0</v>
          </cell>
          <cell r="GK48">
            <v>0</v>
          </cell>
          <cell r="GL48">
            <v>0</v>
          </cell>
          <cell r="GM48">
            <v>165117</v>
          </cell>
          <cell r="GN48">
            <v>200</v>
          </cell>
          <cell r="GO48">
            <v>0</v>
          </cell>
          <cell r="GP48">
            <v>164917</v>
          </cell>
          <cell r="GQ48">
            <v>0</v>
          </cell>
          <cell r="GR48">
            <v>164917</v>
          </cell>
          <cell r="GS48">
            <v>0</v>
          </cell>
          <cell r="GT48">
            <v>0</v>
          </cell>
          <cell r="GU48">
            <v>0</v>
          </cell>
          <cell r="GV48">
            <v>0</v>
          </cell>
          <cell r="GW48">
            <v>164917</v>
          </cell>
          <cell r="GX48">
            <v>100000</v>
          </cell>
          <cell r="GY48">
            <v>7983</v>
          </cell>
          <cell r="GZ48">
            <v>0</v>
          </cell>
          <cell r="HA48">
            <v>160</v>
          </cell>
          <cell r="HB48">
            <v>8143</v>
          </cell>
          <cell r="HC48">
            <v>8118</v>
          </cell>
          <cell r="HD48">
            <v>25</v>
          </cell>
          <cell r="HE48">
            <v>0</v>
          </cell>
          <cell r="HF48">
            <v>0</v>
          </cell>
          <cell r="HG48" t="str">
            <v>AAEPH6037Q</v>
          </cell>
          <cell r="HJ48">
            <v>164917</v>
          </cell>
          <cell r="HK48">
            <v>100000</v>
          </cell>
          <cell r="HL48">
            <v>7983</v>
          </cell>
          <cell r="HM48">
            <v>0</v>
          </cell>
          <cell r="HN48">
            <v>160</v>
          </cell>
          <cell r="HO48">
            <v>8143</v>
          </cell>
          <cell r="HP48">
            <v>8118</v>
          </cell>
          <cell r="HQ48">
            <v>25</v>
          </cell>
          <cell r="HR48">
            <v>0</v>
          </cell>
          <cell r="HS48">
            <v>0.20399999999999999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</row>
        <row r="49">
          <cell r="A49">
            <v>1101</v>
          </cell>
          <cell r="B49" t="str">
            <v>Mr. Ujwal Joshi</v>
          </cell>
          <cell r="C49" t="str">
            <v>01.10.2003</v>
          </cell>
          <cell r="D49" t="str">
            <v>Project Leader</v>
          </cell>
          <cell r="E49">
            <v>62100</v>
          </cell>
          <cell r="F49">
            <v>27500</v>
          </cell>
          <cell r="G49">
            <v>12000</v>
          </cell>
          <cell r="H49">
            <v>800</v>
          </cell>
          <cell r="I49">
            <v>0</v>
          </cell>
          <cell r="J49">
            <v>5100</v>
          </cell>
          <cell r="K49">
            <v>12950</v>
          </cell>
          <cell r="P49">
            <v>31865</v>
          </cell>
          <cell r="R49">
            <v>90215</v>
          </cell>
          <cell r="S49">
            <v>1000</v>
          </cell>
          <cell r="W49">
            <v>1000</v>
          </cell>
          <cell r="Y49">
            <v>18263</v>
          </cell>
          <cell r="AA49">
            <v>200</v>
          </cell>
          <cell r="AE49">
            <v>60</v>
          </cell>
          <cell r="AG49">
            <v>18523</v>
          </cell>
          <cell r="AH49">
            <v>71692</v>
          </cell>
          <cell r="AI49">
            <v>22</v>
          </cell>
          <cell r="AJ49">
            <v>16</v>
          </cell>
          <cell r="AK49">
            <v>0</v>
          </cell>
          <cell r="AL49">
            <v>9704</v>
          </cell>
          <cell r="AM49">
            <v>5750</v>
          </cell>
          <cell r="AN49">
            <v>10266</v>
          </cell>
          <cell r="AP49">
            <v>2</v>
          </cell>
          <cell r="AR49">
            <v>1</v>
          </cell>
          <cell r="AS49">
            <v>6</v>
          </cell>
          <cell r="AT49">
            <v>62100</v>
          </cell>
          <cell r="AU49">
            <v>27500</v>
          </cell>
          <cell r="AV49">
            <v>12000</v>
          </cell>
          <cell r="AW49">
            <v>800</v>
          </cell>
          <cell r="AX49">
            <v>0</v>
          </cell>
          <cell r="AY49">
            <v>1000</v>
          </cell>
          <cell r="BA49">
            <v>5100</v>
          </cell>
          <cell r="BB49">
            <v>12950</v>
          </cell>
          <cell r="BC49">
            <v>1250</v>
          </cell>
          <cell r="BD49">
            <v>500</v>
          </cell>
          <cell r="BE49">
            <v>1000</v>
          </cell>
          <cell r="BF49">
            <v>22</v>
          </cell>
          <cell r="BH49">
            <v>137500</v>
          </cell>
          <cell r="BI49">
            <v>60000</v>
          </cell>
          <cell r="BJ49">
            <v>4000</v>
          </cell>
          <cell r="BK49">
            <v>0</v>
          </cell>
          <cell r="BL49">
            <v>25500</v>
          </cell>
          <cell r="BM49">
            <v>66250</v>
          </cell>
          <cell r="BN49">
            <v>500</v>
          </cell>
          <cell r="BO49">
            <v>0</v>
          </cell>
          <cell r="BP49">
            <v>0</v>
          </cell>
          <cell r="BQ49">
            <v>54000</v>
          </cell>
          <cell r="BR49">
            <v>0</v>
          </cell>
          <cell r="BS49">
            <v>58215</v>
          </cell>
          <cell r="BT49">
            <v>1000</v>
          </cell>
          <cell r="BU49">
            <v>0</v>
          </cell>
          <cell r="BV49">
            <v>12</v>
          </cell>
          <cell r="BW49">
            <v>4000</v>
          </cell>
          <cell r="BX49">
            <v>5296</v>
          </cell>
          <cell r="BY49">
            <v>250</v>
          </cell>
          <cell r="BZ49">
            <v>734</v>
          </cell>
          <cell r="CA49">
            <v>0</v>
          </cell>
          <cell r="CB49">
            <v>320</v>
          </cell>
          <cell r="CC49">
            <v>0</v>
          </cell>
          <cell r="CJ49">
            <v>165000</v>
          </cell>
          <cell r="CK49">
            <v>72000</v>
          </cell>
          <cell r="CL49">
            <v>4800</v>
          </cell>
          <cell r="CM49">
            <v>0</v>
          </cell>
          <cell r="CN49">
            <v>30600</v>
          </cell>
          <cell r="CO49">
            <v>79200</v>
          </cell>
          <cell r="CP49">
            <v>500</v>
          </cell>
          <cell r="CQ49">
            <v>0</v>
          </cell>
          <cell r="CR49">
            <v>0</v>
          </cell>
          <cell r="CS49">
            <v>85865</v>
          </cell>
          <cell r="CT49">
            <v>0</v>
          </cell>
          <cell r="CU49">
            <v>76478</v>
          </cell>
          <cell r="CV49">
            <v>1200</v>
          </cell>
          <cell r="CW49">
            <v>0</v>
          </cell>
          <cell r="CX49">
            <v>12</v>
          </cell>
          <cell r="CY49">
            <v>5000</v>
          </cell>
          <cell r="CZ49">
            <v>5296</v>
          </cell>
          <cell r="DA49">
            <v>250</v>
          </cell>
          <cell r="DB49">
            <v>734</v>
          </cell>
          <cell r="DC49">
            <v>0</v>
          </cell>
          <cell r="DD49">
            <v>380</v>
          </cell>
          <cell r="DE49">
            <v>0</v>
          </cell>
          <cell r="DG49">
            <v>15000</v>
          </cell>
          <cell r="DH49">
            <v>6000</v>
          </cell>
          <cell r="DI49">
            <v>11000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Q49">
            <v>954</v>
          </cell>
          <cell r="DR49">
            <v>2250</v>
          </cell>
          <cell r="DS49">
            <v>3266</v>
          </cell>
          <cell r="DT49">
            <v>6470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1250</v>
          </cell>
          <cell r="EH49">
            <v>500</v>
          </cell>
          <cell r="EI49">
            <v>1000</v>
          </cell>
          <cell r="EJ49">
            <v>2750</v>
          </cell>
          <cell r="EK49">
            <v>9220</v>
          </cell>
          <cell r="EL49">
            <v>2204</v>
          </cell>
          <cell r="EM49">
            <v>2750</v>
          </cell>
          <cell r="EN49">
            <v>4266</v>
          </cell>
          <cell r="EO49">
            <v>9220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U49">
            <v>330000</v>
          </cell>
          <cell r="EV49">
            <v>144000</v>
          </cell>
          <cell r="EW49">
            <v>9600</v>
          </cell>
          <cell r="EX49">
            <v>0</v>
          </cell>
          <cell r="EY49">
            <v>61200</v>
          </cell>
          <cell r="EZ49">
            <v>156900</v>
          </cell>
          <cell r="FA49">
            <v>500</v>
          </cell>
          <cell r="FB49">
            <v>0</v>
          </cell>
          <cell r="FC49">
            <v>0</v>
          </cell>
          <cell r="FD49">
            <v>85865</v>
          </cell>
          <cell r="FE49">
            <v>0</v>
          </cell>
          <cell r="FF49">
            <v>76478</v>
          </cell>
          <cell r="FG49">
            <v>2400</v>
          </cell>
          <cell r="FH49">
            <v>0</v>
          </cell>
          <cell r="FJ49">
            <v>5900</v>
          </cell>
          <cell r="FL49">
            <v>5900</v>
          </cell>
          <cell r="FM49">
            <v>5900</v>
          </cell>
          <cell r="FN49">
            <v>27500</v>
          </cell>
          <cell r="FO49">
            <v>11000</v>
          </cell>
          <cell r="FP49">
            <v>12000</v>
          </cell>
          <cell r="FQ49">
            <v>0</v>
          </cell>
          <cell r="FR49">
            <v>3150</v>
          </cell>
          <cell r="FS49">
            <v>0</v>
          </cell>
          <cell r="FT49">
            <v>3150</v>
          </cell>
          <cell r="FU49">
            <v>0</v>
          </cell>
          <cell r="FV49">
            <v>79419</v>
          </cell>
          <cell r="FX49">
            <v>10000</v>
          </cell>
          <cell r="GA49">
            <v>10000</v>
          </cell>
          <cell r="GB49">
            <v>19020</v>
          </cell>
          <cell r="GD49">
            <v>0</v>
          </cell>
          <cell r="GI49">
            <v>90000</v>
          </cell>
          <cell r="GK49">
            <v>119020</v>
          </cell>
          <cell r="GL49">
            <v>100000</v>
          </cell>
          <cell r="GM49">
            <v>778465</v>
          </cell>
          <cell r="GN49">
            <v>2400</v>
          </cell>
          <cell r="GO49">
            <v>3150</v>
          </cell>
          <cell r="GP49">
            <v>772915</v>
          </cell>
          <cell r="GQ49">
            <v>79419</v>
          </cell>
          <cell r="GR49">
            <v>693496</v>
          </cell>
          <cell r="GS49">
            <v>10000</v>
          </cell>
          <cell r="GT49">
            <v>0</v>
          </cell>
          <cell r="GU49">
            <v>100000</v>
          </cell>
          <cell r="GV49">
            <v>0</v>
          </cell>
          <cell r="GW49">
            <v>583496</v>
          </cell>
          <cell r="GX49">
            <v>100000</v>
          </cell>
          <cell r="GY49">
            <v>125049</v>
          </cell>
          <cell r="GZ49">
            <v>0</v>
          </cell>
          <cell r="HA49">
            <v>2501</v>
          </cell>
          <cell r="HB49">
            <v>127550</v>
          </cell>
          <cell r="HC49">
            <v>58215</v>
          </cell>
          <cell r="HD49">
            <v>69335</v>
          </cell>
          <cell r="HE49">
            <v>9905</v>
          </cell>
          <cell r="HF49">
            <v>-8358</v>
          </cell>
          <cell r="HG49" t="str">
            <v>ADNPJ0940Q</v>
          </cell>
          <cell r="HI49">
            <v>31865</v>
          </cell>
          <cell r="HJ49">
            <v>551631</v>
          </cell>
          <cell r="HK49">
            <v>100000</v>
          </cell>
          <cell r="HL49">
            <v>115489</v>
          </cell>
          <cell r="HM49">
            <v>0</v>
          </cell>
          <cell r="HN49">
            <v>2310</v>
          </cell>
          <cell r="HO49">
            <v>117799</v>
          </cell>
          <cell r="HP49">
            <v>58215</v>
          </cell>
          <cell r="HQ49">
            <v>59584</v>
          </cell>
          <cell r="HR49">
            <v>8512</v>
          </cell>
          <cell r="HS49">
            <v>0.30599999999999999</v>
          </cell>
          <cell r="HT49">
            <v>9751</v>
          </cell>
          <cell r="HU49">
            <v>18263</v>
          </cell>
          <cell r="HV49">
            <v>9905</v>
          </cell>
          <cell r="HW49">
            <v>358</v>
          </cell>
          <cell r="HX49">
            <v>0</v>
          </cell>
          <cell r="HY49">
            <v>17905</v>
          </cell>
        </row>
        <row r="50">
          <cell r="A50">
            <v>1102</v>
          </cell>
          <cell r="B50" t="str">
            <v>Mr. Vishal Mukkamala</v>
          </cell>
          <cell r="C50" t="str">
            <v>13.10.2003</v>
          </cell>
          <cell r="D50" t="str">
            <v>Project Leader</v>
          </cell>
          <cell r="E50">
            <v>66400</v>
          </cell>
          <cell r="F50">
            <v>29500</v>
          </cell>
          <cell r="G50">
            <v>13000</v>
          </cell>
          <cell r="H50">
            <v>800</v>
          </cell>
          <cell r="I50">
            <v>0</v>
          </cell>
          <cell r="J50">
            <v>5500</v>
          </cell>
          <cell r="K50">
            <v>13850</v>
          </cell>
          <cell r="P50">
            <v>25746</v>
          </cell>
          <cell r="R50">
            <v>88396</v>
          </cell>
          <cell r="S50">
            <v>1000</v>
          </cell>
          <cell r="W50">
            <v>1000</v>
          </cell>
          <cell r="Y50">
            <v>19029</v>
          </cell>
          <cell r="AA50">
            <v>200</v>
          </cell>
          <cell r="AG50">
            <v>19229</v>
          </cell>
          <cell r="AH50">
            <v>69167</v>
          </cell>
          <cell r="AI50">
            <v>22</v>
          </cell>
          <cell r="AJ50">
            <v>30.5</v>
          </cell>
          <cell r="AK50">
            <v>0</v>
          </cell>
          <cell r="AL50">
            <v>14311</v>
          </cell>
          <cell r="AM50">
            <v>6000</v>
          </cell>
          <cell r="AN50">
            <v>11529</v>
          </cell>
          <cell r="AP50">
            <v>1</v>
          </cell>
          <cell r="AR50">
            <v>1</v>
          </cell>
          <cell r="AS50">
            <v>6</v>
          </cell>
          <cell r="AT50">
            <v>66400</v>
          </cell>
          <cell r="AU50">
            <v>29500</v>
          </cell>
          <cell r="AV50">
            <v>13000</v>
          </cell>
          <cell r="AW50">
            <v>800</v>
          </cell>
          <cell r="AX50">
            <v>0</v>
          </cell>
          <cell r="AY50">
            <v>1000</v>
          </cell>
          <cell r="BA50">
            <v>5500</v>
          </cell>
          <cell r="BB50">
            <v>13850</v>
          </cell>
          <cell r="BC50">
            <v>1250</v>
          </cell>
          <cell r="BD50">
            <v>500</v>
          </cell>
          <cell r="BE50">
            <v>1000</v>
          </cell>
          <cell r="BF50">
            <v>22</v>
          </cell>
          <cell r="BH50">
            <v>147500</v>
          </cell>
          <cell r="BI50">
            <v>65000</v>
          </cell>
          <cell r="BJ50">
            <v>4000</v>
          </cell>
          <cell r="BK50">
            <v>0</v>
          </cell>
          <cell r="BL50">
            <v>27500</v>
          </cell>
          <cell r="BM50">
            <v>69750</v>
          </cell>
          <cell r="BN50">
            <v>10500</v>
          </cell>
          <cell r="BO50">
            <v>0</v>
          </cell>
          <cell r="BP50">
            <v>0</v>
          </cell>
          <cell r="BQ50">
            <v>65000</v>
          </cell>
          <cell r="BR50">
            <v>0</v>
          </cell>
          <cell r="BS50">
            <v>235444</v>
          </cell>
          <cell r="BT50">
            <v>1000</v>
          </cell>
          <cell r="BU50">
            <v>0</v>
          </cell>
          <cell r="BV50">
            <v>12</v>
          </cell>
          <cell r="BW50">
            <v>4000</v>
          </cell>
          <cell r="BX50">
            <v>689</v>
          </cell>
          <cell r="BY50">
            <v>0</v>
          </cell>
          <cell r="BZ50">
            <v>471</v>
          </cell>
          <cell r="CA50">
            <v>0</v>
          </cell>
          <cell r="CB50">
            <v>380</v>
          </cell>
          <cell r="CC50">
            <v>0</v>
          </cell>
          <cell r="CJ50">
            <v>177000</v>
          </cell>
          <cell r="CK50">
            <v>78000</v>
          </cell>
          <cell r="CL50">
            <v>4800</v>
          </cell>
          <cell r="CM50">
            <v>0</v>
          </cell>
          <cell r="CN50">
            <v>33000</v>
          </cell>
          <cell r="CO50">
            <v>83600</v>
          </cell>
          <cell r="CP50">
            <v>10500</v>
          </cell>
          <cell r="CQ50">
            <v>0</v>
          </cell>
          <cell r="CR50">
            <v>0</v>
          </cell>
          <cell r="CS50">
            <v>90746</v>
          </cell>
          <cell r="CT50">
            <v>0</v>
          </cell>
          <cell r="CU50">
            <v>254473</v>
          </cell>
          <cell r="CV50">
            <v>1200</v>
          </cell>
          <cell r="CW50">
            <v>0</v>
          </cell>
          <cell r="CX50">
            <v>12</v>
          </cell>
          <cell r="CY50">
            <v>5000</v>
          </cell>
          <cell r="CZ50">
            <v>689</v>
          </cell>
          <cell r="DA50">
            <v>0</v>
          </cell>
          <cell r="DB50">
            <v>471</v>
          </cell>
          <cell r="DC50">
            <v>0</v>
          </cell>
          <cell r="DD50">
            <v>380</v>
          </cell>
          <cell r="DE50">
            <v>0</v>
          </cell>
          <cell r="DG50">
            <v>15000</v>
          </cell>
          <cell r="DH50">
            <v>6000</v>
          </cell>
          <cell r="DI50">
            <v>12000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Q50">
            <v>5561</v>
          </cell>
          <cell r="DR50">
            <v>2500</v>
          </cell>
          <cell r="DS50">
            <v>4529</v>
          </cell>
          <cell r="DT50">
            <v>12590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1250</v>
          </cell>
          <cell r="EH50">
            <v>500</v>
          </cell>
          <cell r="EI50">
            <v>1000</v>
          </cell>
          <cell r="EJ50">
            <v>2750</v>
          </cell>
          <cell r="EK50">
            <v>15340</v>
          </cell>
          <cell r="EL50">
            <v>6811</v>
          </cell>
          <cell r="EM50">
            <v>3000</v>
          </cell>
          <cell r="EN50">
            <v>5529</v>
          </cell>
          <cell r="EO50">
            <v>15340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U50">
            <v>354000</v>
          </cell>
          <cell r="EV50">
            <v>156000</v>
          </cell>
          <cell r="EW50">
            <v>9600</v>
          </cell>
          <cell r="EX50">
            <v>0</v>
          </cell>
          <cell r="EY50">
            <v>66000</v>
          </cell>
          <cell r="EZ50">
            <v>166700</v>
          </cell>
          <cell r="FA50">
            <v>10500</v>
          </cell>
          <cell r="FB50">
            <v>0</v>
          </cell>
          <cell r="FC50">
            <v>0</v>
          </cell>
          <cell r="FD50">
            <v>90746</v>
          </cell>
          <cell r="FE50">
            <v>0</v>
          </cell>
          <cell r="FF50">
            <v>254473</v>
          </cell>
          <cell r="FG50">
            <v>2400</v>
          </cell>
          <cell r="FH50">
            <v>0</v>
          </cell>
          <cell r="FI50">
            <v>515846</v>
          </cell>
          <cell r="FJ50">
            <v>0</v>
          </cell>
          <cell r="FL50">
            <v>0</v>
          </cell>
          <cell r="FM50">
            <v>0</v>
          </cell>
          <cell r="FN50">
            <v>29500</v>
          </cell>
          <cell r="FO50">
            <v>11800</v>
          </cell>
          <cell r="FP50">
            <v>13000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150000</v>
          </cell>
          <cell r="GB50">
            <v>37670</v>
          </cell>
          <cell r="GD50">
            <v>0</v>
          </cell>
          <cell r="GE50">
            <v>96915</v>
          </cell>
          <cell r="GF50">
            <v>3085</v>
          </cell>
          <cell r="GK50">
            <v>137670</v>
          </cell>
          <cell r="GL50">
            <v>100000</v>
          </cell>
          <cell r="GM50">
            <v>843946</v>
          </cell>
          <cell r="GN50">
            <v>2400</v>
          </cell>
          <cell r="GO50">
            <v>0</v>
          </cell>
          <cell r="GP50">
            <v>841546</v>
          </cell>
          <cell r="GQ50">
            <v>150000</v>
          </cell>
          <cell r="GR50">
            <v>1207392</v>
          </cell>
          <cell r="GS50">
            <v>0</v>
          </cell>
          <cell r="GT50">
            <v>0</v>
          </cell>
          <cell r="GU50">
            <v>100000</v>
          </cell>
          <cell r="GV50">
            <v>0</v>
          </cell>
          <cell r="GW50">
            <v>1107392</v>
          </cell>
          <cell r="GX50">
            <v>100000</v>
          </cell>
          <cell r="GY50">
            <v>282218</v>
          </cell>
          <cell r="GZ50">
            <v>28222</v>
          </cell>
          <cell r="HA50">
            <v>6209</v>
          </cell>
          <cell r="HB50">
            <v>316649</v>
          </cell>
          <cell r="HC50">
            <v>235444</v>
          </cell>
          <cell r="HD50">
            <v>81205</v>
          </cell>
          <cell r="HE50">
            <v>11601</v>
          </cell>
          <cell r="HF50">
            <v>-7428</v>
          </cell>
          <cell r="HG50" t="str">
            <v>AEWPM0076N</v>
          </cell>
          <cell r="HI50">
            <v>25746</v>
          </cell>
          <cell r="HJ50">
            <v>1081646</v>
          </cell>
          <cell r="HK50">
            <v>100000</v>
          </cell>
          <cell r="HL50">
            <v>274494</v>
          </cell>
          <cell r="HM50">
            <v>27449</v>
          </cell>
          <cell r="HN50">
            <v>6039</v>
          </cell>
          <cell r="HO50">
            <v>307982</v>
          </cell>
          <cell r="HP50">
            <v>235444</v>
          </cell>
          <cell r="HQ50">
            <v>72538</v>
          </cell>
          <cell r="HR50">
            <v>10363</v>
          </cell>
          <cell r="HS50">
            <v>0.33659999999999995</v>
          </cell>
          <cell r="HT50">
            <v>8666</v>
          </cell>
          <cell r="HU50">
            <v>19029</v>
          </cell>
          <cell r="HV50">
            <v>11601</v>
          </cell>
          <cell r="HW50">
            <v>373</v>
          </cell>
          <cell r="HX50">
            <v>1696</v>
          </cell>
          <cell r="HY50">
            <v>16960</v>
          </cell>
        </row>
        <row r="51">
          <cell r="A51">
            <v>1103</v>
          </cell>
          <cell r="B51" t="str">
            <v>Ms. Shilpa Kelkar</v>
          </cell>
          <cell r="C51" t="str">
            <v>27.10.2003</v>
          </cell>
          <cell r="D51" t="str">
            <v>QA Module Leader</v>
          </cell>
          <cell r="E51">
            <v>44200</v>
          </cell>
          <cell r="F51">
            <v>19500</v>
          </cell>
          <cell r="G51">
            <v>8500</v>
          </cell>
          <cell r="H51">
            <v>800</v>
          </cell>
          <cell r="I51">
            <v>0</v>
          </cell>
          <cell r="J51">
            <v>3600</v>
          </cell>
          <cell r="K51">
            <v>8050</v>
          </cell>
          <cell r="P51">
            <v>20349</v>
          </cell>
          <cell r="R51">
            <v>60799</v>
          </cell>
          <cell r="S51">
            <v>1000</v>
          </cell>
          <cell r="W51">
            <v>1000</v>
          </cell>
          <cell r="Y51">
            <v>11059</v>
          </cell>
          <cell r="AA51">
            <v>200</v>
          </cell>
          <cell r="AG51">
            <v>11259</v>
          </cell>
          <cell r="AH51">
            <v>49540</v>
          </cell>
          <cell r="AI51">
            <v>22</v>
          </cell>
          <cell r="AJ51">
            <v>16.329999999999998</v>
          </cell>
          <cell r="AK51">
            <v>0</v>
          </cell>
          <cell r="AL51">
            <v>8750</v>
          </cell>
          <cell r="AM51">
            <v>6000</v>
          </cell>
          <cell r="AN51">
            <v>9555</v>
          </cell>
          <cell r="AP51">
            <v>2</v>
          </cell>
          <cell r="AQ51" t="str">
            <v>w</v>
          </cell>
          <cell r="AR51">
            <v>1</v>
          </cell>
          <cell r="AS51">
            <v>6</v>
          </cell>
          <cell r="AT51">
            <v>44200</v>
          </cell>
          <cell r="AU51">
            <v>19500</v>
          </cell>
          <cell r="AV51">
            <v>8500</v>
          </cell>
          <cell r="AW51">
            <v>800</v>
          </cell>
          <cell r="AX51">
            <v>0</v>
          </cell>
          <cell r="AY51">
            <v>1000</v>
          </cell>
          <cell r="BA51">
            <v>3600</v>
          </cell>
          <cell r="BB51">
            <v>8050</v>
          </cell>
          <cell r="BC51">
            <v>1250</v>
          </cell>
          <cell r="BD51">
            <v>500</v>
          </cell>
          <cell r="BE51">
            <v>1000</v>
          </cell>
          <cell r="BF51">
            <v>22</v>
          </cell>
          <cell r="BH51">
            <v>97500</v>
          </cell>
          <cell r="BI51">
            <v>42500</v>
          </cell>
          <cell r="BJ51">
            <v>4000</v>
          </cell>
          <cell r="BK51">
            <v>0</v>
          </cell>
          <cell r="BL51">
            <v>18000</v>
          </cell>
          <cell r="BM51">
            <v>41750</v>
          </cell>
          <cell r="BN51">
            <v>500</v>
          </cell>
          <cell r="BO51">
            <v>0</v>
          </cell>
          <cell r="BP51">
            <v>0</v>
          </cell>
          <cell r="BQ51">
            <v>42000</v>
          </cell>
          <cell r="BR51">
            <v>0</v>
          </cell>
          <cell r="BS51">
            <v>40248</v>
          </cell>
          <cell r="BT51">
            <v>1000</v>
          </cell>
          <cell r="BU51">
            <v>0</v>
          </cell>
          <cell r="BV51">
            <v>12</v>
          </cell>
          <cell r="BW51">
            <v>4000</v>
          </cell>
          <cell r="BX51">
            <v>6250</v>
          </cell>
          <cell r="BY51">
            <v>0</v>
          </cell>
          <cell r="BZ51">
            <v>1445</v>
          </cell>
          <cell r="CA51">
            <v>0</v>
          </cell>
          <cell r="CB51">
            <v>160</v>
          </cell>
          <cell r="CC51">
            <v>0</v>
          </cell>
          <cell r="CJ51">
            <v>117000</v>
          </cell>
          <cell r="CK51">
            <v>51000</v>
          </cell>
          <cell r="CL51">
            <v>4800</v>
          </cell>
          <cell r="CM51">
            <v>0</v>
          </cell>
          <cell r="CN51">
            <v>21600</v>
          </cell>
          <cell r="CO51">
            <v>49800</v>
          </cell>
          <cell r="CP51">
            <v>500</v>
          </cell>
          <cell r="CQ51">
            <v>0</v>
          </cell>
          <cell r="CR51">
            <v>0</v>
          </cell>
          <cell r="CS51">
            <v>62349</v>
          </cell>
          <cell r="CT51">
            <v>0</v>
          </cell>
          <cell r="CU51">
            <v>51307</v>
          </cell>
          <cell r="CV51">
            <v>1200</v>
          </cell>
          <cell r="CW51">
            <v>0</v>
          </cell>
          <cell r="CX51">
            <v>12</v>
          </cell>
          <cell r="CY51">
            <v>5000</v>
          </cell>
          <cell r="CZ51">
            <v>6250</v>
          </cell>
          <cell r="DA51">
            <v>0</v>
          </cell>
          <cell r="DB51">
            <v>1445</v>
          </cell>
          <cell r="DC51">
            <v>0</v>
          </cell>
          <cell r="DD51">
            <v>160</v>
          </cell>
          <cell r="DE51">
            <v>0</v>
          </cell>
          <cell r="DG51">
            <v>15000</v>
          </cell>
          <cell r="DH51">
            <v>6000</v>
          </cell>
          <cell r="DI51">
            <v>11000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Q51">
            <v>0</v>
          </cell>
          <cell r="DR51">
            <v>2500</v>
          </cell>
          <cell r="DS51">
            <v>2555</v>
          </cell>
          <cell r="DT51">
            <v>5055</v>
          </cell>
          <cell r="DU51">
            <v>10350</v>
          </cell>
          <cell r="DV51">
            <v>0</v>
          </cell>
          <cell r="DW51">
            <v>0</v>
          </cell>
          <cell r="DX51">
            <v>10350</v>
          </cell>
          <cell r="EB51">
            <v>0</v>
          </cell>
          <cell r="EC51">
            <v>10350</v>
          </cell>
          <cell r="ED51">
            <v>0</v>
          </cell>
          <cell r="EE51">
            <v>0</v>
          </cell>
          <cell r="EF51">
            <v>10350</v>
          </cell>
          <cell r="EG51">
            <v>1250</v>
          </cell>
          <cell r="EH51">
            <v>500</v>
          </cell>
          <cell r="EI51">
            <v>1000</v>
          </cell>
          <cell r="EJ51">
            <v>2750</v>
          </cell>
          <cell r="EK51">
            <v>7805</v>
          </cell>
          <cell r="EL51">
            <v>1250</v>
          </cell>
          <cell r="EM51">
            <v>3000</v>
          </cell>
          <cell r="EN51">
            <v>3555</v>
          </cell>
          <cell r="EO51">
            <v>7805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U51">
            <v>234000</v>
          </cell>
          <cell r="EV51">
            <v>102000</v>
          </cell>
          <cell r="EW51">
            <v>9600</v>
          </cell>
          <cell r="EX51">
            <v>0</v>
          </cell>
          <cell r="EY51">
            <v>43200</v>
          </cell>
          <cell r="EZ51">
            <v>98100</v>
          </cell>
          <cell r="FA51">
            <v>500</v>
          </cell>
          <cell r="FB51">
            <v>0</v>
          </cell>
          <cell r="FC51">
            <v>0</v>
          </cell>
          <cell r="FD51">
            <v>62349</v>
          </cell>
          <cell r="FE51">
            <v>0</v>
          </cell>
          <cell r="FF51">
            <v>51307</v>
          </cell>
          <cell r="FG51">
            <v>2400</v>
          </cell>
          <cell r="FH51">
            <v>0</v>
          </cell>
          <cell r="FJ51">
            <v>0</v>
          </cell>
          <cell r="FL51">
            <v>0</v>
          </cell>
          <cell r="FM51">
            <v>0</v>
          </cell>
          <cell r="FN51">
            <v>19500</v>
          </cell>
          <cell r="FO51">
            <v>7800</v>
          </cell>
          <cell r="FP51">
            <v>8500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GA51">
            <v>10000</v>
          </cell>
          <cell r="GD51">
            <v>0</v>
          </cell>
          <cell r="GE51">
            <v>80000</v>
          </cell>
          <cell r="GF51">
            <v>7000</v>
          </cell>
          <cell r="GK51">
            <v>97000</v>
          </cell>
          <cell r="GL51">
            <v>97000</v>
          </cell>
          <cell r="GM51">
            <v>540149</v>
          </cell>
          <cell r="GN51">
            <v>2400</v>
          </cell>
          <cell r="GO51">
            <v>0</v>
          </cell>
          <cell r="GP51">
            <v>537749</v>
          </cell>
          <cell r="GQ51">
            <v>0</v>
          </cell>
          <cell r="GR51">
            <v>537749</v>
          </cell>
          <cell r="GS51">
            <v>0</v>
          </cell>
          <cell r="GT51">
            <v>0</v>
          </cell>
          <cell r="GU51">
            <v>97000</v>
          </cell>
          <cell r="GV51">
            <v>0</v>
          </cell>
          <cell r="GW51">
            <v>440749</v>
          </cell>
          <cell r="GX51">
            <v>135000</v>
          </cell>
          <cell r="GY51">
            <v>78725</v>
          </cell>
          <cell r="GZ51">
            <v>0</v>
          </cell>
          <cell r="HA51">
            <v>1575</v>
          </cell>
          <cell r="HB51">
            <v>80300</v>
          </cell>
          <cell r="HC51">
            <v>40248</v>
          </cell>
          <cell r="HD51">
            <v>40052</v>
          </cell>
          <cell r="HE51">
            <v>5722</v>
          </cell>
          <cell r="HF51">
            <v>-5337</v>
          </cell>
          <cell r="HG51" t="str">
            <v>AGVPK7883N</v>
          </cell>
          <cell r="HI51">
            <v>20349</v>
          </cell>
          <cell r="HJ51">
            <v>420400</v>
          </cell>
          <cell r="HK51">
            <v>135000</v>
          </cell>
          <cell r="HL51">
            <v>72620</v>
          </cell>
          <cell r="HM51">
            <v>0</v>
          </cell>
          <cell r="HN51">
            <v>1452</v>
          </cell>
          <cell r="HO51">
            <v>74072</v>
          </cell>
          <cell r="HP51">
            <v>40248</v>
          </cell>
          <cell r="HQ51">
            <v>33824</v>
          </cell>
          <cell r="HR51">
            <v>4832</v>
          </cell>
          <cell r="HS51">
            <v>0.30599999999999999</v>
          </cell>
          <cell r="HT51">
            <v>6227</v>
          </cell>
          <cell r="HU51">
            <v>11059</v>
          </cell>
          <cell r="HV51">
            <v>5722</v>
          </cell>
          <cell r="HW51">
            <v>217</v>
          </cell>
          <cell r="HX51">
            <v>0</v>
          </cell>
          <cell r="HY51">
            <v>10842</v>
          </cell>
        </row>
        <row r="52">
          <cell r="A52">
            <v>1105</v>
          </cell>
          <cell r="B52" t="str">
            <v>Mr. Deepak Suryavanshi</v>
          </cell>
          <cell r="C52" t="str">
            <v>12.11.2003</v>
          </cell>
          <cell r="D52" t="str">
            <v>QA Manager</v>
          </cell>
          <cell r="E52">
            <v>53000</v>
          </cell>
          <cell r="F52">
            <v>23500</v>
          </cell>
          <cell r="G52">
            <v>10500</v>
          </cell>
          <cell r="H52">
            <v>800</v>
          </cell>
          <cell r="I52">
            <v>0</v>
          </cell>
          <cell r="J52">
            <v>4400</v>
          </cell>
          <cell r="K52">
            <v>10050</v>
          </cell>
          <cell r="P52">
            <v>24358</v>
          </cell>
          <cell r="R52">
            <v>73608</v>
          </cell>
          <cell r="S52">
            <v>1000</v>
          </cell>
          <cell r="W52">
            <v>1000</v>
          </cell>
          <cell r="Y52">
            <v>13671</v>
          </cell>
          <cell r="AA52">
            <v>200</v>
          </cell>
          <cell r="AG52">
            <v>13871</v>
          </cell>
          <cell r="AH52">
            <v>59737</v>
          </cell>
          <cell r="AI52">
            <v>22</v>
          </cell>
          <cell r="AJ52">
            <v>39.75</v>
          </cell>
          <cell r="AK52">
            <v>0</v>
          </cell>
          <cell r="AL52">
            <v>12928</v>
          </cell>
          <cell r="AM52">
            <v>6000</v>
          </cell>
          <cell r="AN52">
            <v>12000</v>
          </cell>
          <cell r="AP52">
            <v>2</v>
          </cell>
          <cell r="AR52">
            <v>1</v>
          </cell>
          <cell r="AS52">
            <v>6</v>
          </cell>
          <cell r="AT52">
            <v>53000</v>
          </cell>
          <cell r="AU52">
            <v>23500</v>
          </cell>
          <cell r="AV52">
            <v>10500</v>
          </cell>
          <cell r="AW52">
            <v>800</v>
          </cell>
          <cell r="AX52">
            <v>0</v>
          </cell>
          <cell r="AY52">
            <v>1000</v>
          </cell>
          <cell r="BA52">
            <v>4400</v>
          </cell>
          <cell r="BB52">
            <v>10050</v>
          </cell>
          <cell r="BC52">
            <v>1250</v>
          </cell>
          <cell r="BD52">
            <v>500</v>
          </cell>
          <cell r="BE52">
            <v>1000</v>
          </cell>
          <cell r="BF52">
            <v>22</v>
          </cell>
          <cell r="BH52">
            <v>117500</v>
          </cell>
          <cell r="BI52">
            <v>52500</v>
          </cell>
          <cell r="BJ52">
            <v>4000</v>
          </cell>
          <cell r="BK52">
            <v>0</v>
          </cell>
          <cell r="BL52">
            <v>22000</v>
          </cell>
          <cell r="BM52">
            <v>50750</v>
          </cell>
          <cell r="BN52">
            <v>20500</v>
          </cell>
          <cell r="BO52">
            <v>202</v>
          </cell>
          <cell r="BP52">
            <v>0</v>
          </cell>
          <cell r="BQ52">
            <v>42000</v>
          </cell>
          <cell r="BR52">
            <v>0</v>
          </cell>
          <cell r="BS52">
            <v>59347</v>
          </cell>
          <cell r="BT52">
            <v>1000</v>
          </cell>
          <cell r="BU52">
            <v>0</v>
          </cell>
          <cell r="BV52">
            <v>12</v>
          </cell>
          <cell r="BW52">
            <v>4000</v>
          </cell>
          <cell r="BX52">
            <v>2072</v>
          </cell>
          <cell r="BY52">
            <v>0</v>
          </cell>
          <cell r="BZ52">
            <v>0</v>
          </cell>
          <cell r="CA52">
            <v>0</v>
          </cell>
          <cell r="CB52">
            <v>1100</v>
          </cell>
          <cell r="CC52">
            <v>0</v>
          </cell>
          <cell r="CJ52">
            <v>141000</v>
          </cell>
          <cell r="CK52">
            <v>63000</v>
          </cell>
          <cell r="CL52">
            <v>4800</v>
          </cell>
          <cell r="CM52">
            <v>0</v>
          </cell>
          <cell r="CN52">
            <v>26400</v>
          </cell>
          <cell r="CO52">
            <v>60800</v>
          </cell>
          <cell r="CP52">
            <v>20500</v>
          </cell>
          <cell r="CQ52">
            <v>202</v>
          </cell>
          <cell r="CR52">
            <v>0</v>
          </cell>
          <cell r="CS52">
            <v>66358</v>
          </cell>
          <cell r="CT52">
            <v>0</v>
          </cell>
          <cell r="CU52">
            <v>73018</v>
          </cell>
          <cell r="CV52">
            <v>1200</v>
          </cell>
          <cell r="CW52">
            <v>0</v>
          </cell>
          <cell r="CX52">
            <v>12</v>
          </cell>
          <cell r="CY52">
            <v>5000</v>
          </cell>
          <cell r="CZ52">
            <v>2072</v>
          </cell>
          <cell r="DA52">
            <v>0</v>
          </cell>
          <cell r="DB52">
            <v>0</v>
          </cell>
          <cell r="DC52">
            <v>0</v>
          </cell>
          <cell r="DD52">
            <v>1100</v>
          </cell>
          <cell r="DE52">
            <v>0</v>
          </cell>
          <cell r="DG52">
            <v>15000</v>
          </cell>
          <cell r="DH52">
            <v>6000</v>
          </cell>
          <cell r="DI52">
            <v>12000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Q52">
            <v>4178</v>
          </cell>
          <cell r="DR52">
            <v>2500</v>
          </cell>
          <cell r="DS52">
            <v>5000</v>
          </cell>
          <cell r="DT52">
            <v>11678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1250</v>
          </cell>
          <cell r="EH52">
            <v>500</v>
          </cell>
          <cell r="EI52">
            <v>1000</v>
          </cell>
          <cell r="EJ52">
            <v>2750</v>
          </cell>
          <cell r="EK52">
            <v>14428</v>
          </cell>
          <cell r="EL52">
            <v>5428</v>
          </cell>
          <cell r="EM52">
            <v>3000</v>
          </cell>
          <cell r="EN52">
            <v>6000</v>
          </cell>
          <cell r="EO52">
            <v>14428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U52">
            <v>282000</v>
          </cell>
          <cell r="EV52">
            <v>126000</v>
          </cell>
          <cell r="EW52">
            <v>9600</v>
          </cell>
          <cell r="EX52">
            <v>0</v>
          </cell>
          <cell r="EY52">
            <v>52800</v>
          </cell>
          <cell r="EZ52">
            <v>121100</v>
          </cell>
          <cell r="FA52">
            <v>20500</v>
          </cell>
          <cell r="FB52">
            <v>202</v>
          </cell>
          <cell r="FC52">
            <v>0</v>
          </cell>
          <cell r="FD52">
            <v>66358</v>
          </cell>
          <cell r="FE52">
            <v>0</v>
          </cell>
          <cell r="FF52">
            <v>73018</v>
          </cell>
          <cell r="FG52">
            <v>2400</v>
          </cell>
          <cell r="FH52">
            <v>0</v>
          </cell>
          <cell r="FJ52">
            <v>0</v>
          </cell>
          <cell r="FL52">
            <v>0</v>
          </cell>
          <cell r="FM52">
            <v>0</v>
          </cell>
          <cell r="FN52">
            <v>23500</v>
          </cell>
          <cell r="FO52">
            <v>9400</v>
          </cell>
          <cell r="FP52">
            <v>10500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39370</v>
          </cell>
          <cell r="GB52">
            <v>32630</v>
          </cell>
          <cell r="GD52">
            <v>0</v>
          </cell>
          <cell r="GE52">
            <v>70000</v>
          </cell>
          <cell r="GF52">
            <v>15000</v>
          </cell>
          <cell r="GK52">
            <v>117630</v>
          </cell>
          <cell r="GL52">
            <v>100000</v>
          </cell>
          <cell r="GM52">
            <v>668960</v>
          </cell>
          <cell r="GN52">
            <v>2400</v>
          </cell>
          <cell r="GO52">
            <v>0</v>
          </cell>
          <cell r="GP52">
            <v>666560</v>
          </cell>
          <cell r="GQ52">
            <v>39370</v>
          </cell>
          <cell r="GR52">
            <v>627190</v>
          </cell>
          <cell r="GS52">
            <v>0</v>
          </cell>
          <cell r="GT52">
            <v>0</v>
          </cell>
          <cell r="GU52">
            <v>100000</v>
          </cell>
          <cell r="GV52">
            <v>0</v>
          </cell>
          <cell r="GW52">
            <v>527190</v>
          </cell>
          <cell r="GX52">
            <v>100000</v>
          </cell>
          <cell r="GY52">
            <v>108157</v>
          </cell>
          <cell r="GZ52">
            <v>0</v>
          </cell>
          <cell r="HA52">
            <v>2163</v>
          </cell>
          <cell r="HB52">
            <v>110320</v>
          </cell>
          <cell r="HC52">
            <v>59347</v>
          </cell>
          <cell r="HD52">
            <v>50973</v>
          </cell>
          <cell r="HE52">
            <v>7282</v>
          </cell>
          <cell r="HF52">
            <v>-6389</v>
          </cell>
          <cell r="HG52" t="str">
            <v>ACXPS0819G</v>
          </cell>
          <cell r="HI52">
            <v>24358</v>
          </cell>
          <cell r="HJ52">
            <v>502832</v>
          </cell>
          <cell r="HK52">
            <v>100000</v>
          </cell>
          <cell r="HL52">
            <v>100850</v>
          </cell>
          <cell r="HM52">
            <v>0</v>
          </cell>
          <cell r="HN52">
            <v>2017</v>
          </cell>
          <cell r="HO52">
            <v>102867</v>
          </cell>
          <cell r="HP52">
            <v>59347</v>
          </cell>
          <cell r="HQ52">
            <v>43520</v>
          </cell>
          <cell r="HR52">
            <v>6217</v>
          </cell>
          <cell r="HS52">
            <v>0.30599999999999999</v>
          </cell>
          <cell r="HT52">
            <v>7454</v>
          </cell>
          <cell r="HU52">
            <v>13671</v>
          </cell>
          <cell r="HV52">
            <v>7282</v>
          </cell>
          <cell r="HW52">
            <v>268</v>
          </cell>
          <cell r="HX52">
            <v>0</v>
          </cell>
          <cell r="HY52">
            <v>13403</v>
          </cell>
        </row>
        <row r="53">
          <cell r="A53">
            <v>1106</v>
          </cell>
          <cell r="B53" t="str">
            <v>Mr. Akshay Limaye</v>
          </cell>
          <cell r="C53" t="str">
            <v>12.11.2003</v>
          </cell>
          <cell r="D53" t="str">
            <v>Software Engineer</v>
          </cell>
          <cell r="E53">
            <v>24900</v>
          </cell>
          <cell r="F53">
            <v>11000</v>
          </cell>
          <cell r="G53">
            <v>4500</v>
          </cell>
          <cell r="H53">
            <v>800</v>
          </cell>
          <cell r="I53">
            <v>0</v>
          </cell>
          <cell r="J53">
            <v>2000</v>
          </cell>
          <cell r="K53">
            <v>3850</v>
          </cell>
          <cell r="P53">
            <v>10827</v>
          </cell>
          <cell r="R53">
            <v>32977</v>
          </cell>
          <cell r="S53">
            <v>1000</v>
          </cell>
          <cell r="W53">
            <v>1000</v>
          </cell>
          <cell r="Y53">
            <v>2286</v>
          </cell>
          <cell r="AA53">
            <v>200</v>
          </cell>
          <cell r="AE53">
            <v>260</v>
          </cell>
          <cell r="AG53">
            <v>2746</v>
          </cell>
          <cell r="AH53">
            <v>30231</v>
          </cell>
          <cell r="AI53">
            <v>22</v>
          </cell>
          <cell r="AJ53">
            <v>27.83</v>
          </cell>
          <cell r="AK53">
            <v>0</v>
          </cell>
          <cell r="AL53">
            <v>15000</v>
          </cell>
          <cell r="AM53">
            <v>6000</v>
          </cell>
          <cell r="AN53">
            <v>0</v>
          </cell>
          <cell r="AP53">
            <v>1</v>
          </cell>
          <cell r="AR53">
            <v>2</v>
          </cell>
          <cell r="AS53">
            <v>6</v>
          </cell>
          <cell r="AT53">
            <v>24900</v>
          </cell>
          <cell r="AU53">
            <v>11000</v>
          </cell>
          <cell r="AV53">
            <v>4500</v>
          </cell>
          <cell r="AW53">
            <v>800</v>
          </cell>
          <cell r="AX53">
            <v>0</v>
          </cell>
          <cell r="AY53">
            <v>1000</v>
          </cell>
          <cell r="BA53">
            <v>2000</v>
          </cell>
          <cell r="BB53">
            <v>3850</v>
          </cell>
          <cell r="BC53">
            <v>1250</v>
          </cell>
          <cell r="BD53">
            <v>500</v>
          </cell>
          <cell r="BE53">
            <v>0</v>
          </cell>
          <cell r="BF53">
            <v>22</v>
          </cell>
          <cell r="BH53">
            <v>55000</v>
          </cell>
          <cell r="BI53">
            <v>22500</v>
          </cell>
          <cell r="BJ53">
            <v>4000</v>
          </cell>
          <cell r="BK53">
            <v>0</v>
          </cell>
          <cell r="BL53">
            <v>10000</v>
          </cell>
          <cell r="BM53">
            <v>19750</v>
          </cell>
          <cell r="BN53">
            <v>500</v>
          </cell>
          <cell r="BO53">
            <v>0</v>
          </cell>
          <cell r="BP53">
            <v>0</v>
          </cell>
          <cell r="BQ53">
            <v>23000</v>
          </cell>
          <cell r="BR53">
            <v>0</v>
          </cell>
          <cell r="BS53">
            <v>6946</v>
          </cell>
          <cell r="BT53">
            <v>1000</v>
          </cell>
          <cell r="BU53">
            <v>0</v>
          </cell>
          <cell r="BV53">
            <v>12</v>
          </cell>
          <cell r="BW53">
            <v>4000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1080</v>
          </cell>
          <cell r="CC53">
            <v>0</v>
          </cell>
          <cell r="CJ53">
            <v>66000</v>
          </cell>
          <cell r="CK53">
            <v>27000</v>
          </cell>
          <cell r="CL53">
            <v>4800</v>
          </cell>
          <cell r="CM53">
            <v>0</v>
          </cell>
          <cell r="CN53">
            <v>12000</v>
          </cell>
          <cell r="CO53">
            <v>23600</v>
          </cell>
          <cell r="CP53">
            <v>500</v>
          </cell>
          <cell r="CQ53">
            <v>0</v>
          </cell>
          <cell r="CR53">
            <v>0</v>
          </cell>
          <cell r="CS53">
            <v>33827</v>
          </cell>
          <cell r="CT53">
            <v>0</v>
          </cell>
          <cell r="CU53">
            <v>9232</v>
          </cell>
          <cell r="CV53">
            <v>1200</v>
          </cell>
          <cell r="CW53">
            <v>0</v>
          </cell>
          <cell r="CX53">
            <v>12</v>
          </cell>
          <cell r="CY53">
            <v>5000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1340</v>
          </cell>
          <cell r="DE53">
            <v>0</v>
          </cell>
          <cell r="DG53">
            <v>15000</v>
          </cell>
          <cell r="DH53">
            <v>6000</v>
          </cell>
          <cell r="DI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Q53">
            <v>6250</v>
          </cell>
          <cell r="DR53">
            <v>2500</v>
          </cell>
          <cell r="DS53">
            <v>0</v>
          </cell>
          <cell r="DT53">
            <v>8750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1250</v>
          </cell>
          <cell r="EH53">
            <v>500</v>
          </cell>
          <cell r="EI53">
            <v>0</v>
          </cell>
          <cell r="EJ53">
            <v>1750</v>
          </cell>
          <cell r="EK53">
            <v>10500</v>
          </cell>
          <cell r="EL53">
            <v>7500</v>
          </cell>
          <cell r="EM53">
            <v>3000</v>
          </cell>
          <cell r="EN53">
            <v>0</v>
          </cell>
          <cell r="EO53">
            <v>10500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U53">
            <v>132000</v>
          </cell>
          <cell r="EV53">
            <v>54000</v>
          </cell>
          <cell r="EW53">
            <v>9600</v>
          </cell>
          <cell r="EX53">
            <v>0</v>
          </cell>
          <cell r="EY53">
            <v>24000</v>
          </cell>
          <cell r="EZ53">
            <v>46700</v>
          </cell>
          <cell r="FA53">
            <v>500</v>
          </cell>
          <cell r="FB53">
            <v>0</v>
          </cell>
          <cell r="FC53">
            <v>0</v>
          </cell>
          <cell r="FD53">
            <v>33827</v>
          </cell>
          <cell r="FE53">
            <v>0</v>
          </cell>
          <cell r="FF53">
            <v>9232</v>
          </cell>
          <cell r="FG53">
            <v>2400</v>
          </cell>
          <cell r="FH53">
            <v>0</v>
          </cell>
          <cell r="FJ53">
            <v>8000</v>
          </cell>
          <cell r="FK53">
            <v>4000</v>
          </cell>
          <cell r="FL53">
            <v>12000</v>
          </cell>
          <cell r="FM53">
            <v>36000</v>
          </cell>
          <cell r="FN53">
            <v>11000</v>
          </cell>
          <cell r="FO53">
            <v>4400</v>
          </cell>
          <cell r="FP53">
            <v>4500</v>
          </cell>
          <cell r="FQ53">
            <v>2900</v>
          </cell>
          <cell r="FR53">
            <v>5800</v>
          </cell>
          <cell r="FS53">
            <v>2900</v>
          </cell>
          <cell r="FT53">
            <v>8700</v>
          </cell>
          <cell r="FU53">
            <v>0</v>
          </cell>
          <cell r="GA53">
            <v>20000</v>
          </cell>
          <cell r="GD53">
            <v>0</v>
          </cell>
          <cell r="GE53">
            <v>44000</v>
          </cell>
          <cell r="GF53">
            <v>36000</v>
          </cell>
          <cell r="GK53">
            <v>90000</v>
          </cell>
          <cell r="GL53">
            <v>90000</v>
          </cell>
          <cell r="GM53">
            <v>291027</v>
          </cell>
          <cell r="GN53">
            <v>2400</v>
          </cell>
          <cell r="GO53">
            <v>26100</v>
          </cell>
          <cell r="GP53">
            <v>262527</v>
          </cell>
          <cell r="GQ53">
            <v>0</v>
          </cell>
          <cell r="GR53">
            <v>262527</v>
          </cell>
          <cell r="GS53">
            <v>0</v>
          </cell>
          <cell r="GT53">
            <v>0</v>
          </cell>
          <cell r="GU53">
            <v>90000</v>
          </cell>
          <cell r="GV53">
            <v>0</v>
          </cell>
          <cell r="GW53">
            <v>172527</v>
          </cell>
          <cell r="GX53">
            <v>100000</v>
          </cell>
          <cell r="GY53">
            <v>9505</v>
          </cell>
          <cell r="GZ53">
            <v>0</v>
          </cell>
          <cell r="HA53">
            <v>190</v>
          </cell>
          <cell r="HB53">
            <v>9695</v>
          </cell>
          <cell r="HC53">
            <v>6946</v>
          </cell>
          <cell r="HD53">
            <v>2749</v>
          </cell>
          <cell r="HE53">
            <v>393</v>
          </cell>
          <cell r="HF53">
            <v>-1893</v>
          </cell>
          <cell r="HG53" t="str">
            <v>ABXPL8551H</v>
          </cell>
          <cell r="HI53">
            <v>10827</v>
          </cell>
          <cell r="HJ53">
            <v>161700</v>
          </cell>
          <cell r="HK53">
            <v>100000</v>
          </cell>
          <cell r="HL53">
            <v>7340</v>
          </cell>
          <cell r="HM53">
            <v>0</v>
          </cell>
          <cell r="HN53">
            <v>147</v>
          </cell>
          <cell r="HO53">
            <v>7487</v>
          </cell>
          <cell r="HP53">
            <v>6946</v>
          </cell>
          <cell r="HQ53">
            <v>541</v>
          </cell>
          <cell r="HR53">
            <v>77</v>
          </cell>
          <cell r="HS53">
            <v>0.20399999999999999</v>
          </cell>
          <cell r="HT53">
            <v>2209</v>
          </cell>
          <cell r="HU53">
            <v>2286</v>
          </cell>
          <cell r="HV53">
            <v>393</v>
          </cell>
          <cell r="HW53">
            <v>45</v>
          </cell>
          <cell r="HX53">
            <v>0</v>
          </cell>
          <cell r="HY53">
            <v>2241</v>
          </cell>
        </row>
        <row r="54">
          <cell r="A54">
            <v>1107</v>
          </cell>
          <cell r="B54" t="str">
            <v>Mr. Hemant Pathak</v>
          </cell>
          <cell r="C54" t="str">
            <v>01.12.2003</v>
          </cell>
          <cell r="D54" t="str">
            <v>Vice President- Microsoft Technology</v>
          </cell>
          <cell r="E54">
            <v>150000</v>
          </cell>
          <cell r="F54">
            <v>67500</v>
          </cell>
          <cell r="G54">
            <v>30000</v>
          </cell>
          <cell r="H54">
            <v>800</v>
          </cell>
          <cell r="I54">
            <v>0</v>
          </cell>
          <cell r="J54">
            <v>12400</v>
          </cell>
          <cell r="K54">
            <v>35550</v>
          </cell>
          <cell r="P54">
            <v>57143</v>
          </cell>
          <cell r="R54">
            <v>203393</v>
          </cell>
          <cell r="S54">
            <v>1000</v>
          </cell>
          <cell r="W54">
            <v>1000</v>
          </cell>
          <cell r="Y54">
            <v>58641</v>
          </cell>
          <cell r="AA54">
            <v>200</v>
          </cell>
          <cell r="AD54">
            <v>20000</v>
          </cell>
          <cell r="AE54">
            <v>60</v>
          </cell>
          <cell r="AG54">
            <v>78901</v>
          </cell>
          <cell r="AH54">
            <v>124492</v>
          </cell>
          <cell r="AI54">
            <v>22</v>
          </cell>
          <cell r="AJ54">
            <v>24.17</v>
          </cell>
          <cell r="AK54">
            <v>0</v>
          </cell>
          <cell r="AL54">
            <v>8750</v>
          </cell>
          <cell r="AM54">
            <v>5200</v>
          </cell>
          <cell r="AN54">
            <v>7000</v>
          </cell>
          <cell r="AP54">
            <v>1</v>
          </cell>
          <cell r="AR54">
            <v>1</v>
          </cell>
          <cell r="AS54">
            <v>6</v>
          </cell>
          <cell r="AT54">
            <v>150000</v>
          </cell>
          <cell r="AU54">
            <v>67500</v>
          </cell>
          <cell r="AV54">
            <v>30000</v>
          </cell>
          <cell r="AW54">
            <v>800</v>
          </cell>
          <cell r="AX54">
            <v>0</v>
          </cell>
          <cell r="AY54">
            <v>1000</v>
          </cell>
          <cell r="BA54">
            <v>12400</v>
          </cell>
          <cell r="BB54">
            <v>35550</v>
          </cell>
          <cell r="BC54">
            <v>1250</v>
          </cell>
          <cell r="BD54">
            <v>500</v>
          </cell>
          <cell r="BE54">
            <v>1000</v>
          </cell>
          <cell r="BF54">
            <v>22</v>
          </cell>
          <cell r="BH54">
            <v>337500</v>
          </cell>
          <cell r="BI54">
            <v>150000</v>
          </cell>
          <cell r="BJ54">
            <v>4000</v>
          </cell>
          <cell r="BK54">
            <v>0</v>
          </cell>
          <cell r="BL54">
            <v>62000</v>
          </cell>
          <cell r="BM54">
            <v>178250</v>
          </cell>
          <cell r="BN54">
            <v>500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479845</v>
          </cell>
          <cell r="BT54">
            <v>1000</v>
          </cell>
          <cell r="BU54">
            <v>0</v>
          </cell>
          <cell r="BV54">
            <v>12</v>
          </cell>
          <cell r="BW54">
            <v>4000</v>
          </cell>
          <cell r="BX54">
            <v>6250</v>
          </cell>
          <cell r="BY54">
            <v>800</v>
          </cell>
          <cell r="BZ54">
            <v>5000</v>
          </cell>
          <cell r="CA54">
            <v>100000</v>
          </cell>
          <cell r="CB54">
            <v>20</v>
          </cell>
          <cell r="CC54">
            <v>0</v>
          </cell>
          <cell r="CJ54">
            <v>405000</v>
          </cell>
          <cell r="CK54">
            <v>180000</v>
          </cell>
          <cell r="CL54">
            <v>4800</v>
          </cell>
          <cell r="CM54">
            <v>0</v>
          </cell>
          <cell r="CN54">
            <v>74400</v>
          </cell>
          <cell r="CO54">
            <v>213800</v>
          </cell>
          <cell r="CP54">
            <v>500</v>
          </cell>
          <cell r="CQ54">
            <v>0</v>
          </cell>
          <cell r="CR54">
            <v>0</v>
          </cell>
          <cell r="CS54">
            <v>57143</v>
          </cell>
          <cell r="CT54">
            <v>0</v>
          </cell>
          <cell r="CU54">
            <v>538486</v>
          </cell>
          <cell r="CV54">
            <v>1200</v>
          </cell>
          <cell r="CW54">
            <v>0</v>
          </cell>
          <cell r="CX54">
            <v>12</v>
          </cell>
          <cell r="CY54">
            <v>5000</v>
          </cell>
          <cell r="CZ54">
            <v>6250</v>
          </cell>
          <cell r="DA54">
            <v>800</v>
          </cell>
          <cell r="DB54">
            <v>5000</v>
          </cell>
          <cell r="DC54">
            <v>120000</v>
          </cell>
          <cell r="DD54">
            <v>80</v>
          </cell>
          <cell r="DE54">
            <v>0</v>
          </cell>
          <cell r="DG54">
            <v>15000</v>
          </cell>
          <cell r="DH54">
            <v>6000</v>
          </cell>
          <cell r="DI54">
            <v>12000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Q54">
            <v>0</v>
          </cell>
          <cell r="DR54">
            <v>1700</v>
          </cell>
          <cell r="DS54">
            <v>0</v>
          </cell>
          <cell r="DT54">
            <v>1700</v>
          </cell>
          <cell r="DU54">
            <v>7493</v>
          </cell>
          <cell r="DV54">
            <v>0</v>
          </cell>
          <cell r="DW54">
            <v>10314</v>
          </cell>
          <cell r="DX54">
            <v>17807</v>
          </cell>
          <cell r="EB54">
            <v>0</v>
          </cell>
          <cell r="EC54">
            <v>7493</v>
          </cell>
          <cell r="ED54">
            <v>0</v>
          </cell>
          <cell r="EE54">
            <v>10314</v>
          </cell>
          <cell r="EF54">
            <v>17807</v>
          </cell>
          <cell r="EG54">
            <v>1250</v>
          </cell>
          <cell r="EH54">
            <v>500</v>
          </cell>
          <cell r="EI54">
            <v>1000</v>
          </cell>
          <cell r="EJ54">
            <v>2750</v>
          </cell>
          <cell r="EK54">
            <v>4450</v>
          </cell>
          <cell r="EL54">
            <v>1250</v>
          </cell>
          <cell r="EM54">
            <v>2200</v>
          </cell>
          <cell r="EN54">
            <v>1000</v>
          </cell>
          <cell r="EO54">
            <v>4450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U54">
            <v>810000</v>
          </cell>
          <cell r="EV54">
            <v>360000</v>
          </cell>
          <cell r="EW54">
            <v>9600</v>
          </cell>
          <cell r="EX54">
            <v>0</v>
          </cell>
          <cell r="EY54">
            <v>148800</v>
          </cell>
          <cell r="EZ54">
            <v>427100</v>
          </cell>
          <cell r="FA54">
            <v>500</v>
          </cell>
          <cell r="FB54">
            <v>0</v>
          </cell>
          <cell r="FC54">
            <v>0</v>
          </cell>
          <cell r="FD54">
            <v>57143</v>
          </cell>
          <cell r="FE54">
            <v>0</v>
          </cell>
          <cell r="FF54">
            <v>538486</v>
          </cell>
          <cell r="FG54">
            <v>2400</v>
          </cell>
          <cell r="FH54">
            <v>0</v>
          </cell>
          <cell r="FI54">
            <v>839743</v>
          </cell>
          <cell r="FJ54">
            <v>60000</v>
          </cell>
          <cell r="FK54">
            <v>12000</v>
          </cell>
          <cell r="FL54">
            <v>72000</v>
          </cell>
          <cell r="FM54">
            <v>144000</v>
          </cell>
          <cell r="FN54">
            <v>67500</v>
          </cell>
          <cell r="FO54">
            <v>27000</v>
          </cell>
          <cell r="FP54">
            <v>30000</v>
          </cell>
          <cell r="FQ54">
            <v>5250</v>
          </cell>
          <cell r="FR54">
            <v>26250</v>
          </cell>
          <cell r="FS54">
            <v>5250</v>
          </cell>
          <cell r="FT54">
            <v>31500</v>
          </cell>
          <cell r="FU54">
            <v>0</v>
          </cell>
          <cell r="FX54">
            <v>9000</v>
          </cell>
          <cell r="GD54">
            <v>0</v>
          </cell>
          <cell r="GH54">
            <v>120000</v>
          </cell>
          <cell r="GK54">
            <v>120000</v>
          </cell>
          <cell r="GL54">
            <v>100000</v>
          </cell>
          <cell r="GM54">
            <v>1803543</v>
          </cell>
          <cell r="GN54">
            <v>2400</v>
          </cell>
          <cell r="GO54">
            <v>63000</v>
          </cell>
          <cell r="GP54">
            <v>1738143</v>
          </cell>
          <cell r="GQ54">
            <v>0</v>
          </cell>
          <cell r="GR54">
            <v>2577886</v>
          </cell>
          <cell r="GS54">
            <v>9000</v>
          </cell>
          <cell r="GT54">
            <v>0</v>
          </cell>
          <cell r="GU54">
            <v>100000</v>
          </cell>
          <cell r="GV54">
            <v>0</v>
          </cell>
          <cell r="GW54">
            <v>2468886</v>
          </cell>
          <cell r="GX54">
            <v>100000</v>
          </cell>
          <cell r="GY54">
            <v>690666</v>
          </cell>
          <cell r="GZ54">
            <v>69067</v>
          </cell>
          <cell r="HA54">
            <v>15195</v>
          </cell>
          <cell r="HB54">
            <v>774928</v>
          </cell>
          <cell r="HC54">
            <v>479845</v>
          </cell>
          <cell r="HD54">
            <v>295083</v>
          </cell>
          <cell r="HE54">
            <v>42155</v>
          </cell>
          <cell r="HF54">
            <v>-16486</v>
          </cell>
          <cell r="HG54" t="str">
            <v>AKEPP5441Q</v>
          </cell>
          <cell r="HI54">
            <v>57143</v>
          </cell>
          <cell r="HJ54">
            <v>2411743</v>
          </cell>
          <cell r="HK54">
            <v>100000</v>
          </cell>
          <cell r="HL54">
            <v>673523</v>
          </cell>
          <cell r="HM54">
            <v>67352</v>
          </cell>
          <cell r="HN54">
            <v>14818</v>
          </cell>
          <cell r="HO54">
            <v>755693</v>
          </cell>
          <cell r="HP54">
            <v>479845</v>
          </cell>
          <cell r="HQ54">
            <v>275848</v>
          </cell>
          <cell r="HR54">
            <v>39407</v>
          </cell>
          <cell r="HS54">
            <v>0.33659999999999995</v>
          </cell>
          <cell r="HT54">
            <v>19234</v>
          </cell>
          <cell r="HU54">
            <v>58641</v>
          </cell>
          <cell r="HV54">
            <v>42155</v>
          </cell>
          <cell r="HW54">
            <v>1150</v>
          </cell>
          <cell r="HX54">
            <v>5226</v>
          </cell>
          <cell r="HY54">
            <v>52265</v>
          </cell>
        </row>
        <row r="55">
          <cell r="A55">
            <v>1108</v>
          </cell>
          <cell r="B55" t="str">
            <v>Mr. Sameer Bhalkikar</v>
          </cell>
          <cell r="C55" t="str">
            <v>04.12.2003</v>
          </cell>
          <cell r="D55" t="str">
            <v>Module Leader</v>
          </cell>
          <cell r="E55">
            <v>56200</v>
          </cell>
          <cell r="F55">
            <v>25000</v>
          </cell>
          <cell r="G55">
            <v>11000</v>
          </cell>
          <cell r="H55">
            <v>800</v>
          </cell>
          <cell r="I55">
            <v>0</v>
          </cell>
          <cell r="J55">
            <v>4600</v>
          </cell>
          <cell r="K55">
            <v>11050</v>
          </cell>
          <cell r="P55">
            <v>26896</v>
          </cell>
          <cell r="R55">
            <v>79346</v>
          </cell>
          <cell r="S55">
            <v>1000</v>
          </cell>
          <cell r="W55">
            <v>1000</v>
          </cell>
          <cell r="Y55">
            <v>15830</v>
          </cell>
          <cell r="AA55">
            <v>200</v>
          </cell>
          <cell r="AG55">
            <v>16030</v>
          </cell>
          <cell r="AH55">
            <v>63316</v>
          </cell>
          <cell r="AI55">
            <v>22</v>
          </cell>
          <cell r="AJ55">
            <v>19.170000000000002</v>
          </cell>
          <cell r="AK55">
            <v>0</v>
          </cell>
          <cell r="AL55">
            <v>15000</v>
          </cell>
          <cell r="AM55">
            <v>6000</v>
          </cell>
          <cell r="AN55">
            <v>11000</v>
          </cell>
          <cell r="AP55">
            <v>1</v>
          </cell>
          <cell r="AR55">
            <v>1</v>
          </cell>
          <cell r="AS55">
            <v>6</v>
          </cell>
          <cell r="AT55">
            <v>56200</v>
          </cell>
          <cell r="AU55">
            <v>25000</v>
          </cell>
          <cell r="AV55">
            <v>11000</v>
          </cell>
          <cell r="AW55">
            <v>800</v>
          </cell>
          <cell r="AX55">
            <v>0</v>
          </cell>
          <cell r="AY55">
            <v>1000</v>
          </cell>
          <cell r="BA55">
            <v>4600</v>
          </cell>
          <cell r="BB55">
            <v>11050</v>
          </cell>
          <cell r="BC55">
            <v>1250</v>
          </cell>
          <cell r="BD55">
            <v>500</v>
          </cell>
          <cell r="BE55">
            <v>1000</v>
          </cell>
          <cell r="BF55">
            <v>22</v>
          </cell>
          <cell r="BH55">
            <v>125000</v>
          </cell>
          <cell r="BI55">
            <v>55000</v>
          </cell>
          <cell r="BJ55">
            <v>4000</v>
          </cell>
          <cell r="BK55">
            <v>0</v>
          </cell>
          <cell r="BL55">
            <v>23000</v>
          </cell>
          <cell r="BM55">
            <v>56750</v>
          </cell>
          <cell r="BN55">
            <v>500</v>
          </cell>
          <cell r="BO55">
            <v>0</v>
          </cell>
          <cell r="BP55">
            <v>0</v>
          </cell>
          <cell r="BQ55">
            <v>46000</v>
          </cell>
          <cell r="BR55">
            <v>0</v>
          </cell>
          <cell r="BS55">
            <v>251048</v>
          </cell>
          <cell r="BT55">
            <v>1000</v>
          </cell>
          <cell r="BU55">
            <v>0</v>
          </cell>
          <cell r="BV55">
            <v>12</v>
          </cell>
          <cell r="BW55">
            <v>4000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40</v>
          </cell>
          <cell r="CC55">
            <v>0</v>
          </cell>
          <cell r="CJ55">
            <v>150000</v>
          </cell>
          <cell r="CK55">
            <v>66000</v>
          </cell>
          <cell r="CL55">
            <v>4800</v>
          </cell>
          <cell r="CM55">
            <v>0</v>
          </cell>
          <cell r="CN55">
            <v>27600</v>
          </cell>
          <cell r="CO55">
            <v>67800</v>
          </cell>
          <cell r="CP55">
            <v>500</v>
          </cell>
          <cell r="CQ55">
            <v>0</v>
          </cell>
          <cell r="CR55">
            <v>0</v>
          </cell>
          <cell r="CS55">
            <v>72896</v>
          </cell>
          <cell r="CT55">
            <v>0</v>
          </cell>
          <cell r="CU55">
            <v>266878</v>
          </cell>
          <cell r="CV55">
            <v>1200</v>
          </cell>
          <cell r="CW55">
            <v>0</v>
          </cell>
          <cell r="CX55">
            <v>12</v>
          </cell>
          <cell r="CY55">
            <v>5000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40</v>
          </cell>
          <cell r="DE55">
            <v>0</v>
          </cell>
          <cell r="DG55">
            <v>15000</v>
          </cell>
          <cell r="DH55">
            <v>6000</v>
          </cell>
          <cell r="DI55">
            <v>11000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Q55">
            <v>6250</v>
          </cell>
          <cell r="DR55">
            <v>2500</v>
          </cell>
          <cell r="DS55">
            <v>4000</v>
          </cell>
          <cell r="DT55">
            <v>12750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1250</v>
          </cell>
          <cell r="EH55">
            <v>500</v>
          </cell>
          <cell r="EI55">
            <v>1000</v>
          </cell>
          <cell r="EJ55">
            <v>2750</v>
          </cell>
          <cell r="EK55">
            <v>15500</v>
          </cell>
          <cell r="EL55">
            <v>7500</v>
          </cell>
          <cell r="EM55">
            <v>3000</v>
          </cell>
          <cell r="EN55">
            <v>5000</v>
          </cell>
          <cell r="EO55">
            <v>15500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U55">
            <v>300000</v>
          </cell>
          <cell r="EV55">
            <v>132000</v>
          </cell>
          <cell r="EW55">
            <v>9600</v>
          </cell>
          <cell r="EX55">
            <v>0</v>
          </cell>
          <cell r="EY55">
            <v>55200</v>
          </cell>
          <cell r="EZ55">
            <v>134100</v>
          </cell>
          <cell r="FA55">
            <v>500</v>
          </cell>
          <cell r="FB55">
            <v>0</v>
          </cell>
          <cell r="FC55">
            <v>0</v>
          </cell>
          <cell r="FD55">
            <v>72896</v>
          </cell>
          <cell r="FE55">
            <v>0</v>
          </cell>
          <cell r="FF55">
            <v>266878</v>
          </cell>
          <cell r="FG55">
            <v>2400</v>
          </cell>
          <cell r="FH55">
            <v>0</v>
          </cell>
          <cell r="FI55">
            <v>585645</v>
          </cell>
          <cell r="FJ55">
            <v>0</v>
          </cell>
          <cell r="FL55">
            <v>0</v>
          </cell>
          <cell r="FM55">
            <v>0</v>
          </cell>
          <cell r="FN55">
            <v>25000</v>
          </cell>
          <cell r="FO55">
            <v>10000</v>
          </cell>
          <cell r="FP55">
            <v>11000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97602</v>
          </cell>
          <cell r="GB55">
            <v>25698</v>
          </cell>
          <cell r="GD55">
            <v>0</v>
          </cell>
          <cell r="GE55">
            <v>45000</v>
          </cell>
          <cell r="GF55">
            <v>31885</v>
          </cell>
          <cell r="GK55">
            <v>102583</v>
          </cell>
          <cell r="GL55">
            <v>100000</v>
          </cell>
          <cell r="GM55">
            <v>694696</v>
          </cell>
          <cell r="GN55">
            <v>2400</v>
          </cell>
          <cell r="GO55">
            <v>0</v>
          </cell>
          <cell r="GP55">
            <v>692296</v>
          </cell>
          <cell r="GQ55">
            <v>97602</v>
          </cell>
          <cell r="GR55">
            <v>1180339</v>
          </cell>
          <cell r="GS55">
            <v>0</v>
          </cell>
          <cell r="GT55">
            <v>0</v>
          </cell>
          <cell r="GU55">
            <v>100000</v>
          </cell>
          <cell r="GV55">
            <v>0</v>
          </cell>
          <cell r="GW55">
            <v>1080339</v>
          </cell>
          <cell r="GX55">
            <v>100000</v>
          </cell>
          <cell r="GY55">
            <v>274102</v>
          </cell>
          <cell r="GZ55">
            <v>27410</v>
          </cell>
          <cell r="HA55">
            <v>6030</v>
          </cell>
          <cell r="HB55">
            <v>307542</v>
          </cell>
          <cell r="HC55">
            <v>251048</v>
          </cell>
          <cell r="HD55">
            <v>56494</v>
          </cell>
          <cell r="HE55">
            <v>8071</v>
          </cell>
          <cell r="HF55">
            <v>-7759</v>
          </cell>
          <cell r="HG55" t="str">
            <v>AACCA7484M</v>
          </cell>
          <cell r="HI55">
            <v>26896</v>
          </cell>
          <cell r="HJ55">
            <v>1053443</v>
          </cell>
          <cell r="HK55">
            <v>100000</v>
          </cell>
          <cell r="HL55">
            <v>266033</v>
          </cell>
          <cell r="HM55">
            <v>26603</v>
          </cell>
          <cell r="HN55">
            <v>5853</v>
          </cell>
          <cell r="HO55">
            <v>298489</v>
          </cell>
          <cell r="HP55">
            <v>251048</v>
          </cell>
          <cell r="HQ55">
            <v>47441</v>
          </cell>
          <cell r="HR55">
            <v>6777</v>
          </cell>
          <cell r="HS55">
            <v>0.33659999999999995</v>
          </cell>
          <cell r="HT55">
            <v>9053</v>
          </cell>
          <cell r="HU55">
            <v>15830</v>
          </cell>
          <cell r="HV55">
            <v>8071</v>
          </cell>
          <cell r="HW55">
            <v>310</v>
          </cell>
          <cell r="HX55">
            <v>1411</v>
          </cell>
          <cell r="HY55">
            <v>14109</v>
          </cell>
        </row>
        <row r="56">
          <cell r="A56">
            <v>1110</v>
          </cell>
          <cell r="B56" t="str">
            <v>Mr. Pradeep Akkunoor</v>
          </cell>
          <cell r="C56" t="str">
            <v>18.12.2003</v>
          </cell>
          <cell r="D56" t="str">
            <v>Technical  Writer</v>
          </cell>
          <cell r="E56">
            <v>26500</v>
          </cell>
          <cell r="F56">
            <v>10977</v>
          </cell>
          <cell r="G56">
            <v>4773</v>
          </cell>
          <cell r="H56">
            <v>764</v>
          </cell>
          <cell r="I56">
            <v>0</v>
          </cell>
          <cell r="J56">
            <v>2100</v>
          </cell>
          <cell r="K56">
            <v>5727</v>
          </cell>
          <cell r="M56">
            <v>-46</v>
          </cell>
          <cell r="N56">
            <v>23188</v>
          </cell>
          <cell r="P56">
            <v>9531</v>
          </cell>
          <cell r="R56">
            <v>57014</v>
          </cell>
          <cell r="S56">
            <v>1000</v>
          </cell>
          <cell r="W56">
            <v>1000</v>
          </cell>
          <cell r="Y56">
            <v>1268</v>
          </cell>
          <cell r="AA56">
            <v>200</v>
          </cell>
          <cell r="AE56">
            <v>40</v>
          </cell>
          <cell r="AG56">
            <v>1508</v>
          </cell>
          <cell r="AH56">
            <v>55506</v>
          </cell>
          <cell r="AI56">
            <v>22</v>
          </cell>
          <cell r="AJ56">
            <v>0</v>
          </cell>
          <cell r="AK56">
            <v>-45.54545454545223</v>
          </cell>
          <cell r="AL56">
            <v>0</v>
          </cell>
          <cell r="AM56">
            <v>0</v>
          </cell>
          <cell r="AN56">
            <v>0</v>
          </cell>
          <cell r="AP56">
            <v>1</v>
          </cell>
          <cell r="AR56">
            <v>4</v>
          </cell>
          <cell r="AS56">
            <v>0</v>
          </cell>
          <cell r="AT56">
            <v>26500</v>
          </cell>
          <cell r="AU56">
            <v>11500</v>
          </cell>
          <cell r="AV56">
            <v>5000</v>
          </cell>
          <cell r="AW56">
            <v>800</v>
          </cell>
          <cell r="AX56">
            <v>0</v>
          </cell>
          <cell r="AY56">
            <v>1000</v>
          </cell>
          <cell r="BA56">
            <v>2200</v>
          </cell>
          <cell r="BB56">
            <v>6000</v>
          </cell>
          <cell r="BC56">
            <v>0</v>
          </cell>
          <cell r="BD56">
            <v>0</v>
          </cell>
          <cell r="BE56">
            <v>0</v>
          </cell>
          <cell r="BF56">
            <v>21</v>
          </cell>
          <cell r="BH56">
            <v>57500</v>
          </cell>
          <cell r="BI56">
            <v>25000</v>
          </cell>
          <cell r="BJ56">
            <v>4000</v>
          </cell>
          <cell r="BK56">
            <v>0</v>
          </cell>
          <cell r="BL56">
            <v>11000</v>
          </cell>
          <cell r="BM56">
            <v>28750</v>
          </cell>
          <cell r="BN56">
            <v>2250</v>
          </cell>
          <cell r="BO56">
            <v>0</v>
          </cell>
          <cell r="BP56">
            <v>0</v>
          </cell>
          <cell r="BQ56">
            <v>15000</v>
          </cell>
          <cell r="BR56">
            <v>0</v>
          </cell>
          <cell r="BS56">
            <v>8810</v>
          </cell>
          <cell r="BT56">
            <v>1000</v>
          </cell>
          <cell r="BU56">
            <v>0</v>
          </cell>
          <cell r="BV56">
            <v>12</v>
          </cell>
          <cell r="BW56">
            <v>4000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740</v>
          </cell>
          <cell r="CC56">
            <v>0</v>
          </cell>
          <cell r="CJ56">
            <v>68477</v>
          </cell>
          <cell r="CK56">
            <v>29773</v>
          </cell>
          <cell r="CL56">
            <v>4764</v>
          </cell>
          <cell r="CM56">
            <v>0</v>
          </cell>
          <cell r="CN56">
            <v>13100</v>
          </cell>
          <cell r="CO56">
            <v>34477</v>
          </cell>
          <cell r="CP56">
            <v>2204</v>
          </cell>
          <cell r="CQ56">
            <v>23188</v>
          </cell>
          <cell r="CR56">
            <v>0</v>
          </cell>
          <cell r="CS56">
            <v>24531</v>
          </cell>
          <cell r="CT56">
            <v>0</v>
          </cell>
          <cell r="CU56">
            <v>10078</v>
          </cell>
          <cell r="CV56">
            <v>1200</v>
          </cell>
          <cell r="CW56">
            <v>0</v>
          </cell>
          <cell r="CX56">
            <v>12</v>
          </cell>
          <cell r="CY56">
            <v>5000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780</v>
          </cell>
          <cell r="DE56">
            <v>0</v>
          </cell>
          <cell r="DG56">
            <v>0</v>
          </cell>
          <cell r="DH56">
            <v>0</v>
          </cell>
          <cell r="DI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1159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U56">
            <v>68477</v>
          </cell>
          <cell r="EV56">
            <v>29773</v>
          </cell>
          <cell r="EW56">
            <v>4764</v>
          </cell>
          <cell r="EX56">
            <v>0</v>
          </cell>
          <cell r="EY56">
            <v>13100</v>
          </cell>
          <cell r="EZ56">
            <v>34477</v>
          </cell>
          <cell r="FA56">
            <v>2204</v>
          </cell>
          <cell r="FB56">
            <v>23188</v>
          </cell>
          <cell r="FC56">
            <v>0</v>
          </cell>
          <cell r="FD56">
            <v>24531</v>
          </cell>
          <cell r="FE56">
            <v>0</v>
          </cell>
          <cell r="FF56">
            <v>10078</v>
          </cell>
          <cell r="FG56">
            <v>1200</v>
          </cell>
          <cell r="FH56">
            <v>0</v>
          </cell>
          <cell r="FJ56">
            <v>22500</v>
          </cell>
          <cell r="FK56">
            <v>4500</v>
          </cell>
          <cell r="FL56">
            <v>27000</v>
          </cell>
          <cell r="FM56">
            <v>27000</v>
          </cell>
          <cell r="FN56">
            <v>10977</v>
          </cell>
          <cell r="FO56">
            <v>4390.8</v>
          </cell>
          <cell r="FP56">
            <v>4773</v>
          </cell>
          <cell r="FQ56">
            <v>3402</v>
          </cell>
          <cell r="FR56">
            <v>16750</v>
          </cell>
          <cell r="FS56">
            <v>3402</v>
          </cell>
          <cell r="FT56">
            <v>20152</v>
          </cell>
          <cell r="FU56">
            <v>0</v>
          </cell>
          <cell r="GD56">
            <v>0</v>
          </cell>
          <cell r="GK56">
            <v>0</v>
          </cell>
          <cell r="GL56">
            <v>0</v>
          </cell>
          <cell r="GM56">
            <v>195750</v>
          </cell>
          <cell r="GN56">
            <v>1200</v>
          </cell>
          <cell r="GO56">
            <v>20152</v>
          </cell>
          <cell r="GP56">
            <v>174398</v>
          </cell>
          <cell r="GQ56">
            <v>0</v>
          </cell>
          <cell r="GR56">
            <v>174398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174398</v>
          </cell>
          <cell r="GX56">
            <v>100000</v>
          </cell>
          <cell r="GY56">
            <v>9880</v>
          </cell>
          <cell r="GZ56">
            <v>0</v>
          </cell>
          <cell r="HA56">
            <v>198</v>
          </cell>
          <cell r="HB56">
            <v>10078</v>
          </cell>
          <cell r="HC56">
            <v>8810</v>
          </cell>
          <cell r="HD56">
            <v>1268</v>
          </cell>
          <cell r="HE56">
            <v>1268</v>
          </cell>
          <cell r="HF56">
            <v>0</v>
          </cell>
          <cell r="HG56" t="str">
            <v>AFZPA6389J</v>
          </cell>
          <cell r="HJ56">
            <v>174398</v>
          </cell>
          <cell r="HK56">
            <v>100000</v>
          </cell>
          <cell r="HL56">
            <v>9880</v>
          </cell>
          <cell r="HM56">
            <v>0</v>
          </cell>
          <cell r="HN56">
            <v>198</v>
          </cell>
          <cell r="HO56">
            <v>10078</v>
          </cell>
          <cell r="HP56">
            <v>8810</v>
          </cell>
          <cell r="HQ56">
            <v>1268</v>
          </cell>
          <cell r="HR56">
            <v>1268</v>
          </cell>
          <cell r="HS56">
            <v>0.20399999999999999</v>
          </cell>
          <cell r="HT56">
            <v>0</v>
          </cell>
          <cell r="HU56">
            <v>1268</v>
          </cell>
          <cell r="HV56">
            <v>616</v>
          </cell>
          <cell r="HW56">
            <v>25</v>
          </cell>
          <cell r="HX56">
            <v>0</v>
          </cell>
          <cell r="HY56">
            <v>1243</v>
          </cell>
        </row>
        <row r="57">
          <cell r="A57">
            <v>1112</v>
          </cell>
          <cell r="B57" t="str">
            <v>Mr. Balaji Iyer</v>
          </cell>
          <cell r="C57" t="str">
            <v>22.12.2003</v>
          </cell>
          <cell r="D57" t="str">
            <v>Software Engineer</v>
          </cell>
          <cell r="E57">
            <v>23800</v>
          </cell>
          <cell r="F57">
            <v>10500</v>
          </cell>
          <cell r="G57">
            <v>4500</v>
          </cell>
          <cell r="H57">
            <v>800</v>
          </cell>
          <cell r="I57">
            <v>0</v>
          </cell>
          <cell r="J57">
            <v>1900</v>
          </cell>
          <cell r="K57">
            <v>3350</v>
          </cell>
          <cell r="P57">
            <v>11158</v>
          </cell>
          <cell r="R57">
            <v>32208</v>
          </cell>
          <cell r="S57">
            <v>1000</v>
          </cell>
          <cell r="W57">
            <v>1000</v>
          </cell>
          <cell r="Y57">
            <v>2550</v>
          </cell>
          <cell r="AA57">
            <v>200</v>
          </cell>
          <cell r="AE57">
            <v>320</v>
          </cell>
          <cell r="AG57">
            <v>3070</v>
          </cell>
          <cell r="AH57">
            <v>29138</v>
          </cell>
          <cell r="AI57">
            <v>22</v>
          </cell>
          <cell r="AJ57">
            <v>28</v>
          </cell>
          <cell r="AK57">
            <v>0</v>
          </cell>
          <cell r="AL57">
            <v>10386</v>
          </cell>
          <cell r="AM57">
            <v>6000</v>
          </cell>
          <cell r="AN57">
            <v>0</v>
          </cell>
          <cell r="AP57">
            <v>1</v>
          </cell>
          <cell r="AR57">
            <v>2</v>
          </cell>
          <cell r="AS57">
            <v>6</v>
          </cell>
          <cell r="AT57">
            <v>23800</v>
          </cell>
          <cell r="AU57">
            <v>10500</v>
          </cell>
          <cell r="AV57">
            <v>4500</v>
          </cell>
          <cell r="AW57">
            <v>800</v>
          </cell>
          <cell r="AX57">
            <v>0</v>
          </cell>
          <cell r="AY57">
            <v>1000</v>
          </cell>
          <cell r="BA57">
            <v>1900</v>
          </cell>
          <cell r="BB57">
            <v>3350</v>
          </cell>
          <cell r="BC57">
            <v>1250</v>
          </cell>
          <cell r="BD57">
            <v>500</v>
          </cell>
          <cell r="BE57">
            <v>0</v>
          </cell>
          <cell r="BF57">
            <v>22</v>
          </cell>
          <cell r="BH57">
            <v>52500</v>
          </cell>
          <cell r="BI57">
            <v>22500</v>
          </cell>
          <cell r="BJ57">
            <v>4000</v>
          </cell>
          <cell r="BK57">
            <v>0</v>
          </cell>
          <cell r="BL57">
            <v>9500</v>
          </cell>
          <cell r="BM57">
            <v>17250</v>
          </cell>
          <cell r="BN57">
            <v>3425</v>
          </cell>
          <cell r="BO57">
            <v>0</v>
          </cell>
          <cell r="BP57">
            <v>0</v>
          </cell>
          <cell r="BQ57">
            <v>11512</v>
          </cell>
          <cell r="BR57">
            <v>0</v>
          </cell>
          <cell r="BS57">
            <v>4410</v>
          </cell>
          <cell r="BT57">
            <v>1000</v>
          </cell>
          <cell r="BU57">
            <v>0</v>
          </cell>
          <cell r="BV57">
            <v>12</v>
          </cell>
          <cell r="BW57">
            <v>4000</v>
          </cell>
          <cell r="BX57">
            <v>4614</v>
          </cell>
          <cell r="BY57">
            <v>0</v>
          </cell>
          <cell r="BZ57">
            <v>0</v>
          </cell>
          <cell r="CA57">
            <v>0</v>
          </cell>
          <cell r="CB57">
            <v>1220</v>
          </cell>
          <cell r="CC57">
            <v>0</v>
          </cell>
          <cell r="CJ57">
            <v>63000</v>
          </cell>
          <cell r="CK57">
            <v>27000</v>
          </cell>
          <cell r="CL57">
            <v>4800</v>
          </cell>
          <cell r="CM57">
            <v>0</v>
          </cell>
          <cell r="CN57">
            <v>11400</v>
          </cell>
          <cell r="CO57">
            <v>20600</v>
          </cell>
          <cell r="CP57">
            <v>3425</v>
          </cell>
          <cell r="CQ57">
            <v>0</v>
          </cell>
          <cell r="CR57">
            <v>0</v>
          </cell>
          <cell r="CS57">
            <v>22670</v>
          </cell>
          <cell r="CT57">
            <v>0</v>
          </cell>
          <cell r="CU57">
            <v>6960</v>
          </cell>
          <cell r="CV57">
            <v>1200</v>
          </cell>
          <cell r="CW57">
            <v>0</v>
          </cell>
          <cell r="CX57">
            <v>12</v>
          </cell>
          <cell r="CY57">
            <v>5000</v>
          </cell>
          <cell r="CZ57">
            <v>4614</v>
          </cell>
          <cell r="DA57">
            <v>0</v>
          </cell>
          <cell r="DB57">
            <v>0</v>
          </cell>
          <cell r="DC57">
            <v>0</v>
          </cell>
          <cell r="DD57">
            <v>1540</v>
          </cell>
          <cell r="DE57">
            <v>0</v>
          </cell>
          <cell r="DG57">
            <v>15000</v>
          </cell>
          <cell r="DH57">
            <v>6000</v>
          </cell>
          <cell r="DI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Q57">
            <v>1636</v>
          </cell>
          <cell r="DR57">
            <v>2500</v>
          </cell>
          <cell r="DS57">
            <v>0</v>
          </cell>
          <cell r="DT57">
            <v>4136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1250</v>
          </cell>
          <cell r="EH57">
            <v>500</v>
          </cell>
          <cell r="EI57">
            <v>0</v>
          </cell>
          <cell r="EJ57">
            <v>1750</v>
          </cell>
          <cell r="EK57">
            <v>5886</v>
          </cell>
          <cell r="EL57">
            <v>2886</v>
          </cell>
          <cell r="EM57">
            <v>3000</v>
          </cell>
          <cell r="EN57">
            <v>0</v>
          </cell>
          <cell r="EO57">
            <v>5886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U57">
            <v>126000</v>
          </cell>
          <cell r="EV57">
            <v>54000</v>
          </cell>
          <cell r="EW57">
            <v>9600</v>
          </cell>
          <cell r="EX57">
            <v>0</v>
          </cell>
          <cell r="EY57">
            <v>22800</v>
          </cell>
          <cell r="EZ57">
            <v>40700</v>
          </cell>
          <cell r="FA57">
            <v>3425</v>
          </cell>
          <cell r="FB57">
            <v>0</v>
          </cell>
          <cell r="FC57">
            <v>0</v>
          </cell>
          <cell r="FD57">
            <v>22670</v>
          </cell>
          <cell r="FE57">
            <v>0</v>
          </cell>
          <cell r="FF57">
            <v>6960</v>
          </cell>
          <cell r="FG57">
            <v>2400</v>
          </cell>
          <cell r="FH57">
            <v>0</v>
          </cell>
          <cell r="FJ57">
            <v>0</v>
          </cell>
          <cell r="FL57">
            <v>0</v>
          </cell>
          <cell r="FM57">
            <v>0</v>
          </cell>
          <cell r="FN57">
            <v>10500</v>
          </cell>
          <cell r="FO57">
            <v>4200</v>
          </cell>
          <cell r="FP57">
            <v>4500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GA57">
            <v>10000</v>
          </cell>
          <cell r="GD57">
            <v>0</v>
          </cell>
          <cell r="GE57">
            <v>85000</v>
          </cell>
          <cell r="GF57">
            <v>5214</v>
          </cell>
          <cell r="GK57">
            <v>100214</v>
          </cell>
          <cell r="GL57">
            <v>100000</v>
          </cell>
          <cell r="GM57">
            <v>269595</v>
          </cell>
          <cell r="GN57">
            <v>2400</v>
          </cell>
          <cell r="GO57">
            <v>0</v>
          </cell>
          <cell r="GP57">
            <v>267195</v>
          </cell>
          <cell r="GQ57">
            <v>0</v>
          </cell>
          <cell r="GR57">
            <v>267195</v>
          </cell>
          <cell r="GS57">
            <v>0</v>
          </cell>
          <cell r="GT57">
            <v>0</v>
          </cell>
          <cell r="GU57">
            <v>100000</v>
          </cell>
          <cell r="GV57">
            <v>0</v>
          </cell>
          <cell r="GW57">
            <v>167195</v>
          </cell>
          <cell r="GX57">
            <v>100000</v>
          </cell>
          <cell r="GY57">
            <v>8439</v>
          </cell>
          <cell r="GZ57">
            <v>0</v>
          </cell>
          <cell r="HA57">
            <v>169</v>
          </cell>
          <cell r="HB57">
            <v>8608</v>
          </cell>
          <cell r="HC57">
            <v>4410</v>
          </cell>
          <cell r="HD57">
            <v>4198</v>
          </cell>
          <cell r="HE57">
            <v>600</v>
          </cell>
          <cell r="HF57">
            <v>-1950</v>
          </cell>
          <cell r="HG57" t="str">
            <v>AAMPI3345Q</v>
          </cell>
          <cell r="HI57">
            <v>11158</v>
          </cell>
          <cell r="HJ57">
            <v>156037</v>
          </cell>
          <cell r="HK57">
            <v>100000</v>
          </cell>
          <cell r="HL57">
            <v>6207</v>
          </cell>
          <cell r="HM57">
            <v>0</v>
          </cell>
          <cell r="HN57">
            <v>124</v>
          </cell>
          <cell r="HO57">
            <v>6331</v>
          </cell>
          <cell r="HP57">
            <v>4410</v>
          </cell>
          <cell r="HQ57">
            <v>1921</v>
          </cell>
          <cell r="HR57">
            <v>274</v>
          </cell>
          <cell r="HS57">
            <v>0.20399999999999999</v>
          </cell>
          <cell r="HT57">
            <v>2276</v>
          </cell>
          <cell r="HU57">
            <v>2550</v>
          </cell>
          <cell r="HV57">
            <v>600</v>
          </cell>
          <cell r="HW57">
            <v>50</v>
          </cell>
          <cell r="HX57">
            <v>0</v>
          </cell>
          <cell r="HY57">
            <v>2500</v>
          </cell>
        </row>
        <row r="58">
          <cell r="A58">
            <v>1113</v>
          </cell>
          <cell r="B58" t="str">
            <v>Mr. Karmesh Marothiya</v>
          </cell>
          <cell r="C58" t="str">
            <v>24.12.2003</v>
          </cell>
          <cell r="D58" t="str">
            <v>Project Leader</v>
          </cell>
          <cell r="E58">
            <v>79100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P58">
            <v>0</v>
          </cell>
          <cell r="R58">
            <v>0</v>
          </cell>
          <cell r="S58">
            <v>0</v>
          </cell>
          <cell r="W58">
            <v>0</v>
          </cell>
          <cell r="Y58">
            <v>0</v>
          </cell>
          <cell r="AA58">
            <v>0</v>
          </cell>
          <cell r="AG58">
            <v>0</v>
          </cell>
          <cell r="AH58">
            <v>0</v>
          </cell>
          <cell r="AI58">
            <v>22</v>
          </cell>
          <cell r="AJ58">
            <v>1.67</v>
          </cell>
          <cell r="AK58">
            <v>0</v>
          </cell>
          <cell r="AL58">
            <v>12500</v>
          </cell>
          <cell r="AM58">
            <v>5000</v>
          </cell>
          <cell r="AN58">
            <v>10000</v>
          </cell>
          <cell r="AP58">
            <v>1</v>
          </cell>
          <cell r="AR58">
            <v>1</v>
          </cell>
          <cell r="AS58">
            <v>6</v>
          </cell>
          <cell r="AT58">
            <v>79100</v>
          </cell>
          <cell r="AU58">
            <v>35500</v>
          </cell>
          <cell r="AV58">
            <v>15500</v>
          </cell>
          <cell r="AW58">
            <v>800</v>
          </cell>
          <cell r="AX58">
            <v>0</v>
          </cell>
          <cell r="BA58">
            <v>6500</v>
          </cell>
          <cell r="BB58">
            <v>18050</v>
          </cell>
          <cell r="BC58">
            <v>1250</v>
          </cell>
          <cell r="BD58">
            <v>500</v>
          </cell>
          <cell r="BE58">
            <v>1000</v>
          </cell>
          <cell r="BF58">
            <v>0</v>
          </cell>
          <cell r="BH58">
            <v>142000</v>
          </cell>
          <cell r="BI58">
            <v>62000</v>
          </cell>
          <cell r="BJ58">
            <v>3200</v>
          </cell>
          <cell r="BK58">
            <v>0</v>
          </cell>
          <cell r="BL58">
            <v>26000</v>
          </cell>
          <cell r="BM58">
            <v>68700</v>
          </cell>
          <cell r="BN58">
            <v>20500</v>
          </cell>
          <cell r="BO58">
            <v>0</v>
          </cell>
          <cell r="BP58">
            <v>0</v>
          </cell>
          <cell r="BQ58">
            <v>68000</v>
          </cell>
          <cell r="BR58">
            <v>0</v>
          </cell>
          <cell r="BS58">
            <v>263605</v>
          </cell>
          <cell r="BT58">
            <v>800</v>
          </cell>
          <cell r="BU58">
            <v>8776</v>
          </cell>
          <cell r="BV58">
            <v>12</v>
          </cell>
          <cell r="BW58">
            <v>3000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J58">
            <v>142000</v>
          </cell>
          <cell r="CK58">
            <v>62000</v>
          </cell>
          <cell r="CL58">
            <v>3200</v>
          </cell>
          <cell r="CM58">
            <v>0</v>
          </cell>
          <cell r="CN58">
            <v>26000</v>
          </cell>
          <cell r="CO58">
            <v>68700</v>
          </cell>
          <cell r="CP58">
            <v>20500</v>
          </cell>
          <cell r="CQ58">
            <v>0</v>
          </cell>
          <cell r="CR58">
            <v>0</v>
          </cell>
          <cell r="CS58">
            <v>68000</v>
          </cell>
          <cell r="CT58">
            <v>0</v>
          </cell>
          <cell r="CU58">
            <v>263605</v>
          </cell>
          <cell r="CV58">
            <v>800</v>
          </cell>
          <cell r="CW58">
            <v>8776</v>
          </cell>
          <cell r="CX58">
            <v>12</v>
          </cell>
          <cell r="CY58">
            <v>3000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G58">
            <v>12500</v>
          </cell>
          <cell r="DH58">
            <v>5000</v>
          </cell>
          <cell r="DI58">
            <v>10000</v>
          </cell>
          <cell r="DK58">
            <v>0</v>
          </cell>
          <cell r="DL58">
            <v>0</v>
          </cell>
          <cell r="DM58">
            <v>0</v>
          </cell>
          <cell r="DN58">
            <v>79100</v>
          </cell>
          <cell r="DQ58">
            <v>5000</v>
          </cell>
          <cell r="DR58">
            <v>2000</v>
          </cell>
          <cell r="DS58">
            <v>4000</v>
          </cell>
          <cell r="DT58">
            <v>11000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11000</v>
          </cell>
          <cell r="EL58">
            <v>5000</v>
          </cell>
          <cell r="EM58">
            <v>2000</v>
          </cell>
          <cell r="EN58">
            <v>4000</v>
          </cell>
          <cell r="EO58">
            <v>11000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U58">
            <v>355000</v>
          </cell>
          <cell r="EV58">
            <v>155000</v>
          </cell>
          <cell r="EW58">
            <v>8000</v>
          </cell>
          <cell r="EX58">
            <v>0</v>
          </cell>
          <cell r="EY58">
            <v>65000</v>
          </cell>
          <cell r="EZ58">
            <v>177000</v>
          </cell>
          <cell r="FA58">
            <v>20500</v>
          </cell>
          <cell r="FB58">
            <v>0</v>
          </cell>
          <cell r="FC58">
            <v>0</v>
          </cell>
          <cell r="FD58">
            <v>68000</v>
          </cell>
          <cell r="FE58">
            <v>0</v>
          </cell>
          <cell r="FF58">
            <v>263605</v>
          </cell>
          <cell r="FG58">
            <v>800</v>
          </cell>
          <cell r="FH58">
            <v>8776</v>
          </cell>
          <cell r="FI58">
            <v>503846</v>
          </cell>
          <cell r="FJ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GA58">
            <v>10000</v>
          </cell>
          <cell r="GD58">
            <v>0</v>
          </cell>
          <cell r="GF58">
            <v>31000</v>
          </cell>
          <cell r="GH58">
            <v>25000</v>
          </cell>
          <cell r="GK58">
            <v>66000</v>
          </cell>
          <cell r="GL58">
            <v>66000</v>
          </cell>
          <cell r="GM58">
            <v>831724</v>
          </cell>
          <cell r="GN58">
            <v>800</v>
          </cell>
          <cell r="GO58">
            <v>0</v>
          </cell>
          <cell r="GP58">
            <v>830924</v>
          </cell>
          <cell r="GQ58">
            <v>0</v>
          </cell>
          <cell r="GR58">
            <v>1334770</v>
          </cell>
          <cell r="GS58">
            <v>0</v>
          </cell>
          <cell r="GT58">
            <v>0</v>
          </cell>
          <cell r="GU58">
            <v>66000</v>
          </cell>
          <cell r="GV58">
            <v>0</v>
          </cell>
          <cell r="GW58">
            <v>1268770</v>
          </cell>
          <cell r="GX58">
            <v>100000</v>
          </cell>
          <cell r="GY58">
            <v>330631</v>
          </cell>
          <cell r="GZ58">
            <v>33063</v>
          </cell>
          <cell r="HA58">
            <v>7274</v>
          </cell>
          <cell r="HB58">
            <v>370968</v>
          </cell>
          <cell r="HC58">
            <v>263605</v>
          </cell>
          <cell r="HD58">
            <v>107363</v>
          </cell>
          <cell r="HE58">
            <v>15338</v>
          </cell>
          <cell r="HF58">
            <v>15338</v>
          </cell>
          <cell r="HG58" t="str">
            <v>AGAPN0779N</v>
          </cell>
          <cell r="HI58">
            <v>0</v>
          </cell>
          <cell r="HJ58">
            <v>1268770</v>
          </cell>
          <cell r="HK58">
            <v>100000</v>
          </cell>
          <cell r="HL58">
            <v>330631</v>
          </cell>
          <cell r="HM58">
            <v>33063</v>
          </cell>
          <cell r="HN58">
            <v>7274</v>
          </cell>
          <cell r="HO58">
            <v>370968</v>
          </cell>
          <cell r="HP58">
            <v>263605</v>
          </cell>
          <cell r="HQ58">
            <v>107363</v>
          </cell>
          <cell r="HR58">
            <v>15338</v>
          </cell>
          <cell r="HS58">
            <v>0.33659999999999995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</row>
        <row r="59">
          <cell r="A59">
            <v>1114</v>
          </cell>
          <cell r="B59" t="str">
            <v>Ms. Nilima Giri</v>
          </cell>
          <cell r="C59" t="str">
            <v>25.12.2003</v>
          </cell>
          <cell r="D59" t="str">
            <v>Project Leader</v>
          </cell>
          <cell r="E59">
            <v>65200</v>
          </cell>
          <cell r="F59">
            <v>29000</v>
          </cell>
          <cell r="G59">
            <v>13000</v>
          </cell>
          <cell r="H59">
            <v>800</v>
          </cell>
          <cell r="I59">
            <v>0</v>
          </cell>
          <cell r="J59">
            <v>5400</v>
          </cell>
          <cell r="K59">
            <v>13250</v>
          </cell>
          <cell r="P59">
            <v>32486</v>
          </cell>
          <cell r="R59">
            <v>93936</v>
          </cell>
          <cell r="S59">
            <v>1000</v>
          </cell>
          <cell r="W59">
            <v>1000</v>
          </cell>
          <cell r="Y59">
            <v>17936</v>
          </cell>
          <cell r="AA59">
            <v>200</v>
          </cell>
          <cell r="AE59">
            <v>20</v>
          </cell>
          <cell r="AG59">
            <v>18156</v>
          </cell>
          <cell r="AH59">
            <v>75780</v>
          </cell>
          <cell r="AI59">
            <v>22</v>
          </cell>
          <cell r="AJ59">
            <v>12.75</v>
          </cell>
          <cell r="AK59">
            <v>0</v>
          </cell>
          <cell r="AL59">
            <v>14488</v>
          </cell>
          <cell r="AM59">
            <v>6000</v>
          </cell>
          <cell r="AN59">
            <v>7619</v>
          </cell>
          <cell r="AP59">
            <v>1</v>
          </cell>
          <cell r="AQ59" t="str">
            <v>w</v>
          </cell>
          <cell r="AR59">
            <v>1</v>
          </cell>
          <cell r="AS59">
            <v>6</v>
          </cell>
          <cell r="AT59">
            <v>65200</v>
          </cell>
          <cell r="AU59">
            <v>29000</v>
          </cell>
          <cell r="AV59">
            <v>13000</v>
          </cell>
          <cell r="AW59">
            <v>800</v>
          </cell>
          <cell r="AX59">
            <v>0</v>
          </cell>
          <cell r="AY59">
            <v>1000</v>
          </cell>
          <cell r="BA59">
            <v>5400</v>
          </cell>
          <cell r="BB59">
            <v>13250</v>
          </cell>
          <cell r="BC59">
            <v>1250</v>
          </cell>
          <cell r="BD59">
            <v>500</v>
          </cell>
          <cell r="BE59">
            <v>1000</v>
          </cell>
          <cell r="BF59">
            <v>22</v>
          </cell>
          <cell r="BH59">
            <v>145000</v>
          </cell>
          <cell r="BI59">
            <v>65000</v>
          </cell>
          <cell r="BJ59">
            <v>4000</v>
          </cell>
          <cell r="BK59">
            <v>0</v>
          </cell>
          <cell r="BL59">
            <v>27000</v>
          </cell>
          <cell r="BM59">
            <v>66750</v>
          </cell>
          <cell r="BN59">
            <v>5280</v>
          </cell>
          <cell r="BO59">
            <v>0</v>
          </cell>
          <cell r="BP59">
            <v>0</v>
          </cell>
          <cell r="BQ59">
            <v>64000</v>
          </cell>
          <cell r="BR59">
            <v>0</v>
          </cell>
          <cell r="BS59">
            <v>68766</v>
          </cell>
          <cell r="BT59">
            <v>1000</v>
          </cell>
          <cell r="BU59">
            <v>0</v>
          </cell>
          <cell r="BV59">
            <v>12</v>
          </cell>
          <cell r="BW59">
            <v>4000</v>
          </cell>
          <cell r="BX59">
            <v>512</v>
          </cell>
          <cell r="BY59">
            <v>0</v>
          </cell>
          <cell r="BZ59">
            <v>4381</v>
          </cell>
          <cell r="CA59">
            <v>0</v>
          </cell>
          <cell r="CB59">
            <v>320</v>
          </cell>
          <cell r="CC59">
            <v>0</v>
          </cell>
          <cell r="CJ59">
            <v>174000</v>
          </cell>
          <cell r="CK59">
            <v>78000</v>
          </cell>
          <cell r="CL59">
            <v>4800</v>
          </cell>
          <cell r="CM59">
            <v>0</v>
          </cell>
          <cell r="CN59">
            <v>32400</v>
          </cell>
          <cell r="CO59">
            <v>80000</v>
          </cell>
          <cell r="CP59">
            <v>5280</v>
          </cell>
          <cell r="CQ59">
            <v>0</v>
          </cell>
          <cell r="CR59">
            <v>0</v>
          </cell>
          <cell r="CS59">
            <v>96486</v>
          </cell>
          <cell r="CT59">
            <v>0</v>
          </cell>
          <cell r="CU59">
            <v>86702</v>
          </cell>
          <cell r="CV59">
            <v>1200</v>
          </cell>
          <cell r="CW59">
            <v>0</v>
          </cell>
          <cell r="CX59">
            <v>12</v>
          </cell>
          <cell r="CY59">
            <v>5000</v>
          </cell>
          <cell r="CZ59">
            <v>512</v>
          </cell>
          <cell r="DA59">
            <v>0</v>
          </cell>
          <cell r="DB59">
            <v>4381</v>
          </cell>
          <cell r="DC59">
            <v>0</v>
          </cell>
          <cell r="DD59">
            <v>340</v>
          </cell>
          <cell r="DE59">
            <v>0</v>
          </cell>
          <cell r="DG59">
            <v>15000</v>
          </cell>
          <cell r="DH59">
            <v>6000</v>
          </cell>
          <cell r="DI59">
            <v>12000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Q59">
            <v>5738</v>
          </cell>
          <cell r="DR59">
            <v>2500</v>
          </cell>
          <cell r="DS59">
            <v>619</v>
          </cell>
          <cell r="DT59">
            <v>8857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1250</v>
          </cell>
          <cell r="EH59">
            <v>500</v>
          </cell>
          <cell r="EI59">
            <v>1000</v>
          </cell>
          <cell r="EJ59">
            <v>2750</v>
          </cell>
          <cell r="EK59">
            <v>11607</v>
          </cell>
          <cell r="EL59">
            <v>6988</v>
          </cell>
          <cell r="EM59">
            <v>3000</v>
          </cell>
          <cell r="EN59">
            <v>1619</v>
          </cell>
          <cell r="EO59">
            <v>11607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U59">
            <v>348000</v>
          </cell>
          <cell r="EV59">
            <v>156000</v>
          </cell>
          <cell r="EW59">
            <v>9600</v>
          </cell>
          <cell r="EX59">
            <v>0</v>
          </cell>
          <cell r="EY59">
            <v>64800</v>
          </cell>
          <cell r="EZ59">
            <v>159500</v>
          </cell>
          <cell r="FA59">
            <v>5280</v>
          </cell>
          <cell r="FB59">
            <v>0</v>
          </cell>
          <cell r="FC59">
            <v>0</v>
          </cell>
          <cell r="FD59">
            <v>96486</v>
          </cell>
          <cell r="FE59">
            <v>0</v>
          </cell>
          <cell r="FF59">
            <v>86702</v>
          </cell>
          <cell r="FG59">
            <v>2400</v>
          </cell>
          <cell r="FH59">
            <v>0</v>
          </cell>
          <cell r="FJ59">
            <v>0</v>
          </cell>
          <cell r="FL59">
            <v>0</v>
          </cell>
          <cell r="FM59">
            <v>0</v>
          </cell>
          <cell r="FN59">
            <v>29000</v>
          </cell>
          <cell r="FO59">
            <v>11600</v>
          </cell>
          <cell r="FP59">
            <v>13000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136287</v>
          </cell>
          <cell r="GB59">
            <v>34437</v>
          </cell>
          <cell r="GD59">
            <v>0</v>
          </cell>
          <cell r="GF59">
            <v>33506</v>
          </cell>
          <cell r="GH59">
            <v>5000</v>
          </cell>
          <cell r="GK59">
            <v>72943</v>
          </cell>
          <cell r="GL59">
            <v>72943</v>
          </cell>
          <cell r="GM59">
            <v>830066</v>
          </cell>
          <cell r="GN59">
            <v>2400</v>
          </cell>
          <cell r="GO59">
            <v>0</v>
          </cell>
          <cell r="GP59">
            <v>827666</v>
          </cell>
          <cell r="GQ59">
            <v>136287</v>
          </cell>
          <cell r="GR59">
            <v>691379</v>
          </cell>
          <cell r="GS59">
            <v>0</v>
          </cell>
          <cell r="GT59">
            <v>0</v>
          </cell>
          <cell r="GU59">
            <v>72943</v>
          </cell>
          <cell r="GV59">
            <v>0</v>
          </cell>
          <cell r="GW59">
            <v>618436</v>
          </cell>
          <cell r="GX59">
            <v>135000</v>
          </cell>
          <cell r="GY59">
            <v>132031</v>
          </cell>
          <cell r="GZ59">
            <v>0</v>
          </cell>
          <cell r="HA59">
            <v>2641</v>
          </cell>
          <cell r="HB59">
            <v>134672</v>
          </cell>
          <cell r="HC59">
            <v>68766</v>
          </cell>
          <cell r="HD59">
            <v>65906</v>
          </cell>
          <cell r="HE59">
            <v>9415</v>
          </cell>
          <cell r="HF59">
            <v>-8521</v>
          </cell>
          <cell r="HG59" t="str">
            <v>AAVPR9487P</v>
          </cell>
          <cell r="HI59">
            <v>32486</v>
          </cell>
          <cell r="HJ59">
            <v>585950</v>
          </cell>
          <cell r="HK59">
            <v>135000</v>
          </cell>
          <cell r="HL59">
            <v>122285</v>
          </cell>
          <cell r="HM59">
            <v>0</v>
          </cell>
          <cell r="HN59">
            <v>2446</v>
          </cell>
          <cell r="HO59">
            <v>124731</v>
          </cell>
          <cell r="HP59">
            <v>68766</v>
          </cell>
          <cell r="HQ59">
            <v>55965</v>
          </cell>
          <cell r="HR59">
            <v>7995</v>
          </cell>
          <cell r="HS59">
            <v>0.30599999999999999</v>
          </cell>
          <cell r="HT59">
            <v>9941</v>
          </cell>
          <cell r="HU59">
            <v>17936</v>
          </cell>
          <cell r="HV59">
            <v>9415</v>
          </cell>
          <cell r="HW59">
            <v>352</v>
          </cell>
          <cell r="HX59">
            <v>0</v>
          </cell>
          <cell r="HY59">
            <v>17584</v>
          </cell>
        </row>
        <row r="60">
          <cell r="A60">
            <v>1116</v>
          </cell>
          <cell r="B60" t="str">
            <v>Mr.  Parag Sumant</v>
          </cell>
          <cell r="C60" t="str">
            <v>29.12.2003</v>
          </cell>
          <cell r="D60" t="str">
            <v>Quality Assu. Engineer</v>
          </cell>
          <cell r="E60">
            <v>28100</v>
          </cell>
          <cell r="F60">
            <v>12500</v>
          </cell>
          <cell r="G60">
            <v>5500</v>
          </cell>
          <cell r="H60">
            <v>800</v>
          </cell>
          <cell r="I60">
            <v>0</v>
          </cell>
          <cell r="J60">
            <v>2300</v>
          </cell>
          <cell r="K60">
            <v>4750</v>
          </cell>
          <cell r="P60">
            <v>11967</v>
          </cell>
          <cell r="R60">
            <v>37817</v>
          </cell>
          <cell r="S60">
            <v>1000</v>
          </cell>
          <cell r="W60">
            <v>1000</v>
          </cell>
          <cell r="Y60">
            <v>3057</v>
          </cell>
          <cell r="AA60">
            <v>200</v>
          </cell>
          <cell r="AG60">
            <v>3257</v>
          </cell>
          <cell r="AH60">
            <v>34560</v>
          </cell>
          <cell r="AI60">
            <v>22</v>
          </cell>
          <cell r="AJ60">
            <v>20.25</v>
          </cell>
          <cell r="AK60">
            <v>0</v>
          </cell>
          <cell r="AL60">
            <v>8880</v>
          </cell>
          <cell r="AM60">
            <v>0</v>
          </cell>
          <cell r="AN60">
            <v>0</v>
          </cell>
          <cell r="AP60">
            <v>1</v>
          </cell>
          <cell r="AR60">
            <v>3</v>
          </cell>
          <cell r="AS60">
            <v>6</v>
          </cell>
          <cell r="AT60">
            <v>28100</v>
          </cell>
          <cell r="AU60">
            <v>12500</v>
          </cell>
          <cell r="AV60">
            <v>5500</v>
          </cell>
          <cell r="AW60">
            <v>800</v>
          </cell>
          <cell r="AX60">
            <v>0</v>
          </cell>
          <cell r="AY60">
            <v>1000</v>
          </cell>
          <cell r="BA60">
            <v>2300</v>
          </cell>
          <cell r="BB60">
            <v>4750</v>
          </cell>
          <cell r="BC60">
            <v>1250</v>
          </cell>
          <cell r="BD60">
            <v>0</v>
          </cell>
          <cell r="BE60">
            <v>0</v>
          </cell>
          <cell r="BF60">
            <v>22</v>
          </cell>
          <cell r="BH60">
            <v>62500</v>
          </cell>
          <cell r="BI60">
            <v>27500</v>
          </cell>
          <cell r="BJ60">
            <v>4000</v>
          </cell>
          <cell r="BK60">
            <v>0</v>
          </cell>
          <cell r="BL60">
            <v>11500</v>
          </cell>
          <cell r="BM60">
            <v>23750</v>
          </cell>
          <cell r="BN60">
            <v>1000</v>
          </cell>
          <cell r="BO60">
            <v>0</v>
          </cell>
          <cell r="BP60">
            <v>0</v>
          </cell>
          <cell r="BQ60">
            <v>22000</v>
          </cell>
          <cell r="BR60">
            <v>0</v>
          </cell>
          <cell r="BS60">
            <v>15316</v>
          </cell>
          <cell r="BT60">
            <v>1000</v>
          </cell>
          <cell r="BU60">
            <v>0</v>
          </cell>
          <cell r="BV60">
            <v>12</v>
          </cell>
          <cell r="BW60">
            <v>4000</v>
          </cell>
          <cell r="BX60">
            <v>6120</v>
          </cell>
          <cell r="BY60">
            <v>0</v>
          </cell>
          <cell r="BZ60">
            <v>0</v>
          </cell>
          <cell r="CA60">
            <v>0</v>
          </cell>
          <cell r="CB60">
            <v>680</v>
          </cell>
          <cell r="CC60">
            <v>0</v>
          </cell>
          <cell r="CJ60">
            <v>75000</v>
          </cell>
          <cell r="CK60">
            <v>33000</v>
          </cell>
          <cell r="CL60">
            <v>4800</v>
          </cell>
          <cell r="CM60">
            <v>0</v>
          </cell>
          <cell r="CN60">
            <v>13800</v>
          </cell>
          <cell r="CO60">
            <v>28500</v>
          </cell>
          <cell r="CP60">
            <v>1000</v>
          </cell>
          <cell r="CQ60">
            <v>0</v>
          </cell>
          <cell r="CR60">
            <v>0</v>
          </cell>
          <cell r="CS60">
            <v>33967</v>
          </cell>
          <cell r="CT60">
            <v>0</v>
          </cell>
          <cell r="CU60">
            <v>18373</v>
          </cell>
          <cell r="CV60">
            <v>1200</v>
          </cell>
          <cell r="CW60">
            <v>0</v>
          </cell>
          <cell r="CX60">
            <v>12</v>
          </cell>
          <cell r="CY60">
            <v>5000</v>
          </cell>
          <cell r="CZ60">
            <v>6120</v>
          </cell>
          <cell r="DA60">
            <v>0</v>
          </cell>
          <cell r="DB60">
            <v>0</v>
          </cell>
          <cell r="DC60">
            <v>0</v>
          </cell>
          <cell r="DD60">
            <v>680</v>
          </cell>
          <cell r="DE60">
            <v>0</v>
          </cell>
          <cell r="DG60">
            <v>15000</v>
          </cell>
          <cell r="DH60">
            <v>0</v>
          </cell>
          <cell r="DI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Q60">
            <v>130</v>
          </cell>
          <cell r="DR60">
            <v>0</v>
          </cell>
          <cell r="DS60">
            <v>0</v>
          </cell>
          <cell r="DT60">
            <v>130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1250</v>
          </cell>
          <cell r="EH60">
            <v>0</v>
          </cell>
          <cell r="EI60">
            <v>0</v>
          </cell>
          <cell r="EJ60">
            <v>1250</v>
          </cell>
          <cell r="EK60">
            <v>1380</v>
          </cell>
          <cell r="EL60">
            <v>1380</v>
          </cell>
          <cell r="EM60">
            <v>0</v>
          </cell>
          <cell r="EN60">
            <v>0</v>
          </cell>
          <cell r="EO60">
            <v>1380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U60">
            <v>150000</v>
          </cell>
          <cell r="EV60">
            <v>66000</v>
          </cell>
          <cell r="EW60">
            <v>9600</v>
          </cell>
          <cell r="EX60">
            <v>0</v>
          </cell>
          <cell r="EY60">
            <v>27600</v>
          </cell>
          <cell r="EZ60">
            <v>57000</v>
          </cell>
          <cell r="FA60">
            <v>1000</v>
          </cell>
          <cell r="FB60">
            <v>0</v>
          </cell>
          <cell r="FC60">
            <v>0</v>
          </cell>
          <cell r="FD60">
            <v>33967</v>
          </cell>
          <cell r="FE60">
            <v>0</v>
          </cell>
          <cell r="FF60">
            <v>18373</v>
          </cell>
          <cell r="FG60">
            <v>2400</v>
          </cell>
          <cell r="FH60">
            <v>0</v>
          </cell>
          <cell r="FJ60">
            <v>0</v>
          </cell>
          <cell r="FL60">
            <v>0</v>
          </cell>
          <cell r="FM60">
            <v>0</v>
          </cell>
          <cell r="FN60">
            <v>12500</v>
          </cell>
          <cell r="FO60">
            <v>5000</v>
          </cell>
          <cell r="FP60">
            <v>5500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GA60">
            <v>10000</v>
          </cell>
          <cell r="GD60">
            <v>0</v>
          </cell>
          <cell r="GE60">
            <v>70000</v>
          </cell>
          <cell r="GJ60">
            <v>20000</v>
          </cell>
          <cell r="GK60">
            <v>100000</v>
          </cell>
          <cell r="GL60">
            <v>100000</v>
          </cell>
          <cell r="GM60">
            <v>335567</v>
          </cell>
          <cell r="GN60">
            <v>2400</v>
          </cell>
          <cell r="GO60">
            <v>0</v>
          </cell>
          <cell r="GP60">
            <v>333167</v>
          </cell>
          <cell r="GQ60">
            <v>0</v>
          </cell>
          <cell r="GR60">
            <v>333167</v>
          </cell>
          <cell r="GS60">
            <v>0</v>
          </cell>
          <cell r="GT60">
            <v>0</v>
          </cell>
          <cell r="GU60">
            <v>100000</v>
          </cell>
          <cell r="GV60">
            <v>0</v>
          </cell>
          <cell r="GW60">
            <v>233167</v>
          </cell>
          <cell r="GX60">
            <v>100000</v>
          </cell>
          <cell r="GY60">
            <v>21633</v>
          </cell>
          <cell r="GZ60">
            <v>0</v>
          </cell>
          <cell r="HA60">
            <v>433</v>
          </cell>
          <cell r="HB60">
            <v>22066</v>
          </cell>
          <cell r="HC60">
            <v>15316</v>
          </cell>
          <cell r="HD60">
            <v>6750</v>
          </cell>
          <cell r="HE60">
            <v>964</v>
          </cell>
          <cell r="HF60">
            <v>-2093</v>
          </cell>
          <cell r="HG60" t="str">
            <v>AUBPS4690R</v>
          </cell>
          <cell r="HI60">
            <v>11967</v>
          </cell>
          <cell r="HJ60">
            <v>221200</v>
          </cell>
          <cell r="HK60">
            <v>100000</v>
          </cell>
          <cell r="HL60">
            <v>19240</v>
          </cell>
          <cell r="HM60">
            <v>0</v>
          </cell>
          <cell r="HN60">
            <v>385</v>
          </cell>
          <cell r="HO60">
            <v>19625</v>
          </cell>
          <cell r="HP60">
            <v>15316</v>
          </cell>
          <cell r="HQ60">
            <v>4309</v>
          </cell>
          <cell r="HR60">
            <v>616</v>
          </cell>
          <cell r="HS60">
            <v>0.20399999999999999</v>
          </cell>
          <cell r="HT60">
            <v>2441</v>
          </cell>
          <cell r="HU60">
            <v>3057</v>
          </cell>
          <cell r="HV60">
            <v>964</v>
          </cell>
          <cell r="HW60">
            <v>60</v>
          </cell>
          <cell r="HX60">
            <v>0</v>
          </cell>
          <cell r="HY60">
            <v>2997</v>
          </cell>
        </row>
        <row r="61">
          <cell r="A61">
            <v>1117</v>
          </cell>
          <cell r="B61" t="str">
            <v>Ms.  Uma Oswal</v>
          </cell>
          <cell r="C61" t="str">
            <v>02.01.2004</v>
          </cell>
          <cell r="D61" t="str">
            <v>QA Module Leader</v>
          </cell>
          <cell r="E61">
            <v>45200</v>
          </cell>
          <cell r="F61">
            <v>20000</v>
          </cell>
          <cell r="G61">
            <v>9000</v>
          </cell>
          <cell r="H61">
            <v>800</v>
          </cell>
          <cell r="I61">
            <v>0</v>
          </cell>
          <cell r="J61">
            <v>3700</v>
          </cell>
          <cell r="K61">
            <v>7950</v>
          </cell>
          <cell r="P61">
            <v>23549</v>
          </cell>
          <cell r="R61">
            <v>64999</v>
          </cell>
          <cell r="S61">
            <v>1000</v>
          </cell>
          <cell r="W61">
            <v>1000</v>
          </cell>
          <cell r="Y61">
            <v>12260</v>
          </cell>
          <cell r="AA61">
            <v>200</v>
          </cell>
          <cell r="AG61">
            <v>12460</v>
          </cell>
          <cell r="AH61">
            <v>52539</v>
          </cell>
          <cell r="AI61">
            <v>22</v>
          </cell>
          <cell r="AJ61">
            <v>21.25</v>
          </cell>
          <cell r="AK61">
            <v>0</v>
          </cell>
          <cell r="AL61">
            <v>10320</v>
          </cell>
          <cell r="AM61">
            <v>6000</v>
          </cell>
          <cell r="AN61">
            <v>8075</v>
          </cell>
          <cell r="AP61">
            <v>1</v>
          </cell>
          <cell r="AQ61" t="str">
            <v>w</v>
          </cell>
          <cell r="AR61">
            <v>1</v>
          </cell>
          <cell r="AS61">
            <v>6</v>
          </cell>
          <cell r="AT61">
            <v>45200</v>
          </cell>
          <cell r="AU61">
            <v>20000</v>
          </cell>
          <cell r="AV61">
            <v>9000</v>
          </cell>
          <cell r="AW61">
            <v>800</v>
          </cell>
          <cell r="AX61">
            <v>0</v>
          </cell>
          <cell r="AY61">
            <v>1000</v>
          </cell>
          <cell r="BA61">
            <v>3700</v>
          </cell>
          <cell r="BB61">
            <v>7950</v>
          </cell>
          <cell r="BC61">
            <v>1250</v>
          </cell>
          <cell r="BD61">
            <v>500</v>
          </cell>
          <cell r="BE61">
            <v>1000</v>
          </cell>
          <cell r="BF61">
            <v>22</v>
          </cell>
          <cell r="BH61">
            <v>100000</v>
          </cell>
          <cell r="BI61">
            <v>45000</v>
          </cell>
          <cell r="BJ61">
            <v>4000</v>
          </cell>
          <cell r="BK61">
            <v>0</v>
          </cell>
          <cell r="BL61">
            <v>18500</v>
          </cell>
          <cell r="BM61">
            <v>41250</v>
          </cell>
          <cell r="BN61">
            <v>500</v>
          </cell>
          <cell r="BO61">
            <v>0</v>
          </cell>
          <cell r="BP61">
            <v>0</v>
          </cell>
          <cell r="BQ61">
            <v>42000</v>
          </cell>
          <cell r="BR61">
            <v>0</v>
          </cell>
          <cell r="BS61">
            <v>41445</v>
          </cell>
          <cell r="BT61">
            <v>1000</v>
          </cell>
          <cell r="BU61">
            <v>0</v>
          </cell>
          <cell r="BV61">
            <v>12</v>
          </cell>
          <cell r="BW61">
            <v>4000</v>
          </cell>
          <cell r="BX61">
            <v>4680</v>
          </cell>
          <cell r="BY61">
            <v>0</v>
          </cell>
          <cell r="BZ61">
            <v>2925</v>
          </cell>
          <cell r="CA61">
            <v>0</v>
          </cell>
          <cell r="CB61">
            <v>160</v>
          </cell>
          <cell r="CC61">
            <v>0</v>
          </cell>
          <cell r="CJ61">
            <v>120000</v>
          </cell>
          <cell r="CK61">
            <v>54000</v>
          </cell>
          <cell r="CL61">
            <v>4800</v>
          </cell>
          <cell r="CM61">
            <v>0</v>
          </cell>
          <cell r="CN61">
            <v>22200</v>
          </cell>
          <cell r="CO61">
            <v>49200</v>
          </cell>
          <cell r="CP61">
            <v>500</v>
          </cell>
          <cell r="CQ61">
            <v>0</v>
          </cell>
          <cell r="CR61">
            <v>0</v>
          </cell>
          <cell r="CS61">
            <v>65549</v>
          </cell>
          <cell r="CT61">
            <v>0</v>
          </cell>
          <cell r="CU61">
            <v>53705</v>
          </cell>
          <cell r="CV61">
            <v>1200</v>
          </cell>
          <cell r="CW61">
            <v>0</v>
          </cell>
          <cell r="CX61">
            <v>12</v>
          </cell>
          <cell r="CY61">
            <v>5000</v>
          </cell>
          <cell r="CZ61">
            <v>4680</v>
          </cell>
          <cell r="DA61">
            <v>0</v>
          </cell>
          <cell r="DB61">
            <v>2925</v>
          </cell>
          <cell r="DC61">
            <v>0</v>
          </cell>
          <cell r="DD61">
            <v>160</v>
          </cell>
          <cell r="DE61">
            <v>0</v>
          </cell>
          <cell r="DG61">
            <v>15000</v>
          </cell>
          <cell r="DH61">
            <v>6000</v>
          </cell>
          <cell r="DI61">
            <v>11000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Q61">
            <v>1570</v>
          </cell>
          <cell r="DR61">
            <v>2500</v>
          </cell>
          <cell r="DS61">
            <v>1075</v>
          </cell>
          <cell r="DT61">
            <v>5145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1250</v>
          </cell>
          <cell r="EH61">
            <v>500</v>
          </cell>
          <cell r="EI61">
            <v>1000</v>
          </cell>
          <cell r="EJ61">
            <v>2750</v>
          </cell>
          <cell r="EK61">
            <v>7895</v>
          </cell>
          <cell r="EL61">
            <v>2820</v>
          </cell>
          <cell r="EM61">
            <v>3000</v>
          </cell>
          <cell r="EN61">
            <v>2075</v>
          </cell>
          <cell r="EO61">
            <v>7895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U61">
            <v>240000</v>
          </cell>
          <cell r="EV61">
            <v>108000</v>
          </cell>
          <cell r="EW61">
            <v>9600</v>
          </cell>
          <cell r="EX61">
            <v>0</v>
          </cell>
          <cell r="EY61">
            <v>44400</v>
          </cell>
          <cell r="EZ61">
            <v>96900</v>
          </cell>
          <cell r="FA61">
            <v>500</v>
          </cell>
          <cell r="FB61">
            <v>0</v>
          </cell>
          <cell r="FC61">
            <v>0</v>
          </cell>
          <cell r="FD61">
            <v>65549</v>
          </cell>
          <cell r="FE61">
            <v>0</v>
          </cell>
          <cell r="FF61">
            <v>53705</v>
          </cell>
          <cell r="FG61">
            <v>2400</v>
          </cell>
          <cell r="FH61">
            <v>0</v>
          </cell>
          <cell r="FJ61">
            <v>0</v>
          </cell>
          <cell r="FL61">
            <v>0</v>
          </cell>
          <cell r="FM61">
            <v>0</v>
          </cell>
          <cell r="FN61">
            <v>20000</v>
          </cell>
          <cell r="FO61">
            <v>8000</v>
          </cell>
          <cell r="FP61">
            <v>9000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GA61">
            <v>10000</v>
          </cell>
          <cell r="GD61">
            <v>0</v>
          </cell>
          <cell r="GE61">
            <v>90000</v>
          </cell>
          <cell r="GK61">
            <v>100000</v>
          </cell>
          <cell r="GL61">
            <v>100000</v>
          </cell>
          <cell r="GM61">
            <v>555349</v>
          </cell>
          <cell r="GN61">
            <v>2400</v>
          </cell>
          <cell r="GO61">
            <v>0</v>
          </cell>
          <cell r="GP61">
            <v>552949</v>
          </cell>
          <cell r="GQ61">
            <v>0</v>
          </cell>
          <cell r="GR61">
            <v>552949</v>
          </cell>
          <cell r="GS61">
            <v>0</v>
          </cell>
          <cell r="GT61">
            <v>0</v>
          </cell>
          <cell r="GU61">
            <v>100000</v>
          </cell>
          <cell r="GV61">
            <v>0</v>
          </cell>
          <cell r="GW61">
            <v>452949</v>
          </cell>
          <cell r="GX61">
            <v>135000</v>
          </cell>
          <cell r="GY61">
            <v>82385</v>
          </cell>
          <cell r="GZ61">
            <v>0</v>
          </cell>
          <cell r="HA61">
            <v>1648</v>
          </cell>
          <cell r="HB61">
            <v>84033</v>
          </cell>
          <cell r="HC61">
            <v>41445</v>
          </cell>
          <cell r="HD61">
            <v>42588</v>
          </cell>
          <cell r="HE61">
            <v>6084</v>
          </cell>
          <cell r="HF61">
            <v>-6176</v>
          </cell>
          <cell r="HG61" t="str">
            <v>AABPO0420D</v>
          </cell>
          <cell r="HI61">
            <v>23549</v>
          </cell>
          <cell r="HJ61">
            <v>429400</v>
          </cell>
          <cell r="HK61">
            <v>135000</v>
          </cell>
          <cell r="HL61">
            <v>75320</v>
          </cell>
          <cell r="HM61">
            <v>0</v>
          </cell>
          <cell r="HN61">
            <v>1506</v>
          </cell>
          <cell r="HO61">
            <v>76826</v>
          </cell>
          <cell r="HP61">
            <v>41445</v>
          </cell>
          <cell r="HQ61">
            <v>35381</v>
          </cell>
          <cell r="HR61">
            <v>5054</v>
          </cell>
          <cell r="HS61">
            <v>0.30599999999999999</v>
          </cell>
          <cell r="HT61">
            <v>7206</v>
          </cell>
          <cell r="HU61">
            <v>12260</v>
          </cell>
          <cell r="HV61">
            <v>6084</v>
          </cell>
          <cell r="HW61">
            <v>240</v>
          </cell>
          <cell r="HX61">
            <v>0</v>
          </cell>
          <cell r="HY61">
            <v>12020</v>
          </cell>
        </row>
        <row r="62">
          <cell r="A62">
            <v>1118</v>
          </cell>
          <cell r="B62" t="str">
            <v>Mr.  Dattaprasad Mandnikar</v>
          </cell>
          <cell r="C62" t="str">
            <v>05.01.2004</v>
          </cell>
          <cell r="D62" t="str">
            <v>Project Leader</v>
          </cell>
          <cell r="E62">
            <v>76000</v>
          </cell>
          <cell r="F62">
            <v>34000</v>
          </cell>
          <cell r="G62">
            <v>15000</v>
          </cell>
          <cell r="H62">
            <v>800</v>
          </cell>
          <cell r="I62">
            <v>0</v>
          </cell>
          <cell r="J62">
            <v>6300</v>
          </cell>
          <cell r="K62">
            <v>16150</v>
          </cell>
          <cell r="P62">
            <v>38902</v>
          </cell>
          <cell r="R62">
            <v>111152</v>
          </cell>
          <cell r="S62">
            <v>1000</v>
          </cell>
          <cell r="W62">
            <v>1000</v>
          </cell>
          <cell r="Y62">
            <v>29167</v>
          </cell>
          <cell r="AA62">
            <v>200</v>
          </cell>
          <cell r="AE62">
            <v>120</v>
          </cell>
          <cell r="AG62">
            <v>29487</v>
          </cell>
          <cell r="AH62">
            <v>81665</v>
          </cell>
          <cell r="AI62">
            <v>22</v>
          </cell>
          <cell r="AJ62">
            <v>22</v>
          </cell>
          <cell r="AK62">
            <v>0</v>
          </cell>
          <cell r="AL62">
            <v>15000</v>
          </cell>
          <cell r="AM62">
            <v>6000</v>
          </cell>
          <cell r="AN62">
            <v>12000</v>
          </cell>
          <cell r="AP62">
            <v>1</v>
          </cell>
          <cell r="AR62">
            <v>1</v>
          </cell>
          <cell r="AS62">
            <v>6</v>
          </cell>
          <cell r="AT62">
            <v>76000</v>
          </cell>
          <cell r="AU62">
            <v>34000</v>
          </cell>
          <cell r="AV62">
            <v>15000</v>
          </cell>
          <cell r="AW62">
            <v>800</v>
          </cell>
          <cell r="AX62">
            <v>0</v>
          </cell>
          <cell r="AY62">
            <v>1000</v>
          </cell>
          <cell r="BA62">
            <v>6300</v>
          </cell>
          <cell r="BB62">
            <v>16150</v>
          </cell>
          <cell r="BC62">
            <v>1250</v>
          </cell>
          <cell r="BD62">
            <v>500</v>
          </cell>
          <cell r="BE62">
            <v>1000</v>
          </cell>
          <cell r="BF62">
            <v>22</v>
          </cell>
          <cell r="BH62">
            <v>170000</v>
          </cell>
          <cell r="BI62">
            <v>75000</v>
          </cell>
          <cell r="BJ62">
            <v>4000</v>
          </cell>
          <cell r="BK62">
            <v>0</v>
          </cell>
          <cell r="BL62">
            <v>31500</v>
          </cell>
          <cell r="BM62">
            <v>81250</v>
          </cell>
          <cell r="BN62">
            <v>28975</v>
          </cell>
          <cell r="BO62">
            <v>0</v>
          </cell>
          <cell r="BP62">
            <v>0</v>
          </cell>
          <cell r="BQ62">
            <v>67255</v>
          </cell>
          <cell r="BR62">
            <v>0</v>
          </cell>
          <cell r="BS62">
            <v>264935</v>
          </cell>
          <cell r="BT62">
            <v>1000</v>
          </cell>
          <cell r="BU62">
            <v>0</v>
          </cell>
          <cell r="BV62">
            <v>12</v>
          </cell>
          <cell r="BW62">
            <v>4000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1740</v>
          </cell>
          <cell r="CC62">
            <v>0</v>
          </cell>
          <cell r="CJ62">
            <v>204000</v>
          </cell>
          <cell r="CK62">
            <v>90000</v>
          </cell>
          <cell r="CL62">
            <v>4800</v>
          </cell>
          <cell r="CM62">
            <v>0</v>
          </cell>
          <cell r="CN62">
            <v>37800</v>
          </cell>
          <cell r="CO62">
            <v>97400</v>
          </cell>
          <cell r="CP62">
            <v>28975</v>
          </cell>
          <cell r="CQ62">
            <v>0</v>
          </cell>
          <cell r="CR62">
            <v>0</v>
          </cell>
          <cell r="CS62">
            <v>106157</v>
          </cell>
          <cell r="CT62">
            <v>0</v>
          </cell>
          <cell r="CU62">
            <v>294102</v>
          </cell>
          <cell r="CV62">
            <v>1200</v>
          </cell>
          <cell r="CW62">
            <v>0</v>
          </cell>
          <cell r="CX62">
            <v>12</v>
          </cell>
          <cell r="CY62">
            <v>5000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1860</v>
          </cell>
          <cell r="DE62">
            <v>0</v>
          </cell>
          <cell r="DG62">
            <v>15000</v>
          </cell>
          <cell r="DH62">
            <v>6000</v>
          </cell>
          <cell r="DI62">
            <v>12000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Q62">
            <v>6250</v>
          </cell>
          <cell r="DR62">
            <v>2500</v>
          </cell>
          <cell r="DS62">
            <v>5000</v>
          </cell>
          <cell r="DT62">
            <v>13750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1250</v>
          </cell>
          <cell r="EH62">
            <v>500</v>
          </cell>
          <cell r="EI62">
            <v>1000</v>
          </cell>
          <cell r="EJ62">
            <v>2750</v>
          </cell>
          <cell r="EK62">
            <v>16500</v>
          </cell>
          <cell r="EL62">
            <v>7500</v>
          </cell>
          <cell r="EM62">
            <v>3000</v>
          </cell>
          <cell r="EN62">
            <v>6000</v>
          </cell>
          <cell r="EO62">
            <v>16500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U62">
            <v>408000</v>
          </cell>
          <cell r="EV62">
            <v>180000</v>
          </cell>
          <cell r="EW62">
            <v>9600</v>
          </cell>
          <cell r="EX62">
            <v>0</v>
          </cell>
          <cell r="EY62">
            <v>75600</v>
          </cell>
          <cell r="EZ62">
            <v>194300</v>
          </cell>
          <cell r="FA62">
            <v>28975</v>
          </cell>
          <cell r="FB62">
            <v>0</v>
          </cell>
          <cell r="FC62">
            <v>0</v>
          </cell>
          <cell r="FD62">
            <v>106157</v>
          </cell>
          <cell r="FE62">
            <v>0</v>
          </cell>
          <cell r="FF62">
            <v>294102</v>
          </cell>
          <cell r="FG62">
            <v>2400</v>
          </cell>
          <cell r="FH62">
            <v>0</v>
          </cell>
          <cell r="FI62">
            <v>503846</v>
          </cell>
          <cell r="FJ62">
            <v>0</v>
          </cell>
          <cell r="FL62">
            <v>0</v>
          </cell>
          <cell r="FM62">
            <v>0</v>
          </cell>
          <cell r="FN62">
            <v>34000</v>
          </cell>
          <cell r="FO62">
            <v>13600</v>
          </cell>
          <cell r="FP62">
            <v>15000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67560</v>
          </cell>
          <cell r="GB62">
            <v>32496</v>
          </cell>
          <cell r="GD62">
            <v>0</v>
          </cell>
          <cell r="GE62">
            <v>100000</v>
          </cell>
          <cell r="GK62">
            <v>132496</v>
          </cell>
          <cell r="GL62">
            <v>100000</v>
          </cell>
          <cell r="GM62">
            <v>993032</v>
          </cell>
          <cell r="GN62">
            <v>2400</v>
          </cell>
          <cell r="GO62">
            <v>0</v>
          </cell>
          <cell r="GP62">
            <v>990632</v>
          </cell>
          <cell r="GQ62">
            <v>67560</v>
          </cell>
          <cell r="GR62">
            <v>1426918</v>
          </cell>
          <cell r="GS62">
            <v>0</v>
          </cell>
          <cell r="GT62">
            <v>0</v>
          </cell>
          <cell r="GU62">
            <v>100000</v>
          </cell>
          <cell r="GV62">
            <v>0</v>
          </cell>
          <cell r="GW62">
            <v>1326918</v>
          </cell>
          <cell r="GX62">
            <v>100000</v>
          </cell>
          <cell r="GY62">
            <v>348075</v>
          </cell>
          <cell r="GZ62">
            <v>34808</v>
          </cell>
          <cell r="HA62">
            <v>7658</v>
          </cell>
          <cell r="HB62">
            <v>390541</v>
          </cell>
          <cell r="HC62">
            <v>264935</v>
          </cell>
          <cell r="HD62">
            <v>125606</v>
          </cell>
          <cell r="HE62">
            <v>17944</v>
          </cell>
          <cell r="HF62">
            <v>-11223</v>
          </cell>
          <cell r="HG62" t="str">
            <v>ABEPM6752G</v>
          </cell>
          <cell r="HI62">
            <v>38902</v>
          </cell>
          <cell r="HJ62">
            <v>1288016</v>
          </cell>
          <cell r="HK62">
            <v>100000</v>
          </cell>
          <cell r="HL62">
            <v>336405</v>
          </cell>
          <cell r="HM62">
            <v>33641</v>
          </cell>
          <cell r="HN62">
            <v>7401</v>
          </cell>
          <cell r="HO62">
            <v>377447</v>
          </cell>
          <cell r="HP62">
            <v>264935</v>
          </cell>
          <cell r="HQ62">
            <v>112512</v>
          </cell>
          <cell r="HR62">
            <v>16073</v>
          </cell>
          <cell r="HS62">
            <v>0.33659999999999995</v>
          </cell>
          <cell r="HT62">
            <v>13094</v>
          </cell>
          <cell r="HU62">
            <v>29167</v>
          </cell>
          <cell r="HV62">
            <v>17944</v>
          </cell>
          <cell r="HW62">
            <v>572</v>
          </cell>
          <cell r="HX62">
            <v>2600</v>
          </cell>
          <cell r="HY62">
            <v>25995</v>
          </cell>
        </row>
        <row r="63">
          <cell r="A63">
            <v>1119</v>
          </cell>
          <cell r="B63" t="str">
            <v>Mr. Sudhakar Phule</v>
          </cell>
          <cell r="C63" t="str">
            <v>05.01.2004</v>
          </cell>
          <cell r="D63" t="str">
            <v>Project Leader</v>
          </cell>
          <cell r="E63">
            <v>86000</v>
          </cell>
          <cell r="F63">
            <v>38500</v>
          </cell>
          <cell r="G63">
            <v>17000</v>
          </cell>
          <cell r="H63">
            <v>800</v>
          </cell>
          <cell r="I63">
            <v>0</v>
          </cell>
          <cell r="J63">
            <v>7100</v>
          </cell>
          <cell r="K63">
            <v>18850</v>
          </cell>
          <cell r="M63">
            <v>19734</v>
          </cell>
          <cell r="P63">
            <v>42937</v>
          </cell>
          <cell r="R63">
            <v>144921</v>
          </cell>
          <cell r="S63">
            <v>1000</v>
          </cell>
          <cell r="W63">
            <v>1000</v>
          </cell>
          <cell r="Y63">
            <v>41375</v>
          </cell>
          <cell r="AA63">
            <v>200</v>
          </cell>
          <cell r="AE63">
            <v>280</v>
          </cell>
          <cell r="AG63">
            <v>41855</v>
          </cell>
          <cell r="AH63">
            <v>103066</v>
          </cell>
          <cell r="AI63">
            <v>22</v>
          </cell>
          <cell r="AJ63">
            <v>17.5</v>
          </cell>
          <cell r="AK63">
            <v>0</v>
          </cell>
          <cell r="AL63">
            <v>15000</v>
          </cell>
          <cell r="AM63">
            <v>6000</v>
          </cell>
          <cell r="AN63">
            <v>12000</v>
          </cell>
          <cell r="AP63">
            <v>1</v>
          </cell>
          <cell r="AR63">
            <v>1</v>
          </cell>
          <cell r="AS63">
            <v>6</v>
          </cell>
          <cell r="AT63">
            <v>86000</v>
          </cell>
          <cell r="AU63">
            <v>38500</v>
          </cell>
          <cell r="AV63">
            <v>17000</v>
          </cell>
          <cell r="AW63">
            <v>800</v>
          </cell>
          <cell r="AX63">
            <v>0</v>
          </cell>
          <cell r="AY63">
            <v>1000</v>
          </cell>
          <cell r="BA63">
            <v>7100</v>
          </cell>
          <cell r="BB63">
            <v>18850</v>
          </cell>
          <cell r="BC63">
            <v>1250</v>
          </cell>
          <cell r="BD63">
            <v>500</v>
          </cell>
          <cell r="BE63">
            <v>1000</v>
          </cell>
          <cell r="BF63">
            <v>22</v>
          </cell>
          <cell r="BH63">
            <v>192500</v>
          </cell>
          <cell r="BI63">
            <v>85000</v>
          </cell>
          <cell r="BJ63">
            <v>4000</v>
          </cell>
          <cell r="BK63">
            <v>0</v>
          </cell>
          <cell r="BL63">
            <v>35500</v>
          </cell>
          <cell r="BM63">
            <v>94750</v>
          </cell>
          <cell r="BN63">
            <v>26425</v>
          </cell>
          <cell r="BO63">
            <v>0</v>
          </cell>
          <cell r="BP63">
            <v>0</v>
          </cell>
          <cell r="BQ63">
            <v>73189</v>
          </cell>
          <cell r="BR63">
            <v>0</v>
          </cell>
          <cell r="BS63">
            <v>273569</v>
          </cell>
          <cell r="BT63">
            <v>1000</v>
          </cell>
          <cell r="BU63">
            <v>0</v>
          </cell>
          <cell r="BV63">
            <v>12</v>
          </cell>
          <cell r="BW63">
            <v>4000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1200</v>
          </cell>
          <cell r="CC63">
            <v>0</v>
          </cell>
          <cell r="CJ63">
            <v>231000</v>
          </cell>
          <cell r="CK63">
            <v>102000</v>
          </cell>
          <cell r="CL63">
            <v>4800</v>
          </cell>
          <cell r="CM63">
            <v>0</v>
          </cell>
          <cell r="CN63">
            <v>42600</v>
          </cell>
          <cell r="CO63">
            <v>113600</v>
          </cell>
          <cell r="CP63">
            <v>46159</v>
          </cell>
          <cell r="CQ63">
            <v>0</v>
          </cell>
          <cell r="CR63">
            <v>0</v>
          </cell>
          <cell r="CS63">
            <v>116126</v>
          </cell>
          <cell r="CT63">
            <v>0</v>
          </cell>
          <cell r="CU63">
            <v>314944</v>
          </cell>
          <cell r="CV63">
            <v>1200</v>
          </cell>
          <cell r="CW63">
            <v>0</v>
          </cell>
          <cell r="CX63">
            <v>12</v>
          </cell>
          <cell r="CY63">
            <v>5000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1480</v>
          </cell>
          <cell r="DE63">
            <v>0</v>
          </cell>
          <cell r="DG63">
            <v>15000</v>
          </cell>
          <cell r="DH63">
            <v>6000</v>
          </cell>
          <cell r="DI63">
            <v>12000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Q63">
            <v>6250</v>
          </cell>
          <cell r="DR63">
            <v>2500</v>
          </cell>
          <cell r="DS63">
            <v>5000</v>
          </cell>
          <cell r="DT63">
            <v>13750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1250</v>
          </cell>
          <cell r="EH63">
            <v>500</v>
          </cell>
          <cell r="EI63">
            <v>1000</v>
          </cell>
          <cell r="EJ63">
            <v>2750</v>
          </cell>
          <cell r="EK63">
            <v>16500</v>
          </cell>
          <cell r="EL63">
            <v>7500</v>
          </cell>
          <cell r="EM63">
            <v>3000</v>
          </cell>
          <cell r="EN63">
            <v>6000</v>
          </cell>
          <cell r="EO63">
            <v>16500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U63">
            <v>462000</v>
          </cell>
          <cell r="EV63">
            <v>204000</v>
          </cell>
          <cell r="EW63">
            <v>9600</v>
          </cell>
          <cell r="EX63">
            <v>0</v>
          </cell>
          <cell r="EY63">
            <v>85200</v>
          </cell>
          <cell r="EZ63">
            <v>226700</v>
          </cell>
          <cell r="FA63">
            <v>46159</v>
          </cell>
          <cell r="FB63">
            <v>0</v>
          </cell>
          <cell r="FC63">
            <v>0</v>
          </cell>
          <cell r="FD63">
            <v>116126</v>
          </cell>
          <cell r="FE63">
            <v>0</v>
          </cell>
          <cell r="FF63">
            <v>314944</v>
          </cell>
          <cell r="FG63">
            <v>2400</v>
          </cell>
          <cell r="FH63">
            <v>0</v>
          </cell>
          <cell r="FI63">
            <v>503846</v>
          </cell>
          <cell r="FJ63">
            <v>47500</v>
          </cell>
          <cell r="FK63">
            <v>9500</v>
          </cell>
          <cell r="FL63">
            <v>57000</v>
          </cell>
          <cell r="FM63">
            <v>114000</v>
          </cell>
          <cell r="FN63">
            <v>38500</v>
          </cell>
          <cell r="FO63">
            <v>15400</v>
          </cell>
          <cell r="FP63">
            <v>17000</v>
          </cell>
          <cell r="FQ63">
            <v>5650</v>
          </cell>
          <cell r="FR63">
            <v>28250</v>
          </cell>
          <cell r="FS63">
            <v>5650</v>
          </cell>
          <cell r="FT63">
            <v>33900</v>
          </cell>
          <cell r="FU63">
            <v>0</v>
          </cell>
          <cell r="FX63">
            <v>10000</v>
          </cell>
          <cell r="GA63">
            <v>10000</v>
          </cell>
          <cell r="GD63">
            <v>0</v>
          </cell>
          <cell r="GE63">
            <v>60000</v>
          </cell>
          <cell r="GJ63">
            <v>30000</v>
          </cell>
          <cell r="GK63">
            <v>100000</v>
          </cell>
          <cell r="GL63">
            <v>100000</v>
          </cell>
          <cell r="GM63">
            <v>1140185</v>
          </cell>
          <cell r="GN63">
            <v>2400</v>
          </cell>
          <cell r="GO63">
            <v>67800</v>
          </cell>
          <cell r="GP63">
            <v>1069985</v>
          </cell>
          <cell r="GQ63">
            <v>0</v>
          </cell>
          <cell r="GR63">
            <v>1573831</v>
          </cell>
          <cell r="GS63">
            <v>10000</v>
          </cell>
          <cell r="GT63">
            <v>0</v>
          </cell>
          <cell r="GU63">
            <v>100000</v>
          </cell>
          <cell r="GV63">
            <v>0</v>
          </cell>
          <cell r="GW63">
            <v>1463831</v>
          </cell>
          <cell r="GX63">
            <v>100000</v>
          </cell>
          <cell r="GY63">
            <v>389149</v>
          </cell>
          <cell r="GZ63">
            <v>38915</v>
          </cell>
          <cell r="HA63">
            <v>8561</v>
          </cell>
          <cell r="HB63">
            <v>436625</v>
          </cell>
          <cell r="HC63">
            <v>273569</v>
          </cell>
          <cell r="HD63">
            <v>163056</v>
          </cell>
          <cell r="HE63">
            <v>23294</v>
          </cell>
          <cell r="HF63">
            <v>-18081</v>
          </cell>
          <cell r="HG63" t="str">
            <v>ADVPP1441L</v>
          </cell>
          <cell r="HI63">
            <v>62671</v>
          </cell>
          <cell r="HJ63">
            <v>1401160</v>
          </cell>
          <cell r="HK63">
            <v>100000</v>
          </cell>
          <cell r="HL63">
            <v>370348</v>
          </cell>
          <cell r="HM63">
            <v>37035</v>
          </cell>
          <cell r="HN63">
            <v>8148</v>
          </cell>
          <cell r="HO63">
            <v>415531</v>
          </cell>
          <cell r="HP63">
            <v>273569</v>
          </cell>
          <cell r="HQ63">
            <v>141962</v>
          </cell>
          <cell r="HR63">
            <v>20280</v>
          </cell>
          <cell r="HS63">
            <v>0.33659999999999995</v>
          </cell>
          <cell r="HT63">
            <v>21095</v>
          </cell>
          <cell r="HU63">
            <v>41375</v>
          </cell>
          <cell r="HV63">
            <v>23294</v>
          </cell>
          <cell r="HW63">
            <v>811</v>
          </cell>
          <cell r="HX63">
            <v>3688</v>
          </cell>
          <cell r="HY63">
            <v>36876</v>
          </cell>
        </row>
        <row r="64">
          <cell r="A64">
            <v>1120</v>
          </cell>
          <cell r="B64" t="str">
            <v>Mr.  Jayadeep Kunte</v>
          </cell>
          <cell r="C64" t="str">
            <v>12.01.2004</v>
          </cell>
          <cell r="D64" t="str">
            <v xml:space="preserve"> Project Manager</v>
          </cell>
          <cell r="E64">
            <v>101000</v>
          </cell>
          <cell r="F64">
            <v>45000</v>
          </cell>
          <cell r="G64">
            <v>20000</v>
          </cell>
          <cell r="H64">
            <v>800</v>
          </cell>
          <cell r="I64">
            <v>0</v>
          </cell>
          <cell r="J64">
            <v>8400</v>
          </cell>
          <cell r="K64">
            <v>23050</v>
          </cell>
          <cell r="P64">
            <v>49556</v>
          </cell>
          <cell r="R64">
            <v>146806</v>
          </cell>
          <cell r="S64">
            <v>1000</v>
          </cell>
          <cell r="W64">
            <v>1000</v>
          </cell>
          <cell r="Y64">
            <v>38904</v>
          </cell>
          <cell r="AA64">
            <v>200</v>
          </cell>
          <cell r="AE64">
            <v>160</v>
          </cell>
          <cell r="AG64">
            <v>39264</v>
          </cell>
          <cell r="AH64">
            <v>107542</v>
          </cell>
          <cell r="AI64">
            <v>22</v>
          </cell>
          <cell r="AJ64">
            <v>31.75</v>
          </cell>
          <cell r="AK64">
            <v>0</v>
          </cell>
          <cell r="AL64">
            <v>12992</v>
          </cell>
          <cell r="AM64">
            <v>4000</v>
          </cell>
          <cell r="AN64">
            <v>10198</v>
          </cell>
          <cell r="AP64">
            <v>1</v>
          </cell>
          <cell r="AR64">
            <v>1</v>
          </cell>
          <cell r="AS64">
            <v>6</v>
          </cell>
          <cell r="AT64">
            <v>101000</v>
          </cell>
          <cell r="AU64">
            <v>45000</v>
          </cell>
          <cell r="AV64">
            <v>20000</v>
          </cell>
          <cell r="AW64">
            <v>800</v>
          </cell>
          <cell r="AX64">
            <v>0</v>
          </cell>
          <cell r="AY64">
            <v>1000</v>
          </cell>
          <cell r="BA64">
            <v>8400</v>
          </cell>
          <cell r="BB64">
            <v>23050</v>
          </cell>
          <cell r="BC64">
            <v>1250</v>
          </cell>
          <cell r="BD64">
            <v>500</v>
          </cell>
          <cell r="BE64">
            <v>1000</v>
          </cell>
          <cell r="BF64">
            <v>22</v>
          </cell>
          <cell r="BH64">
            <v>225000</v>
          </cell>
          <cell r="BI64">
            <v>100000</v>
          </cell>
          <cell r="BJ64">
            <v>4000</v>
          </cell>
          <cell r="BK64">
            <v>0</v>
          </cell>
          <cell r="BL64">
            <v>42000</v>
          </cell>
          <cell r="BM64">
            <v>115750</v>
          </cell>
          <cell r="BN64">
            <v>500</v>
          </cell>
          <cell r="BO64">
            <v>0</v>
          </cell>
          <cell r="BP64">
            <v>0</v>
          </cell>
          <cell r="BQ64">
            <v>92500</v>
          </cell>
          <cell r="BR64">
            <v>0</v>
          </cell>
          <cell r="BS64">
            <v>294031</v>
          </cell>
          <cell r="BT64">
            <v>1000</v>
          </cell>
          <cell r="BU64">
            <v>0</v>
          </cell>
          <cell r="BV64">
            <v>12</v>
          </cell>
          <cell r="BW64">
            <v>4000</v>
          </cell>
          <cell r="BX64">
            <v>2008</v>
          </cell>
          <cell r="BY64">
            <v>2000</v>
          </cell>
          <cell r="BZ64">
            <v>1802</v>
          </cell>
          <cell r="CA64">
            <v>0</v>
          </cell>
          <cell r="CB64">
            <v>1440</v>
          </cell>
          <cell r="CC64">
            <v>0</v>
          </cell>
          <cell r="CJ64">
            <v>270000</v>
          </cell>
          <cell r="CK64">
            <v>120000</v>
          </cell>
          <cell r="CL64">
            <v>4800</v>
          </cell>
          <cell r="CM64">
            <v>0</v>
          </cell>
          <cell r="CN64">
            <v>50400</v>
          </cell>
          <cell r="CO64">
            <v>138800</v>
          </cell>
          <cell r="CP64">
            <v>500</v>
          </cell>
          <cell r="CQ64">
            <v>0</v>
          </cell>
          <cell r="CR64">
            <v>0</v>
          </cell>
          <cell r="CS64">
            <v>142056</v>
          </cell>
          <cell r="CT64">
            <v>0</v>
          </cell>
          <cell r="CU64">
            <v>332935</v>
          </cell>
          <cell r="CV64">
            <v>1200</v>
          </cell>
          <cell r="CW64">
            <v>0</v>
          </cell>
          <cell r="CX64">
            <v>12</v>
          </cell>
          <cell r="CY64">
            <v>5000</v>
          </cell>
          <cell r="CZ64">
            <v>2008</v>
          </cell>
          <cell r="DA64">
            <v>2000</v>
          </cell>
          <cell r="DB64">
            <v>1802</v>
          </cell>
          <cell r="DC64">
            <v>0</v>
          </cell>
          <cell r="DD64">
            <v>1600</v>
          </cell>
          <cell r="DE64">
            <v>0</v>
          </cell>
          <cell r="DG64">
            <v>15000</v>
          </cell>
          <cell r="DH64">
            <v>6000</v>
          </cell>
          <cell r="DI64">
            <v>12000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Q64">
            <v>4242</v>
          </cell>
          <cell r="DR64">
            <v>500</v>
          </cell>
          <cell r="DS64">
            <v>3198</v>
          </cell>
          <cell r="DT64">
            <v>7940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1250</v>
          </cell>
          <cell r="EH64">
            <v>500</v>
          </cell>
          <cell r="EI64">
            <v>1000</v>
          </cell>
          <cell r="EJ64">
            <v>2750</v>
          </cell>
          <cell r="EK64">
            <v>10690</v>
          </cell>
          <cell r="EL64">
            <v>5492</v>
          </cell>
          <cell r="EM64">
            <v>1000</v>
          </cell>
          <cell r="EN64">
            <v>4198</v>
          </cell>
          <cell r="EO64">
            <v>10690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U64">
            <v>540000</v>
          </cell>
          <cell r="EV64">
            <v>240000</v>
          </cell>
          <cell r="EW64">
            <v>9600</v>
          </cell>
          <cell r="EX64">
            <v>0</v>
          </cell>
          <cell r="EY64">
            <v>100800</v>
          </cell>
          <cell r="EZ64">
            <v>277100</v>
          </cell>
          <cell r="FA64">
            <v>500</v>
          </cell>
          <cell r="FB64">
            <v>0</v>
          </cell>
          <cell r="FC64">
            <v>0</v>
          </cell>
          <cell r="FD64">
            <v>142056</v>
          </cell>
          <cell r="FE64">
            <v>0</v>
          </cell>
          <cell r="FF64">
            <v>332935</v>
          </cell>
          <cell r="FG64">
            <v>2400</v>
          </cell>
          <cell r="FH64">
            <v>0</v>
          </cell>
          <cell r="FI64">
            <v>503846</v>
          </cell>
          <cell r="FJ64">
            <v>0</v>
          </cell>
          <cell r="FL64">
            <v>0</v>
          </cell>
          <cell r="FM64">
            <v>0</v>
          </cell>
          <cell r="FN64">
            <v>45000</v>
          </cell>
          <cell r="FO64">
            <v>18000</v>
          </cell>
          <cell r="FP64">
            <v>20000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150000</v>
          </cell>
          <cell r="GD64">
            <v>0</v>
          </cell>
          <cell r="GF64">
            <v>100000</v>
          </cell>
          <cell r="GK64">
            <v>100000</v>
          </cell>
          <cell r="GL64">
            <v>100000</v>
          </cell>
          <cell r="GM64">
            <v>1300456</v>
          </cell>
          <cell r="GN64">
            <v>2400</v>
          </cell>
          <cell r="GO64">
            <v>0</v>
          </cell>
          <cell r="GP64">
            <v>1298056</v>
          </cell>
          <cell r="GQ64">
            <v>150000</v>
          </cell>
          <cell r="GR64">
            <v>1651902</v>
          </cell>
          <cell r="GS64">
            <v>0</v>
          </cell>
          <cell r="GT64">
            <v>0</v>
          </cell>
          <cell r="GU64">
            <v>100000</v>
          </cell>
          <cell r="GV64">
            <v>0</v>
          </cell>
          <cell r="GW64">
            <v>1551902</v>
          </cell>
          <cell r="GX64">
            <v>100000</v>
          </cell>
          <cell r="GY64">
            <v>415571</v>
          </cell>
          <cell r="GZ64">
            <v>41557</v>
          </cell>
          <cell r="HA64">
            <v>9143</v>
          </cell>
          <cell r="HB64">
            <v>466271</v>
          </cell>
          <cell r="HC64">
            <v>294031</v>
          </cell>
          <cell r="HD64">
            <v>172240</v>
          </cell>
          <cell r="HE64">
            <v>24606</v>
          </cell>
          <cell r="HF64">
            <v>-14298</v>
          </cell>
          <cell r="HG64" t="str">
            <v>AFDPK4451M</v>
          </cell>
          <cell r="HI64">
            <v>49556</v>
          </cell>
          <cell r="HJ64">
            <v>1502346</v>
          </cell>
          <cell r="HK64">
            <v>100000</v>
          </cell>
          <cell r="HL64">
            <v>400704</v>
          </cell>
          <cell r="HM64">
            <v>40070</v>
          </cell>
          <cell r="HN64">
            <v>8815</v>
          </cell>
          <cell r="HO64">
            <v>449589</v>
          </cell>
          <cell r="HP64">
            <v>294031</v>
          </cell>
          <cell r="HQ64">
            <v>155558</v>
          </cell>
          <cell r="HR64">
            <v>22223</v>
          </cell>
          <cell r="HS64">
            <v>0.33659999999999995</v>
          </cell>
          <cell r="HT64">
            <v>16681</v>
          </cell>
          <cell r="HU64">
            <v>38904</v>
          </cell>
          <cell r="HV64">
            <v>24606</v>
          </cell>
          <cell r="HW64">
            <v>763</v>
          </cell>
          <cell r="HX64">
            <v>3467</v>
          </cell>
          <cell r="HY64">
            <v>34674</v>
          </cell>
        </row>
        <row r="65">
          <cell r="A65">
            <v>1121</v>
          </cell>
          <cell r="B65" t="str">
            <v>Ms.  Jaisy Jacob</v>
          </cell>
          <cell r="C65" t="str">
            <v>19.01.2004</v>
          </cell>
          <cell r="D65" t="str">
            <v>Sr. Software Engineer</v>
          </cell>
          <cell r="E65">
            <v>39800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P65">
            <v>0</v>
          </cell>
          <cell r="R65">
            <v>0</v>
          </cell>
          <cell r="S65">
            <v>0</v>
          </cell>
          <cell r="W65">
            <v>0</v>
          </cell>
          <cell r="Y65">
            <v>0</v>
          </cell>
          <cell r="AA65">
            <v>0</v>
          </cell>
          <cell r="AG65">
            <v>0</v>
          </cell>
          <cell r="AH65">
            <v>0</v>
          </cell>
          <cell r="AI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P65">
            <v>4</v>
          </cell>
          <cell r="AQ65" t="str">
            <v>w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H65">
            <v>57500</v>
          </cell>
          <cell r="BI65">
            <v>24643</v>
          </cell>
          <cell r="BJ65">
            <v>2629</v>
          </cell>
          <cell r="BK65">
            <v>0</v>
          </cell>
          <cell r="BL65">
            <v>10843</v>
          </cell>
          <cell r="BM65">
            <v>26907</v>
          </cell>
          <cell r="BN65">
            <v>5414</v>
          </cell>
          <cell r="BO65">
            <v>8680</v>
          </cell>
          <cell r="BP65">
            <v>0</v>
          </cell>
          <cell r="BQ65">
            <v>30422</v>
          </cell>
          <cell r="BR65">
            <v>0</v>
          </cell>
          <cell r="BS65">
            <v>21514</v>
          </cell>
          <cell r="BT65">
            <v>800</v>
          </cell>
          <cell r="BU65">
            <v>0</v>
          </cell>
          <cell r="BV65">
            <v>12</v>
          </cell>
          <cell r="BW65">
            <v>2000</v>
          </cell>
          <cell r="BX65">
            <v>0</v>
          </cell>
          <cell r="BY65">
            <v>836</v>
          </cell>
          <cell r="BZ65">
            <v>0</v>
          </cell>
          <cell r="CA65">
            <v>0</v>
          </cell>
          <cell r="CB65">
            <v>1440</v>
          </cell>
          <cell r="CC65">
            <v>0</v>
          </cell>
          <cell r="CJ65">
            <v>57500</v>
          </cell>
          <cell r="CK65">
            <v>24643</v>
          </cell>
          <cell r="CL65">
            <v>2629</v>
          </cell>
          <cell r="CM65">
            <v>0</v>
          </cell>
          <cell r="CN65">
            <v>10843</v>
          </cell>
          <cell r="CO65">
            <v>26907</v>
          </cell>
          <cell r="CP65">
            <v>5414</v>
          </cell>
          <cell r="CQ65">
            <v>8680</v>
          </cell>
          <cell r="CR65">
            <v>0</v>
          </cell>
          <cell r="CS65">
            <v>30422</v>
          </cell>
          <cell r="CT65">
            <v>0</v>
          </cell>
          <cell r="CU65">
            <v>21514</v>
          </cell>
          <cell r="CV65">
            <v>800</v>
          </cell>
          <cell r="CW65">
            <v>0</v>
          </cell>
          <cell r="CX65">
            <v>12</v>
          </cell>
          <cell r="CY65">
            <v>2000</v>
          </cell>
          <cell r="CZ65">
            <v>0</v>
          </cell>
          <cell r="DA65">
            <v>836</v>
          </cell>
          <cell r="DB65">
            <v>0</v>
          </cell>
          <cell r="DC65">
            <v>0</v>
          </cell>
          <cell r="DD65">
            <v>1440</v>
          </cell>
          <cell r="DE65">
            <v>0</v>
          </cell>
          <cell r="DG65">
            <v>0</v>
          </cell>
          <cell r="DH65">
            <v>836</v>
          </cell>
          <cell r="DI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U65">
            <v>57500</v>
          </cell>
          <cell r="EV65">
            <v>24643</v>
          </cell>
          <cell r="EW65">
            <v>2629</v>
          </cell>
          <cell r="EX65">
            <v>0</v>
          </cell>
          <cell r="EY65">
            <v>10843</v>
          </cell>
          <cell r="EZ65">
            <v>26907</v>
          </cell>
          <cell r="FA65">
            <v>5414</v>
          </cell>
          <cell r="FB65">
            <v>8680</v>
          </cell>
          <cell r="FC65">
            <v>0</v>
          </cell>
          <cell r="FD65">
            <v>30422</v>
          </cell>
          <cell r="FE65">
            <v>0</v>
          </cell>
          <cell r="FF65">
            <v>21514</v>
          </cell>
          <cell r="FG65">
            <v>800</v>
          </cell>
          <cell r="FH65">
            <v>0</v>
          </cell>
          <cell r="FJ65">
            <v>18000</v>
          </cell>
          <cell r="FL65">
            <v>18000</v>
          </cell>
          <cell r="FM65">
            <v>18000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12750</v>
          </cell>
          <cell r="FS65">
            <v>0</v>
          </cell>
          <cell r="FT65">
            <v>12750</v>
          </cell>
          <cell r="FU65">
            <v>0</v>
          </cell>
          <cell r="GD65">
            <v>0</v>
          </cell>
          <cell r="GK65">
            <v>0</v>
          </cell>
          <cell r="GL65">
            <v>0</v>
          </cell>
          <cell r="GM65">
            <v>164409</v>
          </cell>
          <cell r="GN65">
            <v>800</v>
          </cell>
          <cell r="GO65">
            <v>12750</v>
          </cell>
          <cell r="GP65">
            <v>150859</v>
          </cell>
          <cell r="GQ65">
            <v>0</v>
          </cell>
          <cell r="GR65">
            <v>150859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150859</v>
          </cell>
          <cell r="GX65">
            <v>135000</v>
          </cell>
          <cell r="GY65">
            <v>1672</v>
          </cell>
          <cell r="GZ65">
            <v>0</v>
          </cell>
          <cell r="HA65">
            <v>33</v>
          </cell>
          <cell r="HB65">
            <v>1705</v>
          </cell>
          <cell r="HC65">
            <v>21514</v>
          </cell>
          <cell r="HD65">
            <v>-19809</v>
          </cell>
          <cell r="HE65">
            <v>0</v>
          </cell>
          <cell r="HF65">
            <v>0</v>
          </cell>
          <cell r="HG65" t="str">
            <v>AFDPJ7522E</v>
          </cell>
          <cell r="HI65">
            <v>0</v>
          </cell>
          <cell r="HJ65">
            <v>150859</v>
          </cell>
          <cell r="HK65">
            <v>135000</v>
          </cell>
          <cell r="HL65">
            <v>1672</v>
          </cell>
          <cell r="HM65">
            <v>0</v>
          </cell>
          <cell r="HN65">
            <v>33</v>
          </cell>
          <cell r="HO65">
            <v>1705</v>
          </cell>
          <cell r="HP65">
            <v>21514</v>
          </cell>
          <cell r="HQ65">
            <v>-19809</v>
          </cell>
          <cell r="HR65">
            <v>0</v>
          </cell>
          <cell r="HS65">
            <v>0.20399999999999999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</row>
        <row r="66">
          <cell r="A66">
            <v>1122</v>
          </cell>
          <cell r="B66" t="str">
            <v>Mr.  Rajsingh Pardeshi</v>
          </cell>
          <cell r="C66" t="str">
            <v>15.01.2004</v>
          </cell>
          <cell r="D66" t="str">
            <v>Sr.Software Engineer</v>
          </cell>
          <cell r="E66">
            <v>45400</v>
          </cell>
          <cell r="F66">
            <v>20000</v>
          </cell>
          <cell r="G66">
            <v>9000</v>
          </cell>
          <cell r="H66">
            <v>800</v>
          </cell>
          <cell r="I66">
            <v>0</v>
          </cell>
          <cell r="J66">
            <v>3700</v>
          </cell>
          <cell r="K66">
            <v>8150</v>
          </cell>
          <cell r="P66">
            <v>18688</v>
          </cell>
          <cell r="R66">
            <v>60338</v>
          </cell>
          <cell r="S66">
            <v>1000</v>
          </cell>
          <cell r="W66">
            <v>1000</v>
          </cell>
          <cell r="Y66">
            <v>8280</v>
          </cell>
          <cell r="AA66">
            <v>200</v>
          </cell>
          <cell r="AE66">
            <v>400</v>
          </cell>
          <cell r="AG66">
            <v>8880</v>
          </cell>
          <cell r="AH66">
            <v>51458</v>
          </cell>
          <cell r="AI66">
            <v>22</v>
          </cell>
          <cell r="AJ66">
            <v>25.83</v>
          </cell>
          <cell r="AK66">
            <v>0</v>
          </cell>
          <cell r="AL66">
            <v>12928</v>
          </cell>
          <cell r="AM66">
            <v>6000</v>
          </cell>
          <cell r="AN66">
            <v>10504</v>
          </cell>
          <cell r="AP66">
            <v>1</v>
          </cell>
          <cell r="AR66">
            <v>1</v>
          </cell>
          <cell r="AS66">
            <v>6</v>
          </cell>
          <cell r="AT66">
            <v>45400</v>
          </cell>
          <cell r="AU66">
            <v>20000</v>
          </cell>
          <cell r="AV66">
            <v>9000</v>
          </cell>
          <cell r="AW66">
            <v>800</v>
          </cell>
          <cell r="AX66">
            <v>0</v>
          </cell>
          <cell r="AY66">
            <v>1000</v>
          </cell>
          <cell r="BA66">
            <v>3700</v>
          </cell>
          <cell r="BB66">
            <v>8150</v>
          </cell>
          <cell r="BC66">
            <v>1250</v>
          </cell>
          <cell r="BD66">
            <v>500</v>
          </cell>
          <cell r="BE66">
            <v>1000</v>
          </cell>
          <cell r="BF66">
            <v>22</v>
          </cell>
          <cell r="BH66">
            <v>100000</v>
          </cell>
          <cell r="BI66">
            <v>45000</v>
          </cell>
          <cell r="BJ66">
            <v>4000</v>
          </cell>
          <cell r="BK66">
            <v>0</v>
          </cell>
          <cell r="BL66">
            <v>18500</v>
          </cell>
          <cell r="BM66">
            <v>42250</v>
          </cell>
          <cell r="BN66">
            <v>500</v>
          </cell>
          <cell r="BO66">
            <v>0</v>
          </cell>
          <cell r="BP66">
            <v>0</v>
          </cell>
          <cell r="BQ66">
            <v>42312</v>
          </cell>
          <cell r="BR66">
            <v>0</v>
          </cell>
          <cell r="BS66">
            <v>205400</v>
          </cell>
          <cell r="BT66">
            <v>1000</v>
          </cell>
          <cell r="BU66">
            <v>0</v>
          </cell>
          <cell r="BV66">
            <v>12</v>
          </cell>
          <cell r="BW66">
            <v>4000</v>
          </cell>
          <cell r="BX66">
            <v>2072</v>
          </cell>
          <cell r="BY66">
            <v>0</v>
          </cell>
          <cell r="BZ66">
            <v>496</v>
          </cell>
          <cell r="CA66">
            <v>0</v>
          </cell>
          <cell r="CB66">
            <v>1640</v>
          </cell>
          <cell r="CC66">
            <v>0</v>
          </cell>
          <cell r="CJ66">
            <v>120000</v>
          </cell>
          <cell r="CK66">
            <v>54000</v>
          </cell>
          <cell r="CL66">
            <v>4800</v>
          </cell>
          <cell r="CM66">
            <v>0</v>
          </cell>
          <cell r="CN66">
            <v>22200</v>
          </cell>
          <cell r="CO66">
            <v>50400</v>
          </cell>
          <cell r="CP66">
            <v>500</v>
          </cell>
          <cell r="CQ66">
            <v>0</v>
          </cell>
          <cell r="CR66">
            <v>0</v>
          </cell>
          <cell r="CS66">
            <v>61000</v>
          </cell>
          <cell r="CT66">
            <v>0</v>
          </cell>
          <cell r="CU66">
            <v>213680</v>
          </cell>
          <cell r="CV66">
            <v>1200</v>
          </cell>
          <cell r="CW66">
            <v>0</v>
          </cell>
          <cell r="CX66">
            <v>12</v>
          </cell>
          <cell r="CY66">
            <v>5000</v>
          </cell>
          <cell r="CZ66">
            <v>2072</v>
          </cell>
          <cell r="DA66">
            <v>0</v>
          </cell>
          <cell r="DB66">
            <v>496</v>
          </cell>
          <cell r="DC66">
            <v>0</v>
          </cell>
          <cell r="DD66">
            <v>2040</v>
          </cell>
          <cell r="DE66">
            <v>0</v>
          </cell>
          <cell r="DG66">
            <v>15000</v>
          </cell>
          <cell r="DH66">
            <v>6000</v>
          </cell>
          <cell r="DI66">
            <v>11000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Q66">
            <v>4178</v>
          </cell>
          <cell r="DR66">
            <v>2500</v>
          </cell>
          <cell r="DS66">
            <v>3504</v>
          </cell>
          <cell r="DT66">
            <v>10182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1250</v>
          </cell>
          <cell r="EH66">
            <v>500</v>
          </cell>
          <cell r="EI66">
            <v>1000</v>
          </cell>
          <cell r="EJ66">
            <v>2750</v>
          </cell>
          <cell r="EK66">
            <v>12932</v>
          </cell>
          <cell r="EL66">
            <v>5428</v>
          </cell>
          <cell r="EM66">
            <v>3000</v>
          </cell>
          <cell r="EN66">
            <v>4504</v>
          </cell>
          <cell r="EO66">
            <v>12932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U66">
            <v>240000</v>
          </cell>
          <cell r="EV66">
            <v>108000</v>
          </cell>
          <cell r="EW66">
            <v>9600</v>
          </cell>
          <cell r="EX66">
            <v>0</v>
          </cell>
          <cell r="EY66">
            <v>44400</v>
          </cell>
          <cell r="EZ66">
            <v>99300</v>
          </cell>
          <cell r="FA66">
            <v>500</v>
          </cell>
          <cell r="FB66">
            <v>0</v>
          </cell>
          <cell r="FC66">
            <v>0</v>
          </cell>
          <cell r="FD66">
            <v>61000</v>
          </cell>
          <cell r="FE66">
            <v>0</v>
          </cell>
          <cell r="FF66">
            <v>213680</v>
          </cell>
          <cell r="FG66">
            <v>2400</v>
          </cell>
          <cell r="FH66">
            <v>0</v>
          </cell>
          <cell r="FI66">
            <v>585645</v>
          </cell>
          <cell r="FJ66">
            <v>0</v>
          </cell>
          <cell r="FL66">
            <v>0</v>
          </cell>
          <cell r="FM66">
            <v>0</v>
          </cell>
          <cell r="FN66">
            <v>20000</v>
          </cell>
          <cell r="FO66">
            <v>8000</v>
          </cell>
          <cell r="FP66">
            <v>9000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121275</v>
          </cell>
          <cell r="GA66">
            <v>10000</v>
          </cell>
          <cell r="GB66">
            <v>70000</v>
          </cell>
          <cell r="GD66">
            <v>0</v>
          </cell>
          <cell r="GF66">
            <v>23000</v>
          </cell>
          <cell r="GK66">
            <v>103000</v>
          </cell>
          <cell r="GL66">
            <v>100000</v>
          </cell>
          <cell r="GM66">
            <v>553200</v>
          </cell>
          <cell r="GN66">
            <v>2400</v>
          </cell>
          <cell r="GO66">
            <v>0</v>
          </cell>
          <cell r="GP66">
            <v>550800</v>
          </cell>
          <cell r="GQ66">
            <v>121275</v>
          </cell>
          <cell r="GR66">
            <v>1015170</v>
          </cell>
          <cell r="GS66">
            <v>0</v>
          </cell>
          <cell r="GT66">
            <v>0</v>
          </cell>
          <cell r="GU66">
            <v>100000</v>
          </cell>
          <cell r="GV66">
            <v>0</v>
          </cell>
          <cell r="GW66">
            <v>915170</v>
          </cell>
          <cell r="GX66">
            <v>100000</v>
          </cell>
          <cell r="GY66">
            <v>224551</v>
          </cell>
          <cell r="GZ66">
            <v>0</v>
          </cell>
          <cell r="HA66">
            <v>4491</v>
          </cell>
          <cell r="HB66">
            <v>229042</v>
          </cell>
          <cell r="HC66">
            <v>205400</v>
          </cell>
          <cell r="HD66">
            <v>23642</v>
          </cell>
          <cell r="HE66">
            <v>3377</v>
          </cell>
          <cell r="HF66">
            <v>-4903</v>
          </cell>
          <cell r="HG66" t="str">
            <v>AJDPP5367R</v>
          </cell>
          <cell r="HI66">
            <v>18688</v>
          </cell>
          <cell r="HJ66">
            <v>896482</v>
          </cell>
          <cell r="HK66">
            <v>100000</v>
          </cell>
          <cell r="HL66">
            <v>218945</v>
          </cell>
          <cell r="HM66">
            <v>0</v>
          </cell>
          <cell r="HN66">
            <v>4379</v>
          </cell>
          <cell r="HO66">
            <v>223324</v>
          </cell>
          <cell r="HP66">
            <v>205400</v>
          </cell>
          <cell r="HQ66">
            <v>17924</v>
          </cell>
          <cell r="HR66">
            <v>2561</v>
          </cell>
          <cell r="HS66">
            <v>0.30599999999999999</v>
          </cell>
          <cell r="HT66">
            <v>5719</v>
          </cell>
          <cell r="HU66">
            <v>8280</v>
          </cell>
          <cell r="HV66">
            <v>3377</v>
          </cell>
          <cell r="HW66">
            <v>162</v>
          </cell>
          <cell r="HX66">
            <v>0</v>
          </cell>
          <cell r="HY66">
            <v>8118</v>
          </cell>
        </row>
        <row r="67">
          <cell r="A67">
            <v>1123</v>
          </cell>
          <cell r="B67" t="str">
            <v>Mr.  Susheel Nesargi</v>
          </cell>
          <cell r="C67" t="str">
            <v>15.01.2004</v>
          </cell>
          <cell r="D67" t="str">
            <v>Senior Project Manager</v>
          </cell>
          <cell r="E67">
            <v>123000</v>
          </cell>
          <cell r="F67">
            <v>55000</v>
          </cell>
          <cell r="G67">
            <v>24500</v>
          </cell>
          <cell r="H67">
            <v>800</v>
          </cell>
          <cell r="I67">
            <v>0</v>
          </cell>
          <cell r="J67">
            <v>10200</v>
          </cell>
          <cell r="K67">
            <v>28750</v>
          </cell>
          <cell r="P67">
            <v>54624</v>
          </cell>
          <cell r="R67">
            <v>173874</v>
          </cell>
          <cell r="S67">
            <v>1000</v>
          </cell>
          <cell r="W67">
            <v>1000</v>
          </cell>
          <cell r="Y67">
            <v>50709</v>
          </cell>
          <cell r="AA67">
            <v>200</v>
          </cell>
          <cell r="AG67">
            <v>50909</v>
          </cell>
          <cell r="AH67">
            <v>122965</v>
          </cell>
          <cell r="AI67">
            <v>22</v>
          </cell>
          <cell r="AJ67">
            <v>23.33</v>
          </cell>
          <cell r="AK67">
            <v>0</v>
          </cell>
          <cell r="AL67">
            <v>9480</v>
          </cell>
          <cell r="AM67">
            <v>6000</v>
          </cell>
          <cell r="AN67">
            <v>9743</v>
          </cell>
          <cell r="AP67">
            <v>1</v>
          </cell>
          <cell r="AR67">
            <v>1</v>
          </cell>
          <cell r="AS67">
            <v>6</v>
          </cell>
          <cell r="AT67">
            <v>123000</v>
          </cell>
          <cell r="AU67">
            <v>55000</v>
          </cell>
          <cell r="AV67">
            <v>24500</v>
          </cell>
          <cell r="AW67">
            <v>800</v>
          </cell>
          <cell r="AX67">
            <v>0</v>
          </cell>
          <cell r="AY67">
            <v>1000</v>
          </cell>
          <cell r="BA67">
            <v>10200</v>
          </cell>
          <cell r="BB67">
            <v>28750</v>
          </cell>
          <cell r="BC67">
            <v>1250</v>
          </cell>
          <cell r="BD67">
            <v>500</v>
          </cell>
          <cell r="BE67">
            <v>1000</v>
          </cell>
          <cell r="BF67">
            <v>22</v>
          </cell>
          <cell r="BH67">
            <v>275000</v>
          </cell>
          <cell r="BI67">
            <v>122500</v>
          </cell>
          <cell r="BJ67">
            <v>4000</v>
          </cell>
          <cell r="BK67">
            <v>0</v>
          </cell>
          <cell r="BL67">
            <v>51000</v>
          </cell>
          <cell r="BM67">
            <v>144250</v>
          </cell>
          <cell r="BN67">
            <v>47000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347194</v>
          </cell>
          <cell r="BT67">
            <v>1000</v>
          </cell>
          <cell r="BU67">
            <v>0</v>
          </cell>
          <cell r="BV67">
            <v>12</v>
          </cell>
          <cell r="BW67">
            <v>4000</v>
          </cell>
          <cell r="BX67">
            <v>5520</v>
          </cell>
          <cell r="BY67">
            <v>0</v>
          </cell>
          <cell r="BZ67">
            <v>2257</v>
          </cell>
          <cell r="CA67">
            <v>0</v>
          </cell>
          <cell r="CB67">
            <v>60</v>
          </cell>
          <cell r="CC67">
            <v>0</v>
          </cell>
          <cell r="CJ67">
            <v>330000</v>
          </cell>
          <cell r="CK67">
            <v>147000</v>
          </cell>
          <cell r="CL67">
            <v>4800</v>
          </cell>
          <cell r="CM67">
            <v>0</v>
          </cell>
          <cell r="CN67">
            <v>61200</v>
          </cell>
          <cell r="CO67">
            <v>173000</v>
          </cell>
          <cell r="CP67">
            <v>47000</v>
          </cell>
          <cell r="CQ67">
            <v>0</v>
          </cell>
          <cell r="CR67">
            <v>0</v>
          </cell>
          <cell r="CS67">
            <v>54624</v>
          </cell>
          <cell r="CT67">
            <v>0</v>
          </cell>
          <cell r="CU67">
            <v>397903</v>
          </cell>
          <cell r="CV67">
            <v>1200</v>
          </cell>
          <cell r="CW67">
            <v>0</v>
          </cell>
          <cell r="CX67">
            <v>12</v>
          </cell>
          <cell r="CY67">
            <v>5000</v>
          </cell>
          <cell r="CZ67">
            <v>5520</v>
          </cell>
          <cell r="DA67">
            <v>0</v>
          </cell>
          <cell r="DB67">
            <v>2257</v>
          </cell>
          <cell r="DC67">
            <v>0</v>
          </cell>
          <cell r="DD67">
            <v>60</v>
          </cell>
          <cell r="DE67">
            <v>0</v>
          </cell>
          <cell r="DG67">
            <v>15000</v>
          </cell>
          <cell r="DH67">
            <v>6000</v>
          </cell>
          <cell r="DI67">
            <v>12000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Q67">
            <v>730</v>
          </cell>
          <cell r="DR67">
            <v>2500</v>
          </cell>
          <cell r="DS67">
            <v>2743</v>
          </cell>
          <cell r="DT67">
            <v>5973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1250</v>
          </cell>
          <cell r="EH67">
            <v>500</v>
          </cell>
          <cell r="EI67">
            <v>1000</v>
          </cell>
          <cell r="EJ67">
            <v>2750</v>
          </cell>
          <cell r="EK67">
            <v>8723</v>
          </cell>
          <cell r="EL67">
            <v>1980</v>
          </cell>
          <cell r="EM67">
            <v>3000</v>
          </cell>
          <cell r="EN67">
            <v>3743</v>
          </cell>
          <cell r="EO67">
            <v>8723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U67">
            <v>660000</v>
          </cell>
          <cell r="EV67">
            <v>294000</v>
          </cell>
          <cell r="EW67">
            <v>9600</v>
          </cell>
          <cell r="EX67">
            <v>0</v>
          </cell>
          <cell r="EY67">
            <v>122400</v>
          </cell>
          <cell r="EZ67">
            <v>345500</v>
          </cell>
          <cell r="FA67">
            <v>47000</v>
          </cell>
          <cell r="FB67">
            <v>0</v>
          </cell>
          <cell r="FC67">
            <v>0</v>
          </cell>
          <cell r="FD67">
            <v>54624</v>
          </cell>
          <cell r="FE67">
            <v>0</v>
          </cell>
          <cell r="FF67">
            <v>397903</v>
          </cell>
          <cell r="FG67">
            <v>2400</v>
          </cell>
          <cell r="FH67">
            <v>0</v>
          </cell>
          <cell r="FI67">
            <v>503846</v>
          </cell>
          <cell r="FJ67">
            <v>0</v>
          </cell>
          <cell r="FL67">
            <v>0</v>
          </cell>
          <cell r="FM67">
            <v>0</v>
          </cell>
          <cell r="FN67">
            <v>55000</v>
          </cell>
          <cell r="FO67">
            <v>22000</v>
          </cell>
          <cell r="FP67">
            <v>24500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GA67">
            <v>10000</v>
          </cell>
          <cell r="GC67">
            <v>100000</v>
          </cell>
          <cell r="GD67">
            <v>0</v>
          </cell>
          <cell r="GK67">
            <v>110000</v>
          </cell>
          <cell r="GL67">
            <v>100000</v>
          </cell>
          <cell r="GM67">
            <v>1523524</v>
          </cell>
          <cell r="GN67">
            <v>2400</v>
          </cell>
          <cell r="GO67">
            <v>0</v>
          </cell>
          <cell r="GP67">
            <v>1521124</v>
          </cell>
          <cell r="GQ67">
            <v>0</v>
          </cell>
          <cell r="GR67">
            <v>2024970</v>
          </cell>
          <cell r="GS67">
            <v>0</v>
          </cell>
          <cell r="GT67">
            <v>0</v>
          </cell>
          <cell r="GU67">
            <v>100000</v>
          </cell>
          <cell r="GV67">
            <v>0</v>
          </cell>
          <cell r="GW67">
            <v>1924970</v>
          </cell>
          <cell r="GX67">
            <v>100000</v>
          </cell>
          <cell r="GY67">
            <v>527491</v>
          </cell>
          <cell r="GZ67">
            <v>52749</v>
          </cell>
          <cell r="HA67">
            <v>11605</v>
          </cell>
          <cell r="HB67">
            <v>591845</v>
          </cell>
          <cell r="HC67">
            <v>347194</v>
          </cell>
          <cell r="HD67">
            <v>244651</v>
          </cell>
          <cell r="HE67">
            <v>34950</v>
          </cell>
          <cell r="HF67">
            <v>-15759</v>
          </cell>
          <cell r="HG67" t="str">
            <v>AAKPN9456B</v>
          </cell>
          <cell r="HI67">
            <v>54624</v>
          </cell>
          <cell r="HJ67">
            <v>1870346</v>
          </cell>
          <cell r="HK67">
            <v>100000</v>
          </cell>
          <cell r="HL67">
            <v>511104</v>
          </cell>
          <cell r="HM67">
            <v>51110</v>
          </cell>
          <cell r="HN67">
            <v>11244</v>
          </cell>
          <cell r="HO67">
            <v>573458</v>
          </cell>
          <cell r="HP67">
            <v>347194</v>
          </cell>
          <cell r="HQ67">
            <v>226264</v>
          </cell>
          <cell r="HR67">
            <v>32323</v>
          </cell>
          <cell r="HS67">
            <v>0.33659999999999995</v>
          </cell>
          <cell r="HT67">
            <v>18386</v>
          </cell>
          <cell r="HU67">
            <v>50709</v>
          </cell>
          <cell r="HV67">
            <v>34950</v>
          </cell>
          <cell r="HW67">
            <v>994</v>
          </cell>
          <cell r="HX67">
            <v>4520</v>
          </cell>
          <cell r="HY67">
            <v>45195</v>
          </cell>
        </row>
        <row r="68">
          <cell r="A68">
            <v>1125</v>
          </cell>
          <cell r="B68" t="str">
            <v>Mr.  Pankaj Vinayak Joshi</v>
          </cell>
          <cell r="C68" t="str">
            <v>28.01.2004</v>
          </cell>
          <cell r="D68" t="str">
            <v>Sr. Software Engineer</v>
          </cell>
          <cell r="E68">
            <v>48900</v>
          </cell>
          <cell r="F68">
            <v>22000</v>
          </cell>
          <cell r="G68">
            <v>9500</v>
          </cell>
          <cell r="H68">
            <v>800</v>
          </cell>
          <cell r="I68">
            <v>0</v>
          </cell>
          <cell r="J68">
            <v>4000</v>
          </cell>
          <cell r="K68">
            <v>9850</v>
          </cell>
          <cell r="P68">
            <v>19343</v>
          </cell>
          <cell r="R68">
            <v>65493</v>
          </cell>
          <cell r="S68">
            <v>1000</v>
          </cell>
          <cell r="W68">
            <v>1000</v>
          </cell>
          <cell r="Y68">
            <v>11468</v>
          </cell>
          <cell r="AA68">
            <v>200</v>
          </cell>
          <cell r="AG68">
            <v>11668</v>
          </cell>
          <cell r="AH68">
            <v>53825</v>
          </cell>
          <cell r="AI68">
            <v>22</v>
          </cell>
          <cell r="AJ68">
            <v>29.83</v>
          </cell>
          <cell r="AK68">
            <v>0</v>
          </cell>
          <cell r="AL68">
            <v>8750</v>
          </cell>
          <cell r="AM68">
            <v>5520</v>
          </cell>
          <cell r="AN68">
            <v>0</v>
          </cell>
          <cell r="AP68">
            <v>1</v>
          </cell>
          <cell r="AR68">
            <v>2</v>
          </cell>
          <cell r="AS68">
            <v>6</v>
          </cell>
          <cell r="AT68">
            <v>48900</v>
          </cell>
          <cell r="AU68">
            <v>22000</v>
          </cell>
          <cell r="AV68">
            <v>9500</v>
          </cell>
          <cell r="AW68">
            <v>800</v>
          </cell>
          <cell r="AX68">
            <v>0</v>
          </cell>
          <cell r="AY68">
            <v>1000</v>
          </cell>
          <cell r="BA68">
            <v>4000</v>
          </cell>
          <cell r="BB68">
            <v>9850</v>
          </cell>
          <cell r="BC68">
            <v>1250</v>
          </cell>
          <cell r="BD68">
            <v>500</v>
          </cell>
          <cell r="BE68">
            <v>0</v>
          </cell>
          <cell r="BF68">
            <v>22</v>
          </cell>
          <cell r="BH68">
            <v>110000</v>
          </cell>
          <cell r="BI68">
            <v>47500</v>
          </cell>
          <cell r="BJ68">
            <v>4000</v>
          </cell>
          <cell r="BK68">
            <v>0</v>
          </cell>
          <cell r="BL68">
            <v>20000</v>
          </cell>
          <cell r="BM68">
            <v>49750</v>
          </cell>
          <cell r="BN68">
            <v>500</v>
          </cell>
          <cell r="BO68">
            <v>0</v>
          </cell>
          <cell r="BP68">
            <v>0</v>
          </cell>
          <cell r="BQ68">
            <v>41795</v>
          </cell>
          <cell r="BR68">
            <v>0</v>
          </cell>
          <cell r="BS68">
            <v>42841</v>
          </cell>
          <cell r="BT68">
            <v>1000</v>
          </cell>
          <cell r="BU68">
            <v>0</v>
          </cell>
          <cell r="BV68">
            <v>12</v>
          </cell>
          <cell r="BW68">
            <v>4000</v>
          </cell>
          <cell r="BX68">
            <v>6250</v>
          </cell>
          <cell r="BY68">
            <v>480</v>
          </cell>
          <cell r="BZ68">
            <v>0</v>
          </cell>
          <cell r="CA68">
            <v>0</v>
          </cell>
          <cell r="CB68">
            <v>80</v>
          </cell>
          <cell r="CC68">
            <v>0</v>
          </cell>
          <cell r="CJ68">
            <v>132000</v>
          </cell>
          <cell r="CK68">
            <v>57000</v>
          </cell>
          <cell r="CL68">
            <v>4800</v>
          </cell>
          <cell r="CM68">
            <v>0</v>
          </cell>
          <cell r="CN68">
            <v>24000</v>
          </cell>
          <cell r="CO68">
            <v>59600</v>
          </cell>
          <cell r="CP68">
            <v>500</v>
          </cell>
          <cell r="CQ68">
            <v>0</v>
          </cell>
          <cell r="CR68">
            <v>0</v>
          </cell>
          <cell r="CS68">
            <v>61138</v>
          </cell>
          <cell r="CT68">
            <v>0</v>
          </cell>
          <cell r="CU68">
            <v>54309</v>
          </cell>
          <cell r="CV68">
            <v>1200</v>
          </cell>
          <cell r="CW68">
            <v>0</v>
          </cell>
          <cell r="CX68">
            <v>12</v>
          </cell>
          <cell r="CY68">
            <v>5000</v>
          </cell>
          <cell r="CZ68">
            <v>6250</v>
          </cell>
          <cell r="DA68">
            <v>480</v>
          </cell>
          <cell r="DB68">
            <v>0</v>
          </cell>
          <cell r="DC68">
            <v>0</v>
          </cell>
          <cell r="DD68">
            <v>80</v>
          </cell>
          <cell r="DE68">
            <v>0</v>
          </cell>
          <cell r="DG68">
            <v>15000</v>
          </cell>
          <cell r="DH68">
            <v>6000</v>
          </cell>
          <cell r="DI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Q68">
            <v>0</v>
          </cell>
          <cell r="DR68">
            <v>2020</v>
          </cell>
          <cell r="DS68">
            <v>0</v>
          </cell>
          <cell r="DT68">
            <v>2020</v>
          </cell>
          <cell r="DU68">
            <v>949</v>
          </cell>
          <cell r="DV68">
            <v>0</v>
          </cell>
          <cell r="DW68">
            <v>0</v>
          </cell>
          <cell r="DX68">
            <v>949</v>
          </cell>
          <cell r="EB68">
            <v>0</v>
          </cell>
          <cell r="EC68">
            <v>949</v>
          </cell>
          <cell r="ED68">
            <v>0</v>
          </cell>
          <cell r="EE68">
            <v>0</v>
          </cell>
          <cell r="EF68">
            <v>949</v>
          </cell>
          <cell r="EG68">
            <v>1250</v>
          </cell>
          <cell r="EH68">
            <v>500</v>
          </cell>
          <cell r="EI68">
            <v>0</v>
          </cell>
          <cell r="EJ68">
            <v>1750</v>
          </cell>
          <cell r="EK68">
            <v>3770</v>
          </cell>
          <cell r="EL68">
            <v>1250</v>
          </cell>
          <cell r="EM68">
            <v>2520</v>
          </cell>
          <cell r="EN68">
            <v>0</v>
          </cell>
          <cell r="EO68">
            <v>3770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U68">
            <v>264000</v>
          </cell>
          <cell r="EV68">
            <v>114000</v>
          </cell>
          <cell r="EW68">
            <v>9600</v>
          </cell>
          <cell r="EX68">
            <v>0</v>
          </cell>
          <cell r="EY68">
            <v>48000</v>
          </cell>
          <cell r="EZ68">
            <v>118700</v>
          </cell>
          <cell r="FA68">
            <v>500</v>
          </cell>
          <cell r="FB68">
            <v>0</v>
          </cell>
          <cell r="FC68">
            <v>0</v>
          </cell>
          <cell r="FD68">
            <v>61138</v>
          </cell>
          <cell r="FE68">
            <v>0</v>
          </cell>
          <cell r="FF68">
            <v>54309</v>
          </cell>
          <cell r="FG68">
            <v>2400</v>
          </cell>
          <cell r="FH68">
            <v>0</v>
          </cell>
          <cell r="FJ68">
            <v>0</v>
          </cell>
          <cell r="FL68">
            <v>0</v>
          </cell>
          <cell r="FM68">
            <v>0</v>
          </cell>
          <cell r="FN68">
            <v>22000</v>
          </cell>
          <cell r="FO68">
            <v>8800</v>
          </cell>
          <cell r="FP68">
            <v>9500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51000</v>
          </cell>
          <cell r="GB68">
            <v>31488</v>
          </cell>
          <cell r="GD68">
            <v>0</v>
          </cell>
          <cell r="GE68">
            <v>70000</v>
          </cell>
          <cell r="GF68">
            <v>10000</v>
          </cell>
          <cell r="GK68">
            <v>111488</v>
          </cell>
          <cell r="GL68">
            <v>100000</v>
          </cell>
          <cell r="GM68">
            <v>606338</v>
          </cell>
          <cell r="GN68">
            <v>2400</v>
          </cell>
          <cell r="GO68">
            <v>0</v>
          </cell>
          <cell r="GP68">
            <v>603938</v>
          </cell>
          <cell r="GQ68">
            <v>51000</v>
          </cell>
          <cell r="GR68">
            <v>552938</v>
          </cell>
          <cell r="GS68">
            <v>0</v>
          </cell>
          <cell r="GT68">
            <v>0</v>
          </cell>
          <cell r="GU68">
            <v>100000</v>
          </cell>
          <cell r="GV68">
            <v>0</v>
          </cell>
          <cell r="GW68">
            <v>452938</v>
          </cell>
          <cell r="GX68">
            <v>100000</v>
          </cell>
          <cell r="GY68">
            <v>85881</v>
          </cell>
          <cell r="GZ68">
            <v>0</v>
          </cell>
          <cell r="HA68">
            <v>1718</v>
          </cell>
          <cell r="HB68">
            <v>87599</v>
          </cell>
          <cell r="HC68">
            <v>42841</v>
          </cell>
          <cell r="HD68">
            <v>44758</v>
          </cell>
          <cell r="HE68">
            <v>6394</v>
          </cell>
          <cell r="HF68">
            <v>-5074</v>
          </cell>
          <cell r="HG68" t="str">
            <v>ADCPJ1181C</v>
          </cell>
          <cell r="HI68">
            <v>19343</v>
          </cell>
          <cell r="HJ68">
            <v>433595</v>
          </cell>
          <cell r="HK68">
            <v>100000</v>
          </cell>
          <cell r="HL68">
            <v>80079</v>
          </cell>
          <cell r="HM68">
            <v>0</v>
          </cell>
          <cell r="HN68">
            <v>1602</v>
          </cell>
          <cell r="HO68">
            <v>81681</v>
          </cell>
          <cell r="HP68">
            <v>42841</v>
          </cell>
          <cell r="HQ68">
            <v>38840</v>
          </cell>
          <cell r="HR68">
            <v>5549</v>
          </cell>
          <cell r="HS68">
            <v>0.30599999999999999</v>
          </cell>
          <cell r="HT68">
            <v>5919</v>
          </cell>
          <cell r="HU68">
            <v>11468</v>
          </cell>
          <cell r="HV68">
            <v>6394</v>
          </cell>
          <cell r="HW68">
            <v>225</v>
          </cell>
          <cell r="HX68">
            <v>0</v>
          </cell>
          <cell r="HY68">
            <v>11243</v>
          </cell>
        </row>
        <row r="69">
          <cell r="A69">
            <v>1126</v>
          </cell>
          <cell r="B69" t="str">
            <v>Mr.  Vishwanath Honap</v>
          </cell>
          <cell r="C69" t="str">
            <v>09.02..2004</v>
          </cell>
          <cell r="D69" t="str">
            <v>Software Engineer</v>
          </cell>
          <cell r="E69">
            <v>23100</v>
          </cell>
          <cell r="F69">
            <v>10000</v>
          </cell>
          <cell r="G69">
            <v>4500</v>
          </cell>
          <cell r="H69">
            <v>800</v>
          </cell>
          <cell r="I69">
            <v>0</v>
          </cell>
          <cell r="J69">
            <v>1900</v>
          </cell>
          <cell r="K69">
            <v>3150</v>
          </cell>
          <cell r="P69">
            <v>9716</v>
          </cell>
          <cell r="R69">
            <v>30066</v>
          </cell>
          <cell r="S69">
            <v>1000</v>
          </cell>
          <cell r="W69">
            <v>1000</v>
          </cell>
          <cell r="Y69">
            <v>991</v>
          </cell>
          <cell r="AA69">
            <v>200</v>
          </cell>
          <cell r="AG69">
            <v>1191</v>
          </cell>
          <cell r="AH69">
            <v>28875</v>
          </cell>
          <cell r="AI69">
            <v>22</v>
          </cell>
          <cell r="AJ69">
            <v>15.33</v>
          </cell>
          <cell r="AK69">
            <v>0</v>
          </cell>
          <cell r="AL69">
            <v>15000</v>
          </cell>
          <cell r="AM69">
            <v>6000</v>
          </cell>
          <cell r="AN69">
            <v>0</v>
          </cell>
          <cell r="AP69">
            <v>1</v>
          </cell>
          <cell r="AR69">
            <v>2</v>
          </cell>
          <cell r="AS69">
            <v>6</v>
          </cell>
          <cell r="AT69">
            <v>23100</v>
          </cell>
          <cell r="AU69">
            <v>10000</v>
          </cell>
          <cell r="AV69">
            <v>4500</v>
          </cell>
          <cell r="AW69">
            <v>800</v>
          </cell>
          <cell r="AX69">
            <v>0</v>
          </cell>
          <cell r="AY69">
            <v>1000</v>
          </cell>
          <cell r="BA69">
            <v>1900</v>
          </cell>
          <cell r="BB69">
            <v>3150</v>
          </cell>
          <cell r="BC69">
            <v>1250</v>
          </cell>
          <cell r="BD69">
            <v>500</v>
          </cell>
          <cell r="BE69">
            <v>0</v>
          </cell>
          <cell r="BF69">
            <v>22</v>
          </cell>
          <cell r="BH69">
            <v>50000</v>
          </cell>
          <cell r="BI69">
            <v>22500</v>
          </cell>
          <cell r="BJ69">
            <v>4000</v>
          </cell>
          <cell r="BK69">
            <v>0</v>
          </cell>
          <cell r="BL69">
            <v>9500</v>
          </cell>
          <cell r="BM69">
            <v>16250</v>
          </cell>
          <cell r="BN69">
            <v>500</v>
          </cell>
          <cell r="BO69">
            <v>0</v>
          </cell>
          <cell r="BP69">
            <v>0</v>
          </cell>
          <cell r="BQ69">
            <v>15978</v>
          </cell>
          <cell r="BR69">
            <v>0</v>
          </cell>
          <cell r="BS69">
            <v>630</v>
          </cell>
          <cell r="BT69">
            <v>1000</v>
          </cell>
          <cell r="BU69">
            <v>0</v>
          </cell>
          <cell r="BV69">
            <v>12</v>
          </cell>
          <cell r="BW69">
            <v>4000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880</v>
          </cell>
          <cell r="CC69">
            <v>0</v>
          </cell>
          <cell r="CJ69">
            <v>60000</v>
          </cell>
          <cell r="CK69">
            <v>27000</v>
          </cell>
          <cell r="CL69">
            <v>4800</v>
          </cell>
          <cell r="CM69">
            <v>0</v>
          </cell>
          <cell r="CN69">
            <v>11400</v>
          </cell>
          <cell r="CO69">
            <v>19400</v>
          </cell>
          <cell r="CP69">
            <v>500</v>
          </cell>
          <cell r="CQ69">
            <v>0</v>
          </cell>
          <cell r="CR69">
            <v>0</v>
          </cell>
          <cell r="CS69">
            <v>25694</v>
          </cell>
          <cell r="CT69">
            <v>0</v>
          </cell>
          <cell r="CU69">
            <v>1621</v>
          </cell>
          <cell r="CV69">
            <v>1200</v>
          </cell>
          <cell r="CW69">
            <v>0</v>
          </cell>
          <cell r="CX69">
            <v>12</v>
          </cell>
          <cell r="CY69">
            <v>5000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880</v>
          </cell>
          <cell r="DE69">
            <v>0</v>
          </cell>
          <cell r="DG69">
            <v>15000</v>
          </cell>
          <cell r="DH69">
            <v>6000</v>
          </cell>
          <cell r="DI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Q69">
            <v>6250</v>
          </cell>
          <cell r="DR69">
            <v>2500</v>
          </cell>
          <cell r="DS69">
            <v>0</v>
          </cell>
          <cell r="DT69">
            <v>8750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1250</v>
          </cell>
          <cell r="EH69">
            <v>500</v>
          </cell>
          <cell r="EI69">
            <v>0</v>
          </cell>
          <cell r="EJ69">
            <v>1750</v>
          </cell>
          <cell r="EK69">
            <v>10500</v>
          </cell>
          <cell r="EL69">
            <v>7500</v>
          </cell>
          <cell r="EM69">
            <v>3000</v>
          </cell>
          <cell r="EN69">
            <v>0</v>
          </cell>
          <cell r="EO69">
            <v>10500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U69">
            <v>120000</v>
          </cell>
          <cell r="EV69">
            <v>54000</v>
          </cell>
          <cell r="EW69">
            <v>9600</v>
          </cell>
          <cell r="EX69">
            <v>0</v>
          </cell>
          <cell r="EY69">
            <v>22800</v>
          </cell>
          <cell r="EZ69">
            <v>38300</v>
          </cell>
          <cell r="FA69">
            <v>500</v>
          </cell>
          <cell r="FB69">
            <v>0</v>
          </cell>
          <cell r="FC69">
            <v>0</v>
          </cell>
          <cell r="FD69">
            <v>25694</v>
          </cell>
          <cell r="FE69">
            <v>0</v>
          </cell>
          <cell r="FF69">
            <v>1621</v>
          </cell>
          <cell r="FG69">
            <v>2400</v>
          </cell>
          <cell r="FH69">
            <v>0</v>
          </cell>
          <cell r="FJ69">
            <v>25000</v>
          </cell>
          <cell r="FK69">
            <v>5000</v>
          </cell>
          <cell r="FL69">
            <v>30000</v>
          </cell>
          <cell r="FM69">
            <v>60000</v>
          </cell>
          <cell r="FN69">
            <v>10000</v>
          </cell>
          <cell r="FO69">
            <v>4000</v>
          </cell>
          <cell r="FP69">
            <v>4500</v>
          </cell>
          <cell r="FQ69">
            <v>4000</v>
          </cell>
          <cell r="FR69">
            <v>20000</v>
          </cell>
          <cell r="FS69">
            <v>4000</v>
          </cell>
          <cell r="FT69">
            <v>24000</v>
          </cell>
          <cell r="FU69">
            <v>0</v>
          </cell>
          <cell r="GC69">
            <v>50000</v>
          </cell>
          <cell r="GD69">
            <v>0</v>
          </cell>
          <cell r="GE69">
            <v>25000</v>
          </cell>
          <cell r="GF69">
            <v>25000</v>
          </cell>
          <cell r="GK69">
            <v>100000</v>
          </cell>
          <cell r="GL69">
            <v>100000</v>
          </cell>
          <cell r="GM69">
            <v>261294</v>
          </cell>
          <cell r="GN69">
            <v>2400</v>
          </cell>
          <cell r="GO69">
            <v>48000</v>
          </cell>
          <cell r="GP69">
            <v>210894</v>
          </cell>
          <cell r="GQ69">
            <v>0</v>
          </cell>
          <cell r="GR69">
            <v>210894</v>
          </cell>
          <cell r="GS69">
            <v>0</v>
          </cell>
          <cell r="GT69">
            <v>0</v>
          </cell>
          <cell r="GU69">
            <v>100000</v>
          </cell>
          <cell r="GV69">
            <v>0</v>
          </cell>
          <cell r="GW69">
            <v>110894</v>
          </cell>
          <cell r="GX69">
            <v>100000</v>
          </cell>
          <cell r="GY69">
            <v>1089</v>
          </cell>
          <cell r="GZ69">
            <v>0</v>
          </cell>
          <cell r="HA69">
            <v>22</v>
          </cell>
          <cell r="HB69">
            <v>1111</v>
          </cell>
          <cell r="HC69">
            <v>630</v>
          </cell>
          <cell r="HD69">
            <v>481</v>
          </cell>
          <cell r="HE69">
            <v>69</v>
          </cell>
          <cell r="HF69">
            <v>-922</v>
          </cell>
          <cell r="HG69" t="str">
            <v>ABJPH5563M</v>
          </cell>
          <cell r="HI69">
            <v>9716</v>
          </cell>
          <cell r="HJ69">
            <v>101178</v>
          </cell>
          <cell r="HK69">
            <v>100000</v>
          </cell>
          <cell r="HL69">
            <v>118</v>
          </cell>
          <cell r="HM69">
            <v>0</v>
          </cell>
          <cell r="HN69">
            <v>2</v>
          </cell>
          <cell r="HO69">
            <v>120</v>
          </cell>
          <cell r="HP69">
            <v>630</v>
          </cell>
          <cell r="HQ69">
            <v>-510</v>
          </cell>
          <cell r="HR69">
            <v>0</v>
          </cell>
          <cell r="HS69">
            <v>0.10199999999999999</v>
          </cell>
          <cell r="HT69">
            <v>991</v>
          </cell>
          <cell r="HU69">
            <v>991</v>
          </cell>
          <cell r="HV69">
            <v>69</v>
          </cell>
          <cell r="HW69">
            <v>19</v>
          </cell>
          <cell r="HX69">
            <v>0</v>
          </cell>
          <cell r="HY69">
            <v>972</v>
          </cell>
        </row>
        <row r="70">
          <cell r="A70">
            <v>1129</v>
          </cell>
          <cell r="B70" t="str">
            <v>Mr.  Ashish Kolhe</v>
          </cell>
          <cell r="C70" t="str">
            <v>16.02.2004</v>
          </cell>
          <cell r="D70" t="str">
            <v>Module Leader</v>
          </cell>
          <cell r="E70">
            <v>54900</v>
          </cell>
          <cell r="F70">
            <v>24500</v>
          </cell>
          <cell r="G70">
            <v>10500</v>
          </cell>
          <cell r="H70">
            <v>800</v>
          </cell>
          <cell r="I70">
            <v>0</v>
          </cell>
          <cell r="J70">
            <v>4500</v>
          </cell>
          <cell r="K70">
            <v>10850</v>
          </cell>
          <cell r="P70">
            <v>24953</v>
          </cell>
          <cell r="R70">
            <v>76103</v>
          </cell>
          <cell r="S70">
            <v>1000</v>
          </cell>
          <cell r="W70">
            <v>1000</v>
          </cell>
          <cell r="Y70">
            <v>13426</v>
          </cell>
          <cell r="AA70">
            <v>200</v>
          </cell>
          <cell r="AE70">
            <v>120</v>
          </cell>
          <cell r="AG70">
            <v>13746</v>
          </cell>
          <cell r="AH70">
            <v>62357</v>
          </cell>
          <cell r="AI70">
            <v>22</v>
          </cell>
          <cell r="AJ70">
            <v>28.42</v>
          </cell>
          <cell r="AK70">
            <v>0</v>
          </cell>
          <cell r="AL70">
            <v>11675</v>
          </cell>
          <cell r="AM70">
            <v>4920</v>
          </cell>
          <cell r="AN70">
            <v>10547</v>
          </cell>
          <cell r="AP70">
            <v>1</v>
          </cell>
          <cell r="AR70">
            <v>1</v>
          </cell>
          <cell r="AS70">
            <v>6</v>
          </cell>
          <cell r="AT70">
            <v>54900</v>
          </cell>
          <cell r="AU70">
            <v>24500</v>
          </cell>
          <cell r="AV70">
            <v>10500</v>
          </cell>
          <cell r="AW70">
            <v>800</v>
          </cell>
          <cell r="AX70">
            <v>0</v>
          </cell>
          <cell r="AY70">
            <v>1000</v>
          </cell>
          <cell r="BA70">
            <v>4500</v>
          </cell>
          <cell r="BB70">
            <v>10850</v>
          </cell>
          <cell r="BC70">
            <v>1250</v>
          </cell>
          <cell r="BD70">
            <v>500</v>
          </cell>
          <cell r="BE70">
            <v>1000</v>
          </cell>
          <cell r="BF70">
            <v>22</v>
          </cell>
          <cell r="BH70">
            <v>122500</v>
          </cell>
          <cell r="BI70">
            <v>52500</v>
          </cell>
          <cell r="BJ70">
            <v>4000</v>
          </cell>
          <cell r="BK70">
            <v>0</v>
          </cell>
          <cell r="BL70">
            <v>22500</v>
          </cell>
          <cell r="BM70">
            <v>55750</v>
          </cell>
          <cell r="BN70">
            <v>500</v>
          </cell>
          <cell r="BO70">
            <v>0</v>
          </cell>
          <cell r="BP70">
            <v>0</v>
          </cell>
          <cell r="BQ70">
            <v>40329</v>
          </cell>
          <cell r="BR70">
            <v>0</v>
          </cell>
          <cell r="BS70">
            <v>44799</v>
          </cell>
          <cell r="BT70">
            <v>1000</v>
          </cell>
          <cell r="BU70">
            <v>0</v>
          </cell>
          <cell r="BV70">
            <v>12</v>
          </cell>
          <cell r="BW70">
            <v>4000</v>
          </cell>
          <cell r="BX70">
            <v>3325</v>
          </cell>
          <cell r="BY70">
            <v>1080</v>
          </cell>
          <cell r="BZ70">
            <v>453</v>
          </cell>
          <cell r="CA70">
            <v>0</v>
          </cell>
          <cell r="CB70">
            <v>1080</v>
          </cell>
          <cell r="CC70">
            <v>0</v>
          </cell>
          <cell r="CJ70">
            <v>147000</v>
          </cell>
          <cell r="CK70">
            <v>63000</v>
          </cell>
          <cell r="CL70">
            <v>4800</v>
          </cell>
          <cell r="CM70">
            <v>0</v>
          </cell>
          <cell r="CN70">
            <v>27000</v>
          </cell>
          <cell r="CO70">
            <v>66600</v>
          </cell>
          <cell r="CP70">
            <v>500</v>
          </cell>
          <cell r="CQ70">
            <v>0</v>
          </cell>
          <cell r="CR70">
            <v>0</v>
          </cell>
          <cell r="CS70">
            <v>65282</v>
          </cell>
          <cell r="CT70">
            <v>0</v>
          </cell>
          <cell r="CU70">
            <v>58225</v>
          </cell>
          <cell r="CV70">
            <v>1200</v>
          </cell>
          <cell r="CW70">
            <v>0</v>
          </cell>
          <cell r="CX70">
            <v>12</v>
          </cell>
          <cell r="CY70">
            <v>5000</v>
          </cell>
          <cell r="CZ70">
            <v>3325</v>
          </cell>
          <cell r="DA70">
            <v>1080</v>
          </cell>
          <cell r="DB70">
            <v>453</v>
          </cell>
          <cell r="DC70">
            <v>0</v>
          </cell>
          <cell r="DD70">
            <v>1200</v>
          </cell>
          <cell r="DE70">
            <v>0</v>
          </cell>
          <cell r="DG70">
            <v>15000</v>
          </cell>
          <cell r="DH70">
            <v>6000</v>
          </cell>
          <cell r="DI70">
            <v>11000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Q70">
            <v>2925</v>
          </cell>
          <cell r="DR70">
            <v>1420</v>
          </cell>
          <cell r="DS70">
            <v>3547</v>
          </cell>
          <cell r="DT70">
            <v>7892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1250</v>
          </cell>
          <cell r="EH70">
            <v>500</v>
          </cell>
          <cell r="EI70">
            <v>1000</v>
          </cell>
          <cell r="EJ70">
            <v>2750</v>
          </cell>
          <cell r="EK70">
            <v>10642</v>
          </cell>
          <cell r="EL70">
            <v>4175</v>
          </cell>
          <cell r="EM70">
            <v>1920</v>
          </cell>
          <cell r="EN70">
            <v>4547</v>
          </cell>
          <cell r="EO70">
            <v>10642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U70">
            <v>294000</v>
          </cell>
          <cell r="EV70">
            <v>126000</v>
          </cell>
          <cell r="EW70">
            <v>9600</v>
          </cell>
          <cell r="EX70">
            <v>0</v>
          </cell>
          <cell r="EY70">
            <v>54000</v>
          </cell>
          <cell r="EZ70">
            <v>131700</v>
          </cell>
          <cell r="FA70">
            <v>500</v>
          </cell>
          <cell r="FB70">
            <v>0</v>
          </cell>
          <cell r="FC70">
            <v>0</v>
          </cell>
          <cell r="FD70">
            <v>65282</v>
          </cell>
          <cell r="FE70">
            <v>0</v>
          </cell>
          <cell r="FF70">
            <v>58225</v>
          </cell>
          <cell r="FG70">
            <v>2400</v>
          </cell>
          <cell r="FH70">
            <v>0</v>
          </cell>
          <cell r="FJ70">
            <v>47500</v>
          </cell>
          <cell r="FK70">
            <v>11500</v>
          </cell>
          <cell r="FL70">
            <v>59000</v>
          </cell>
          <cell r="FM70">
            <v>128000</v>
          </cell>
          <cell r="FN70">
            <v>24500</v>
          </cell>
          <cell r="FO70">
            <v>9800</v>
          </cell>
          <cell r="FP70">
            <v>10500</v>
          </cell>
          <cell r="FQ70">
            <v>9050</v>
          </cell>
          <cell r="FR70">
            <v>35250</v>
          </cell>
          <cell r="FS70">
            <v>9050</v>
          </cell>
          <cell r="FT70">
            <v>44300</v>
          </cell>
          <cell r="FU70">
            <v>0</v>
          </cell>
          <cell r="GA70">
            <v>10000</v>
          </cell>
          <cell r="GD70">
            <v>0</v>
          </cell>
          <cell r="GG70">
            <v>100000</v>
          </cell>
          <cell r="GK70">
            <v>110000</v>
          </cell>
          <cell r="GL70">
            <v>100000</v>
          </cell>
          <cell r="GM70">
            <v>671482</v>
          </cell>
          <cell r="GN70">
            <v>2400</v>
          </cell>
          <cell r="GO70">
            <v>98600</v>
          </cell>
          <cell r="GP70">
            <v>570482</v>
          </cell>
          <cell r="GQ70">
            <v>0</v>
          </cell>
          <cell r="GR70">
            <v>570482</v>
          </cell>
          <cell r="GS70">
            <v>0</v>
          </cell>
          <cell r="GT70">
            <v>0</v>
          </cell>
          <cell r="GU70">
            <v>100000</v>
          </cell>
          <cell r="GV70">
            <v>0</v>
          </cell>
          <cell r="GW70">
            <v>470482</v>
          </cell>
          <cell r="GX70">
            <v>100000</v>
          </cell>
          <cell r="GY70">
            <v>91145</v>
          </cell>
          <cell r="GZ70">
            <v>0</v>
          </cell>
          <cell r="HA70">
            <v>1823</v>
          </cell>
          <cell r="HB70">
            <v>92968</v>
          </cell>
          <cell r="HC70">
            <v>44799</v>
          </cell>
          <cell r="HD70">
            <v>48169</v>
          </cell>
          <cell r="HE70">
            <v>6881</v>
          </cell>
          <cell r="HF70">
            <v>-6545</v>
          </cell>
          <cell r="HG70" t="str">
            <v>AHWPK0049E</v>
          </cell>
          <cell r="HI70">
            <v>24953</v>
          </cell>
          <cell r="HJ70">
            <v>445529</v>
          </cell>
          <cell r="HK70">
            <v>100000</v>
          </cell>
          <cell r="HL70">
            <v>83659</v>
          </cell>
          <cell r="HM70">
            <v>0</v>
          </cell>
          <cell r="HN70">
            <v>1673</v>
          </cell>
          <cell r="HO70">
            <v>85332</v>
          </cell>
          <cell r="HP70">
            <v>44799</v>
          </cell>
          <cell r="HQ70">
            <v>40533</v>
          </cell>
          <cell r="HR70">
            <v>5790</v>
          </cell>
          <cell r="HS70">
            <v>0.30599999999999999</v>
          </cell>
          <cell r="HT70">
            <v>7636</v>
          </cell>
          <cell r="HU70">
            <v>13426</v>
          </cell>
          <cell r="HV70">
            <v>6881</v>
          </cell>
          <cell r="HW70">
            <v>263</v>
          </cell>
          <cell r="HX70">
            <v>0</v>
          </cell>
          <cell r="HY70">
            <v>13163</v>
          </cell>
        </row>
        <row r="71">
          <cell r="A71">
            <v>1130</v>
          </cell>
          <cell r="B71" t="str">
            <v>Ms.  Anusha D'souza</v>
          </cell>
          <cell r="C71" t="str">
            <v>16.02.2004</v>
          </cell>
          <cell r="D71" t="str">
            <v>Module Leader</v>
          </cell>
          <cell r="E71">
            <v>54900</v>
          </cell>
          <cell r="F71">
            <v>24500</v>
          </cell>
          <cell r="G71">
            <v>10500</v>
          </cell>
          <cell r="H71">
            <v>800</v>
          </cell>
          <cell r="I71">
            <v>0</v>
          </cell>
          <cell r="J71">
            <v>4500</v>
          </cell>
          <cell r="K71">
            <v>10850</v>
          </cell>
          <cell r="P71">
            <v>24953</v>
          </cell>
          <cell r="R71">
            <v>76103</v>
          </cell>
          <cell r="S71">
            <v>1000</v>
          </cell>
          <cell r="W71">
            <v>1000</v>
          </cell>
          <cell r="Y71">
            <v>14514</v>
          </cell>
          <cell r="AA71">
            <v>200</v>
          </cell>
          <cell r="AE71">
            <v>20</v>
          </cell>
          <cell r="AG71">
            <v>14734</v>
          </cell>
          <cell r="AH71">
            <v>61369</v>
          </cell>
          <cell r="AI71">
            <v>22</v>
          </cell>
          <cell r="AJ71">
            <v>32.67</v>
          </cell>
          <cell r="AK71">
            <v>0</v>
          </cell>
          <cell r="AL71">
            <v>12164</v>
          </cell>
          <cell r="AM71">
            <v>6000</v>
          </cell>
          <cell r="AN71">
            <v>9730</v>
          </cell>
          <cell r="AP71">
            <v>1</v>
          </cell>
          <cell r="AQ71" t="str">
            <v>w</v>
          </cell>
          <cell r="AR71">
            <v>1</v>
          </cell>
          <cell r="AS71">
            <v>6</v>
          </cell>
          <cell r="AT71">
            <v>54900</v>
          </cell>
          <cell r="AU71">
            <v>24500</v>
          </cell>
          <cell r="AV71">
            <v>10500</v>
          </cell>
          <cell r="AW71">
            <v>800</v>
          </cell>
          <cell r="AX71">
            <v>0</v>
          </cell>
          <cell r="AY71">
            <v>1000</v>
          </cell>
          <cell r="BA71">
            <v>4500</v>
          </cell>
          <cell r="BB71">
            <v>10850</v>
          </cell>
          <cell r="BC71">
            <v>1250</v>
          </cell>
          <cell r="BD71">
            <v>500</v>
          </cell>
          <cell r="BE71">
            <v>1000</v>
          </cell>
          <cell r="BF71">
            <v>22</v>
          </cell>
          <cell r="BH71">
            <v>122500</v>
          </cell>
          <cell r="BI71">
            <v>52500</v>
          </cell>
          <cell r="BJ71">
            <v>4000</v>
          </cell>
          <cell r="BK71">
            <v>0</v>
          </cell>
          <cell r="BL71">
            <v>22500</v>
          </cell>
          <cell r="BM71">
            <v>55750</v>
          </cell>
          <cell r="BN71">
            <v>29503</v>
          </cell>
          <cell r="BO71">
            <v>0</v>
          </cell>
          <cell r="BP71">
            <v>0</v>
          </cell>
          <cell r="BQ71">
            <v>40329</v>
          </cell>
          <cell r="BR71">
            <v>0</v>
          </cell>
          <cell r="BS71">
            <v>55954</v>
          </cell>
          <cell r="BT71">
            <v>1000</v>
          </cell>
          <cell r="BU71">
            <v>0</v>
          </cell>
          <cell r="BV71">
            <v>12</v>
          </cell>
          <cell r="BW71">
            <v>4000</v>
          </cell>
          <cell r="BX71">
            <v>2836</v>
          </cell>
          <cell r="BY71">
            <v>0</v>
          </cell>
          <cell r="BZ71">
            <v>1270</v>
          </cell>
          <cell r="CA71">
            <v>0</v>
          </cell>
          <cell r="CB71">
            <v>60</v>
          </cell>
          <cell r="CC71">
            <v>0</v>
          </cell>
          <cell r="CJ71">
            <v>147000</v>
          </cell>
          <cell r="CK71">
            <v>63000</v>
          </cell>
          <cell r="CL71">
            <v>4800</v>
          </cell>
          <cell r="CM71">
            <v>0</v>
          </cell>
          <cell r="CN71">
            <v>27000</v>
          </cell>
          <cell r="CO71">
            <v>66600</v>
          </cell>
          <cell r="CP71">
            <v>29503</v>
          </cell>
          <cell r="CQ71">
            <v>0</v>
          </cell>
          <cell r="CR71">
            <v>0</v>
          </cell>
          <cell r="CS71">
            <v>65282</v>
          </cell>
          <cell r="CT71">
            <v>0</v>
          </cell>
          <cell r="CU71">
            <v>70468</v>
          </cell>
          <cell r="CV71">
            <v>1200</v>
          </cell>
          <cell r="CW71">
            <v>0</v>
          </cell>
          <cell r="CX71">
            <v>12</v>
          </cell>
          <cell r="CY71">
            <v>5000</v>
          </cell>
          <cell r="CZ71">
            <v>2836</v>
          </cell>
          <cell r="DA71">
            <v>0</v>
          </cell>
          <cell r="DB71">
            <v>1270</v>
          </cell>
          <cell r="DC71">
            <v>0</v>
          </cell>
          <cell r="DD71">
            <v>80</v>
          </cell>
          <cell r="DE71">
            <v>0</v>
          </cell>
          <cell r="DG71">
            <v>15000</v>
          </cell>
          <cell r="DH71">
            <v>6000</v>
          </cell>
          <cell r="DI71">
            <v>11000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Q71">
            <v>3414</v>
          </cell>
          <cell r="DR71">
            <v>2500</v>
          </cell>
          <cell r="DS71">
            <v>2730</v>
          </cell>
          <cell r="DT71">
            <v>8644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1250</v>
          </cell>
          <cell r="EH71">
            <v>500</v>
          </cell>
          <cell r="EI71">
            <v>1000</v>
          </cell>
          <cell r="EJ71">
            <v>2750</v>
          </cell>
          <cell r="EK71">
            <v>11394</v>
          </cell>
          <cell r="EL71">
            <v>4664</v>
          </cell>
          <cell r="EM71">
            <v>3000</v>
          </cell>
          <cell r="EN71">
            <v>3730</v>
          </cell>
          <cell r="EO71">
            <v>11394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U71">
            <v>294000</v>
          </cell>
          <cell r="EV71">
            <v>126000</v>
          </cell>
          <cell r="EW71">
            <v>9600</v>
          </cell>
          <cell r="EX71">
            <v>0</v>
          </cell>
          <cell r="EY71">
            <v>54000</v>
          </cell>
          <cell r="EZ71">
            <v>131700</v>
          </cell>
          <cell r="FA71">
            <v>29503</v>
          </cell>
          <cell r="FB71">
            <v>0</v>
          </cell>
          <cell r="FC71">
            <v>0</v>
          </cell>
          <cell r="FD71">
            <v>65282</v>
          </cell>
          <cell r="FE71">
            <v>0</v>
          </cell>
          <cell r="FF71">
            <v>70468</v>
          </cell>
          <cell r="FG71">
            <v>2400</v>
          </cell>
          <cell r="FH71">
            <v>0</v>
          </cell>
          <cell r="FJ71">
            <v>35000</v>
          </cell>
          <cell r="FK71">
            <v>7000</v>
          </cell>
          <cell r="FL71">
            <v>42000</v>
          </cell>
          <cell r="FM71">
            <v>84000</v>
          </cell>
          <cell r="FN71">
            <v>24500</v>
          </cell>
          <cell r="FO71">
            <v>9800</v>
          </cell>
          <cell r="FP71">
            <v>10500</v>
          </cell>
          <cell r="FQ71">
            <v>4550</v>
          </cell>
          <cell r="FR71">
            <v>22750</v>
          </cell>
          <cell r="FS71">
            <v>4550</v>
          </cell>
          <cell r="FT71">
            <v>27300</v>
          </cell>
          <cell r="FU71">
            <v>0</v>
          </cell>
          <cell r="GA71">
            <v>10000</v>
          </cell>
          <cell r="GD71">
            <v>0</v>
          </cell>
          <cell r="GG71">
            <v>100000</v>
          </cell>
          <cell r="GK71">
            <v>110000</v>
          </cell>
          <cell r="GL71">
            <v>100000</v>
          </cell>
          <cell r="GM71">
            <v>700485</v>
          </cell>
          <cell r="GN71">
            <v>2400</v>
          </cell>
          <cell r="GO71">
            <v>54600</v>
          </cell>
          <cell r="GP71">
            <v>643485</v>
          </cell>
          <cell r="GQ71">
            <v>0</v>
          </cell>
          <cell r="GR71">
            <v>643485</v>
          </cell>
          <cell r="GS71">
            <v>0</v>
          </cell>
          <cell r="GT71">
            <v>0</v>
          </cell>
          <cell r="GU71">
            <v>100000</v>
          </cell>
          <cell r="GV71">
            <v>0</v>
          </cell>
          <cell r="GW71">
            <v>543485</v>
          </cell>
          <cell r="GX71">
            <v>135000</v>
          </cell>
          <cell r="GY71">
            <v>109546</v>
          </cell>
          <cell r="GZ71">
            <v>0</v>
          </cell>
          <cell r="HA71">
            <v>2191</v>
          </cell>
          <cell r="HB71">
            <v>111737</v>
          </cell>
          <cell r="HC71">
            <v>55954</v>
          </cell>
          <cell r="HD71">
            <v>55783</v>
          </cell>
          <cell r="HE71">
            <v>7969</v>
          </cell>
          <cell r="HF71">
            <v>-6545</v>
          </cell>
          <cell r="HG71" t="str">
            <v>AGHPD6576H</v>
          </cell>
          <cell r="HI71">
            <v>24953</v>
          </cell>
          <cell r="HJ71">
            <v>518532</v>
          </cell>
          <cell r="HK71">
            <v>135000</v>
          </cell>
          <cell r="HL71">
            <v>102060</v>
          </cell>
          <cell r="HM71">
            <v>0</v>
          </cell>
          <cell r="HN71">
            <v>2041</v>
          </cell>
          <cell r="HO71">
            <v>104101</v>
          </cell>
          <cell r="HP71">
            <v>55954</v>
          </cell>
          <cell r="HQ71">
            <v>48147</v>
          </cell>
          <cell r="HR71">
            <v>6878</v>
          </cell>
          <cell r="HS71">
            <v>0.30599999999999999</v>
          </cell>
          <cell r="HT71">
            <v>7636</v>
          </cell>
          <cell r="HU71">
            <v>14514</v>
          </cell>
          <cell r="HV71">
            <v>7969</v>
          </cell>
          <cell r="HW71">
            <v>285</v>
          </cell>
          <cell r="HX71">
            <v>0</v>
          </cell>
          <cell r="HY71">
            <v>14229</v>
          </cell>
        </row>
        <row r="72">
          <cell r="A72">
            <v>1131</v>
          </cell>
          <cell r="B72" t="str">
            <v>Mr.  Sanjay Malusare</v>
          </cell>
          <cell r="C72" t="str">
            <v>19.02.2004</v>
          </cell>
          <cell r="D72" t="str">
            <v xml:space="preserve">QA Engineer </v>
          </cell>
          <cell r="E72">
            <v>33300</v>
          </cell>
          <cell r="F72">
            <v>14500</v>
          </cell>
          <cell r="G72">
            <v>6500</v>
          </cell>
          <cell r="H72">
            <v>800</v>
          </cell>
          <cell r="I72">
            <v>0</v>
          </cell>
          <cell r="J72">
            <v>2700</v>
          </cell>
          <cell r="K72">
            <v>4310</v>
          </cell>
          <cell r="P72">
            <v>9642</v>
          </cell>
          <cell r="R72">
            <v>38452</v>
          </cell>
          <cell r="S72">
            <v>1000</v>
          </cell>
          <cell r="W72">
            <v>1000</v>
          </cell>
          <cell r="X72">
            <v>1740</v>
          </cell>
          <cell r="Y72">
            <v>2937</v>
          </cell>
          <cell r="AA72">
            <v>200</v>
          </cell>
          <cell r="AE72">
            <v>300</v>
          </cell>
          <cell r="AG72">
            <v>5177</v>
          </cell>
          <cell r="AH72">
            <v>33275</v>
          </cell>
          <cell r="AI72">
            <v>22</v>
          </cell>
          <cell r="AJ72">
            <v>39</v>
          </cell>
          <cell r="AK72">
            <v>0</v>
          </cell>
          <cell r="AL72">
            <v>11096</v>
          </cell>
          <cell r="AM72">
            <v>4481</v>
          </cell>
          <cell r="AN72">
            <v>0</v>
          </cell>
          <cell r="AP72">
            <v>1</v>
          </cell>
          <cell r="AR72">
            <v>2</v>
          </cell>
          <cell r="AS72">
            <v>6</v>
          </cell>
          <cell r="AT72">
            <v>33300</v>
          </cell>
          <cell r="AU72">
            <v>14500</v>
          </cell>
          <cell r="AV72">
            <v>6500</v>
          </cell>
          <cell r="AW72">
            <v>800</v>
          </cell>
          <cell r="AX72">
            <v>0</v>
          </cell>
          <cell r="AY72">
            <v>1000</v>
          </cell>
          <cell r="AZ72">
            <v>1740</v>
          </cell>
          <cell r="BA72">
            <v>2700</v>
          </cell>
          <cell r="BB72">
            <v>4310</v>
          </cell>
          <cell r="BC72">
            <v>1250</v>
          </cell>
          <cell r="BD72">
            <v>500</v>
          </cell>
          <cell r="BE72">
            <v>0</v>
          </cell>
          <cell r="BF72">
            <v>22</v>
          </cell>
          <cell r="BH72">
            <v>72500</v>
          </cell>
          <cell r="BI72">
            <v>32000</v>
          </cell>
          <cell r="BJ72">
            <v>4000</v>
          </cell>
          <cell r="BK72">
            <v>0</v>
          </cell>
          <cell r="BL72">
            <v>13400</v>
          </cell>
          <cell r="BM72">
            <v>25750</v>
          </cell>
          <cell r="BN72">
            <v>1400</v>
          </cell>
          <cell r="BO72">
            <v>1062</v>
          </cell>
          <cell r="BP72">
            <v>0</v>
          </cell>
          <cell r="BQ72">
            <v>25822</v>
          </cell>
          <cell r="BR72">
            <v>8700</v>
          </cell>
          <cell r="BS72">
            <v>10754</v>
          </cell>
          <cell r="BT72">
            <v>1000</v>
          </cell>
          <cell r="BU72">
            <v>0</v>
          </cell>
          <cell r="BV72">
            <v>12</v>
          </cell>
          <cell r="BW72">
            <v>0</v>
          </cell>
          <cell r="BX72">
            <v>3904</v>
          </cell>
          <cell r="BY72">
            <v>1519</v>
          </cell>
          <cell r="BZ72">
            <v>0</v>
          </cell>
          <cell r="CA72">
            <v>0</v>
          </cell>
          <cell r="CB72">
            <v>1160</v>
          </cell>
          <cell r="CC72">
            <v>0</v>
          </cell>
          <cell r="CJ72">
            <v>87000</v>
          </cell>
          <cell r="CK72">
            <v>38500</v>
          </cell>
          <cell r="CL72">
            <v>4800</v>
          </cell>
          <cell r="CM72">
            <v>0</v>
          </cell>
          <cell r="CN72">
            <v>16100</v>
          </cell>
          <cell r="CO72">
            <v>30060</v>
          </cell>
          <cell r="CP72">
            <v>1400</v>
          </cell>
          <cell r="CQ72">
            <v>1062</v>
          </cell>
          <cell r="CR72">
            <v>0</v>
          </cell>
          <cell r="CS72">
            <v>35464</v>
          </cell>
          <cell r="CT72">
            <v>10440</v>
          </cell>
          <cell r="CU72">
            <v>13691</v>
          </cell>
          <cell r="CV72">
            <v>1200</v>
          </cell>
          <cell r="CW72">
            <v>0</v>
          </cell>
          <cell r="CX72">
            <v>12</v>
          </cell>
          <cell r="CY72">
            <v>1000</v>
          </cell>
          <cell r="CZ72">
            <v>3904</v>
          </cell>
          <cell r="DA72">
            <v>1519</v>
          </cell>
          <cell r="DB72">
            <v>0</v>
          </cell>
          <cell r="DC72">
            <v>0</v>
          </cell>
          <cell r="DD72">
            <v>1460</v>
          </cell>
          <cell r="DE72">
            <v>0</v>
          </cell>
          <cell r="DG72">
            <v>15000</v>
          </cell>
          <cell r="DH72">
            <v>6000</v>
          </cell>
          <cell r="DI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Q72">
            <v>2346</v>
          </cell>
          <cell r="DR72">
            <v>981</v>
          </cell>
          <cell r="DS72">
            <v>0</v>
          </cell>
          <cell r="DT72">
            <v>3327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1250</v>
          </cell>
          <cell r="EH72">
            <v>500</v>
          </cell>
          <cell r="EI72">
            <v>0</v>
          </cell>
          <cell r="EJ72">
            <v>1750</v>
          </cell>
          <cell r="EK72">
            <v>5077</v>
          </cell>
          <cell r="EL72">
            <v>3596</v>
          </cell>
          <cell r="EM72">
            <v>1481</v>
          </cell>
          <cell r="EN72">
            <v>0</v>
          </cell>
          <cell r="EO72">
            <v>5077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U72">
            <v>174000</v>
          </cell>
          <cell r="EV72">
            <v>77500</v>
          </cell>
          <cell r="EW72">
            <v>9600</v>
          </cell>
          <cell r="EX72">
            <v>0</v>
          </cell>
          <cell r="EY72">
            <v>32300</v>
          </cell>
          <cell r="EZ72">
            <v>55920</v>
          </cell>
          <cell r="FA72">
            <v>1400</v>
          </cell>
          <cell r="FB72">
            <v>1062</v>
          </cell>
          <cell r="FC72">
            <v>0</v>
          </cell>
          <cell r="FD72">
            <v>35464</v>
          </cell>
          <cell r="FE72">
            <v>20880</v>
          </cell>
          <cell r="FF72">
            <v>13691</v>
          </cell>
          <cell r="FG72">
            <v>2400</v>
          </cell>
          <cell r="FH72">
            <v>0</v>
          </cell>
          <cell r="FJ72">
            <v>30000</v>
          </cell>
          <cell r="FK72">
            <v>6000</v>
          </cell>
          <cell r="FL72">
            <v>36000</v>
          </cell>
          <cell r="FM72">
            <v>72000</v>
          </cell>
          <cell r="FN72">
            <v>14500</v>
          </cell>
          <cell r="FO72">
            <v>5800</v>
          </cell>
          <cell r="FP72">
            <v>6500</v>
          </cell>
          <cell r="FQ72">
            <v>4550</v>
          </cell>
          <cell r="FR72">
            <v>22750</v>
          </cell>
          <cell r="FS72">
            <v>4550</v>
          </cell>
          <cell r="FT72">
            <v>27300</v>
          </cell>
          <cell r="FU72">
            <v>0</v>
          </cell>
          <cell r="GA72">
            <v>10000</v>
          </cell>
          <cell r="GD72">
            <v>20880</v>
          </cell>
          <cell r="GE72">
            <v>30000</v>
          </cell>
          <cell r="GF72">
            <v>18000</v>
          </cell>
          <cell r="GG72">
            <v>20000</v>
          </cell>
          <cell r="GJ72">
            <v>20000</v>
          </cell>
          <cell r="GK72">
            <v>118880</v>
          </cell>
          <cell r="GL72">
            <v>100000</v>
          </cell>
          <cell r="GM72">
            <v>377646</v>
          </cell>
          <cell r="GN72">
            <v>2400</v>
          </cell>
          <cell r="GO72">
            <v>54600</v>
          </cell>
          <cell r="GP72">
            <v>320646</v>
          </cell>
          <cell r="GQ72">
            <v>0</v>
          </cell>
          <cell r="GR72">
            <v>320646</v>
          </cell>
          <cell r="GS72">
            <v>0</v>
          </cell>
          <cell r="GT72">
            <v>0</v>
          </cell>
          <cell r="GU72">
            <v>100000</v>
          </cell>
          <cell r="GV72">
            <v>0</v>
          </cell>
          <cell r="GW72">
            <v>220646</v>
          </cell>
          <cell r="GX72">
            <v>100000</v>
          </cell>
          <cell r="GY72">
            <v>19129</v>
          </cell>
          <cell r="GZ72">
            <v>0</v>
          </cell>
          <cell r="HA72">
            <v>383</v>
          </cell>
          <cell r="HB72">
            <v>19512</v>
          </cell>
          <cell r="HC72">
            <v>10754</v>
          </cell>
          <cell r="HD72">
            <v>8758</v>
          </cell>
          <cell r="HE72">
            <v>1251</v>
          </cell>
          <cell r="HF72">
            <v>-1686</v>
          </cell>
          <cell r="HG72" t="str">
            <v>AUVPM6189R</v>
          </cell>
          <cell r="HH72" t="str">
            <v>MH/ 34456/ 61</v>
          </cell>
          <cell r="HI72">
            <v>9642</v>
          </cell>
          <cell r="HJ72">
            <v>211004</v>
          </cell>
          <cell r="HK72">
            <v>100000</v>
          </cell>
          <cell r="HL72">
            <v>17201</v>
          </cell>
          <cell r="HM72">
            <v>0</v>
          </cell>
          <cell r="HN72">
            <v>344</v>
          </cell>
          <cell r="HO72">
            <v>17545</v>
          </cell>
          <cell r="HP72">
            <v>10754</v>
          </cell>
          <cell r="HQ72">
            <v>6791</v>
          </cell>
          <cell r="HR72">
            <v>970</v>
          </cell>
          <cell r="HS72">
            <v>0.20399999999999999</v>
          </cell>
          <cell r="HT72">
            <v>1967</v>
          </cell>
          <cell r="HU72">
            <v>2937</v>
          </cell>
          <cell r="HV72">
            <v>1251</v>
          </cell>
          <cell r="HW72">
            <v>58</v>
          </cell>
          <cell r="HX72">
            <v>0</v>
          </cell>
          <cell r="HY72">
            <v>2879</v>
          </cell>
        </row>
        <row r="73">
          <cell r="A73">
            <v>1132</v>
          </cell>
          <cell r="B73" t="str">
            <v>Mr.  Manoj Waikar</v>
          </cell>
          <cell r="C73" t="str">
            <v>23.02.2004</v>
          </cell>
          <cell r="D73" t="str">
            <v>Sr. Software Engineer</v>
          </cell>
          <cell r="E73">
            <v>49100</v>
          </cell>
          <cell r="F73">
            <v>22000</v>
          </cell>
          <cell r="G73">
            <v>9500</v>
          </cell>
          <cell r="H73">
            <v>800</v>
          </cell>
          <cell r="I73">
            <v>0</v>
          </cell>
          <cell r="J73">
            <v>4000</v>
          </cell>
          <cell r="K73">
            <v>10050</v>
          </cell>
          <cell r="P73">
            <v>18414</v>
          </cell>
          <cell r="R73">
            <v>64764</v>
          </cell>
          <cell r="S73">
            <v>1000</v>
          </cell>
          <cell r="W73">
            <v>1000</v>
          </cell>
          <cell r="Y73">
            <v>9449</v>
          </cell>
          <cell r="AA73">
            <v>200</v>
          </cell>
          <cell r="AE73">
            <v>40</v>
          </cell>
          <cell r="AG73">
            <v>9689</v>
          </cell>
          <cell r="AH73">
            <v>55075</v>
          </cell>
          <cell r="AI73">
            <v>22</v>
          </cell>
          <cell r="AJ73">
            <v>9.17</v>
          </cell>
          <cell r="AK73">
            <v>0</v>
          </cell>
          <cell r="AL73">
            <v>8750</v>
          </cell>
          <cell r="AM73">
            <v>3691</v>
          </cell>
          <cell r="AN73">
            <v>0</v>
          </cell>
          <cell r="AP73">
            <v>1</v>
          </cell>
          <cell r="AR73">
            <v>2</v>
          </cell>
          <cell r="AS73">
            <v>6</v>
          </cell>
          <cell r="AT73">
            <v>49100</v>
          </cell>
          <cell r="AU73">
            <v>22000</v>
          </cell>
          <cell r="AV73">
            <v>9500</v>
          </cell>
          <cell r="AW73">
            <v>800</v>
          </cell>
          <cell r="AX73">
            <v>0</v>
          </cell>
          <cell r="AY73">
            <v>1000</v>
          </cell>
          <cell r="BA73">
            <v>4000</v>
          </cell>
          <cell r="BB73">
            <v>10050</v>
          </cell>
          <cell r="BC73">
            <v>1250</v>
          </cell>
          <cell r="BD73">
            <v>500</v>
          </cell>
          <cell r="BE73">
            <v>0</v>
          </cell>
          <cell r="BF73">
            <v>22</v>
          </cell>
          <cell r="BH73">
            <v>110000</v>
          </cell>
          <cell r="BI73">
            <v>47500</v>
          </cell>
          <cell r="BJ73">
            <v>4000</v>
          </cell>
          <cell r="BK73">
            <v>0</v>
          </cell>
          <cell r="BL73">
            <v>20000</v>
          </cell>
          <cell r="BM73">
            <v>50750</v>
          </cell>
          <cell r="BN73">
            <v>500</v>
          </cell>
          <cell r="BO73">
            <v>0</v>
          </cell>
          <cell r="BP73">
            <v>0</v>
          </cell>
          <cell r="BQ73">
            <v>39447</v>
          </cell>
          <cell r="BR73">
            <v>0</v>
          </cell>
          <cell r="BS73">
            <v>31280</v>
          </cell>
          <cell r="BT73">
            <v>1000</v>
          </cell>
          <cell r="BU73">
            <v>0</v>
          </cell>
          <cell r="BV73">
            <v>12</v>
          </cell>
          <cell r="BW73">
            <v>4000</v>
          </cell>
          <cell r="BX73">
            <v>6250</v>
          </cell>
          <cell r="BY73">
            <v>2309</v>
          </cell>
          <cell r="BZ73">
            <v>0</v>
          </cell>
          <cell r="CA73">
            <v>0</v>
          </cell>
          <cell r="CB73">
            <v>160</v>
          </cell>
          <cell r="CC73">
            <v>0</v>
          </cell>
          <cell r="CJ73">
            <v>132000</v>
          </cell>
          <cell r="CK73">
            <v>57000</v>
          </cell>
          <cell r="CL73">
            <v>4800</v>
          </cell>
          <cell r="CM73">
            <v>0</v>
          </cell>
          <cell r="CN73">
            <v>24000</v>
          </cell>
          <cell r="CO73">
            <v>60800</v>
          </cell>
          <cell r="CP73">
            <v>500</v>
          </cell>
          <cell r="CQ73">
            <v>0</v>
          </cell>
          <cell r="CR73">
            <v>0</v>
          </cell>
          <cell r="CS73">
            <v>57861</v>
          </cell>
          <cell r="CT73">
            <v>0</v>
          </cell>
          <cell r="CU73">
            <v>40729</v>
          </cell>
          <cell r="CV73">
            <v>1200</v>
          </cell>
          <cell r="CW73">
            <v>0</v>
          </cell>
          <cell r="CX73">
            <v>12</v>
          </cell>
          <cell r="CY73">
            <v>5000</v>
          </cell>
          <cell r="CZ73">
            <v>6250</v>
          </cell>
          <cell r="DA73">
            <v>2309</v>
          </cell>
          <cell r="DB73">
            <v>0</v>
          </cell>
          <cell r="DC73">
            <v>0</v>
          </cell>
          <cell r="DD73">
            <v>200</v>
          </cell>
          <cell r="DE73">
            <v>0</v>
          </cell>
          <cell r="DG73">
            <v>15000</v>
          </cell>
          <cell r="DH73">
            <v>6000</v>
          </cell>
          <cell r="DI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Q73">
            <v>0</v>
          </cell>
          <cell r="DR73">
            <v>191</v>
          </cell>
          <cell r="DS73">
            <v>0</v>
          </cell>
          <cell r="DT73">
            <v>191</v>
          </cell>
          <cell r="DU73">
            <v>378</v>
          </cell>
          <cell r="DV73">
            <v>0</v>
          </cell>
          <cell r="DW73">
            <v>0</v>
          </cell>
          <cell r="DX73">
            <v>378</v>
          </cell>
          <cell r="EB73">
            <v>0</v>
          </cell>
          <cell r="EC73">
            <v>378</v>
          </cell>
          <cell r="ED73">
            <v>0</v>
          </cell>
          <cell r="EE73">
            <v>0</v>
          </cell>
          <cell r="EF73">
            <v>378</v>
          </cell>
          <cell r="EG73">
            <v>1250</v>
          </cell>
          <cell r="EH73">
            <v>500</v>
          </cell>
          <cell r="EI73">
            <v>0</v>
          </cell>
          <cell r="EJ73">
            <v>1750</v>
          </cell>
          <cell r="EK73">
            <v>1941</v>
          </cell>
          <cell r="EL73">
            <v>1250</v>
          </cell>
          <cell r="EM73">
            <v>691</v>
          </cell>
          <cell r="EN73">
            <v>0</v>
          </cell>
          <cell r="EO73">
            <v>1941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U73">
            <v>264000</v>
          </cell>
          <cell r="EV73">
            <v>114000</v>
          </cell>
          <cell r="EW73">
            <v>9600</v>
          </cell>
          <cell r="EX73">
            <v>0</v>
          </cell>
          <cell r="EY73">
            <v>48000</v>
          </cell>
          <cell r="EZ73">
            <v>121100</v>
          </cell>
          <cell r="FA73">
            <v>500</v>
          </cell>
          <cell r="FB73">
            <v>0</v>
          </cell>
          <cell r="FC73">
            <v>0</v>
          </cell>
          <cell r="FD73">
            <v>57861</v>
          </cell>
          <cell r="FE73">
            <v>0</v>
          </cell>
          <cell r="FF73">
            <v>40729</v>
          </cell>
          <cell r="FG73">
            <v>2400</v>
          </cell>
          <cell r="FH73">
            <v>0</v>
          </cell>
          <cell r="FJ73">
            <v>0</v>
          </cell>
          <cell r="FL73">
            <v>0</v>
          </cell>
          <cell r="FM73">
            <v>0</v>
          </cell>
          <cell r="FN73">
            <v>22000</v>
          </cell>
          <cell r="FO73">
            <v>8800</v>
          </cell>
          <cell r="FP73">
            <v>9500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128504</v>
          </cell>
          <cell r="GA73">
            <v>10000</v>
          </cell>
          <cell r="GB73">
            <v>32740</v>
          </cell>
          <cell r="GC73">
            <v>10000</v>
          </cell>
          <cell r="GD73">
            <v>0</v>
          </cell>
          <cell r="GE73">
            <v>14500</v>
          </cell>
          <cell r="GF73">
            <v>33016</v>
          </cell>
          <cell r="GK73">
            <v>100256</v>
          </cell>
          <cell r="GL73">
            <v>100000</v>
          </cell>
          <cell r="GM73">
            <v>605461</v>
          </cell>
          <cell r="GN73">
            <v>2400</v>
          </cell>
          <cell r="GO73">
            <v>0</v>
          </cell>
          <cell r="GP73">
            <v>603061</v>
          </cell>
          <cell r="GQ73">
            <v>128504</v>
          </cell>
          <cell r="GR73">
            <v>474557</v>
          </cell>
          <cell r="GS73">
            <v>0</v>
          </cell>
          <cell r="GT73">
            <v>0</v>
          </cell>
          <cell r="GU73">
            <v>100000</v>
          </cell>
          <cell r="GV73">
            <v>0</v>
          </cell>
          <cell r="GW73">
            <v>374557</v>
          </cell>
          <cell r="GX73">
            <v>100000</v>
          </cell>
          <cell r="GY73">
            <v>62367</v>
          </cell>
          <cell r="GZ73">
            <v>0</v>
          </cell>
          <cell r="HA73">
            <v>1247</v>
          </cell>
          <cell r="HB73">
            <v>63614</v>
          </cell>
          <cell r="HC73">
            <v>31280</v>
          </cell>
          <cell r="HD73">
            <v>32334</v>
          </cell>
          <cell r="HE73">
            <v>4619</v>
          </cell>
          <cell r="HF73">
            <v>-4830</v>
          </cell>
          <cell r="HG73" t="str">
            <v>AALPW3860H</v>
          </cell>
          <cell r="HI73">
            <v>18414</v>
          </cell>
          <cell r="HJ73">
            <v>356143</v>
          </cell>
          <cell r="HK73">
            <v>100000</v>
          </cell>
          <cell r="HL73">
            <v>56843</v>
          </cell>
          <cell r="HM73">
            <v>0</v>
          </cell>
          <cell r="HN73">
            <v>1137</v>
          </cell>
          <cell r="HO73">
            <v>57980</v>
          </cell>
          <cell r="HP73">
            <v>31280</v>
          </cell>
          <cell r="HQ73">
            <v>26700</v>
          </cell>
          <cell r="HR73">
            <v>3814</v>
          </cell>
          <cell r="HS73">
            <v>0.30599999999999999</v>
          </cell>
          <cell r="HT73">
            <v>5635</v>
          </cell>
          <cell r="HU73">
            <v>9449</v>
          </cell>
          <cell r="HV73">
            <v>4619</v>
          </cell>
          <cell r="HW73">
            <v>185</v>
          </cell>
          <cell r="HX73">
            <v>0</v>
          </cell>
          <cell r="HY73">
            <v>9264</v>
          </cell>
        </row>
        <row r="74">
          <cell r="A74">
            <v>1134</v>
          </cell>
          <cell r="B74" t="str">
            <v>Mr.  Praful Tank</v>
          </cell>
          <cell r="C74" t="str">
            <v>01.03.2004</v>
          </cell>
          <cell r="D74" t="str">
            <v>Sr Software Engineer</v>
          </cell>
          <cell r="E74">
            <v>33300</v>
          </cell>
          <cell r="F74">
            <v>14500</v>
          </cell>
          <cell r="G74">
            <v>6500</v>
          </cell>
          <cell r="H74">
            <v>800</v>
          </cell>
          <cell r="I74">
            <v>0</v>
          </cell>
          <cell r="J74">
            <v>2700</v>
          </cell>
          <cell r="K74">
            <v>7050</v>
          </cell>
          <cell r="M74">
            <v>20000</v>
          </cell>
          <cell r="P74">
            <v>13085</v>
          </cell>
          <cell r="R74">
            <v>64635</v>
          </cell>
          <cell r="S74">
            <v>0</v>
          </cell>
          <cell r="W74">
            <v>0</v>
          </cell>
          <cell r="Y74">
            <v>8144</v>
          </cell>
          <cell r="AA74">
            <v>200</v>
          </cell>
          <cell r="AE74">
            <v>120</v>
          </cell>
          <cell r="AG74">
            <v>8464</v>
          </cell>
          <cell r="AH74">
            <v>56171</v>
          </cell>
          <cell r="AI74">
            <v>22</v>
          </cell>
          <cell r="AJ74">
            <v>20.420000000000002</v>
          </cell>
          <cell r="AK74">
            <v>0</v>
          </cell>
          <cell r="AL74">
            <v>15000</v>
          </cell>
          <cell r="AM74">
            <v>6000</v>
          </cell>
          <cell r="AN74">
            <v>0</v>
          </cell>
          <cell r="AP74">
            <v>1</v>
          </cell>
          <cell r="AR74">
            <v>2</v>
          </cell>
          <cell r="AS74">
            <v>6</v>
          </cell>
          <cell r="AT74">
            <v>33300</v>
          </cell>
          <cell r="AU74">
            <v>14500</v>
          </cell>
          <cell r="AV74">
            <v>6500</v>
          </cell>
          <cell r="AW74">
            <v>800</v>
          </cell>
          <cell r="AX74">
            <v>0</v>
          </cell>
          <cell r="AY74">
            <v>0</v>
          </cell>
          <cell r="BA74">
            <v>2700</v>
          </cell>
          <cell r="BB74">
            <v>7050</v>
          </cell>
          <cell r="BC74">
            <v>1250</v>
          </cell>
          <cell r="BD74">
            <v>500</v>
          </cell>
          <cell r="BE74">
            <v>0</v>
          </cell>
          <cell r="BF74">
            <v>22</v>
          </cell>
          <cell r="BH74">
            <v>72500</v>
          </cell>
          <cell r="BI74">
            <v>32500</v>
          </cell>
          <cell r="BJ74">
            <v>4000</v>
          </cell>
          <cell r="BK74">
            <v>0</v>
          </cell>
          <cell r="BL74">
            <v>13500</v>
          </cell>
          <cell r="BM74">
            <v>32750</v>
          </cell>
          <cell r="BN74">
            <v>500</v>
          </cell>
          <cell r="BO74">
            <v>0</v>
          </cell>
          <cell r="BP74">
            <v>0</v>
          </cell>
          <cell r="BQ74">
            <v>19989</v>
          </cell>
          <cell r="BR74">
            <v>0</v>
          </cell>
          <cell r="BS74">
            <v>10426</v>
          </cell>
          <cell r="BT74">
            <v>1000</v>
          </cell>
          <cell r="BU74">
            <v>0</v>
          </cell>
          <cell r="BV74">
            <v>12</v>
          </cell>
          <cell r="BW74">
            <v>2000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1200</v>
          </cell>
          <cell r="CC74">
            <v>0</v>
          </cell>
          <cell r="CJ74">
            <v>87000</v>
          </cell>
          <cell r="CK74">
            <v>39000</v>
          </cell>
          <cell r="CL74">
            <v>4800</v>
          </cell>
          <cell r="CM74">
            <v>0</v>
          </cell>
          <cell r="CN74">
            <v>16200</v>
          </cell>
          <cell r="CO74">
            <v>39800</v>
          </cell>
          <cell r="CP74">
            <v>20500</v>
          </cell>
          <cell r="CQ74">
            <v>0</v>
          </cell>
          <cell r="CR74">
            <v>0</v>
          </cell>
          <cell r="CS74">
            <v>33074</v>
          </cell>
          <cell r="CT74">
            <v>0</v>
          </cell>
          <cell r="CU74">
            <v>18570</v>
          </cell>
          <cell r="CV74">
            <v>1200</v>
          </cell>
          <cell r="CW74">
            <v>0</v>
          </cell>
          <cell r="CX74">
            <v>12</v>
          </cell>
          <cell r="CY74">
            <v>2000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1320</v>
          </cell>
          <cell r="DE74">
            <v>0</v>
          </cell>
          <cell r="DG74">
            <v>15000</v>
          </cell>
          <cell r="DH74">
            <v>6000</v>
          </cell>
          <cell r="DI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Q74">
            <v>6250</v>
          </cell>
          <cell r="DR74">
            <v>2500</v>
          </cell>
          <cell r="DS74">
            <v>0</v>
          </cell>
          <cell r="DT74">
            <v>8750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1250</v>
          </cell>
          <cell r="EH74">
            <v>500</v>
          </cell>
          <cell r="EI74">
            <v>0</v>
          </cell>
          <cell r="EJ74">
            <v>1750</v>
          </cell>
          <cell r="EK74">
            <v>10500</v>
          </cell>
          <cell r="EL74">
            <v>7500</v>
          </cell>
          <cell r="EM74">
            <v>3000</v>
          </cell>
          <cell r="EN74">
            <v>0</v>
          </cell>
          <cell r="EO74">
            <v>10500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U74">
            <v>174000</v>
          </cell>
          <cell r="EV74">
            <v>78000</v>
          </cell>
          <cell r="EW74">
            <v>9600</v>
          </cell>
          <cell r="EX74">
            <v>0</v>
          </cell>
          <cell r="EY74">
            <v>32400</v>
          </cell>
          <cell r="EZ74">
            <v>82100</v>
          </cell>
          <cell r="FA74">
            <v>20500</v>
          </cell>
          <cell r="FB74">
            <v>0</v>
          </cell>
          <cell r="FC74">
            <v>0</v>
          </cell>
          <cell r="FD74">
            <v>33074</v>
          </cell>
          <cell r="FE74">
            <v>0</v>
          </cell>
          <cell r="FF74">
            <v>18570</v>
          </cell>
          <cell r="FG74">
            <v>2400</v>
          </cell>
          <cell r="FH74">
            <v>0</v>
          </cell>
          <cell r="FJ74">
            <v>32500</v>
          </cell>
          <cell r="FK74">
            <v>6500</v>
          </cell>
          <cell r="FL74">
            <v>39000</v>
          </cell>
          <cell r="FM74">
            <v>78000</v>
          </cell>
          <cell r="FN74">
            <v>14500</v>
          </cell>
          <cell r="FO74">
            <v>5800</v>
          </cell>
          <cell r="FP74">
            <v>6500</v>
          </cell>
          <cell r="FQ74">
            <v>5050</v>
          </cell>
          <cell r="FR74">
            <v>25250</v>
          </cell>
          <cell r="FS74">
            <v>5050</v>
          </cell>
          <cell r="FT74">
            <v>30300</v>
          </cell>
          <cell r="FU74">
            <v>0</v>
          </cell>
          <cell r="GA74">
            <v>10000</v>
          </cell>
          <cell r="GC74">
            <v>25000</v>
          </cell>
          <cell r="GD74">
            <v>0</v>
          </cell>
          <cell r="GE74">
            <v>64000</v>
          </cell>
          <cell r="GF74">
            <v>26000</v>
          </cell>
          <cell r="GK74">
            <v>125000</v>
          </cell>
          <cell r="GL74">
            <v>100000</v>
          </cell>
          <cell r="GM74">
            <v>420074</v>
          </cell>
          <cell r="GN74">
            <v>2400</v>
          </cell>
          <cell r="GO74">
            <v>60600</v>
          </cell>
          <cell r="GP74">
            <v>357074</v>
          </cell>
          <cell r="GQ74">
            <v>0</v>
          </cell>
          <cell r="GR74">
            <v>357074</v>
          </cell>
          <cell r="GS74">
            <v>0</v>
          </cell>
          <cell r="GT74">
            <v>0</v>
          </cell>
          <cell r="GU74">
            <v>100000</v>
          </cell>
          <cell r="GV74">
            <v>0</v>
          </cell>
          <cell r="GW74">
            <v>257074</v>
          </cell>
          <cell r="GX74">
            <v>100000</v>
          </cell>
          <cell r="GY74">
            <v>27122</v>
          </cell>
          <cell r="GZ74">
            <v>0</v>
          </cell>
          <cell r="HA74">
            <v>542</v>
          </cell>
          <cell r="HB74">
            <v>27664</v>
          </cell>
          <cell r="HC74">
            <v>10426</v>
          </cell>
          <cell r="HD74">
            <v>17238</v>
          </cell>
          <cell r="HE74">
            <v>2463</v>
          </cell>
          <cell r="HF74">
            <v>-5681</v>
          </cell>
          <cell r="HG74" t="str">
            <v>ABKPT3786F</v>
          </cell>
          <cell r="HI74">
            <v>33085</v>
          </cell>
          <cell r="HJ74">
            <v>223989</v>
          </cell>
          <cell r="HK74">
            <v>100000</v>
          </cell>
          <cell r="HL74">
            <v>19798</v>
          </cell>
          <cell r="HM74">
            <v>0</v>
          </cell>
          <cell r="HN74">
            <v>396</v>
          </cell>
          <cell r="HO74">
            <v>20194</v>
          </cell>
          <cell r="HP74">
            <v>10426</v>
          </cell>
          <cell r="HQ74">
            <v>9768</v>
          </cell>
          <cell r="HR74">
            <v>1395</v>
          </cell>
          <cell r="HS74">
            <v>0.20399999999999999</v>
          </cell>
          <cell r="HT74">
            <v>6749</v>
          </cell>
          <cell r="HU74">
            <v>8144</v>
          </cell>
          <cell r="HV74">
            <v>2463</v>
          </cell>
          <cell r="HW74">
            <v>160</v>
          </cell>
          <cell r="HX74">
            <v>0</v>
          </cell>
          <cell r="HY74">
            <v>7984</v>
          </cell>
        </row>
        <row r="75">
          <cell r="A75">
            <v>1136</v>
          </cell>
          <cell r="B75" t="str">
            <v>Mr.  Shripad Bhagwat</v>
          </cell>
          <cell r="C75" t="str">
            <v>01.03.2004</v>
          </cell>
          <cell r="D75" t="str">
            <v>Sr. Software Engineer</v>
          </cell>
          <cell r="E75">
            <v>36800</v>
          </cell>
          <cell r="F75">
            <v>16500</v>
          </cell>
          <cell r="G75">
            <v>7000</v>
          </cell>
          <cell r="H75">
            <v>800</v>
          </cell>
          <cell r="I75">
            <v>0</v>
          </cell>
          <cell r="J75">
            <v>3000</v>
          </cell>
          <cell r="K75">
            <v>6750</v>
          </cell>
          <cell r="P75">
            <v>16029</v>
          </cell>
          <cell r="R75">
            <v>50079</v>
          </cell>
          <cell r="S75">
            <v>1000</v>
          </cell>
          <cell r="W75">
            <v>1000</v>
          </cell>
          <cell r="Y75">
            <v>7722</v>
          </cell>
          <cell r="AA75">
            <v>200</v>
          </cell>
          <cell r="AE75">
            <v>40</v>
          </cell>
          <cell r="AG75">
            <v>7962</v>
          </cell>
          <cell r="AH75">
            <v>42117</v>
          </cell>
          <cell r="AI75">
            <v>22</v>
          </cell>
          <cell r="AJ75">
            <v>26.67</v>
          </cell>
          <cell r="AK75">
            <v>0</v>
          </cell>
          <cell r="AL75">
            <v>15000</v>
          </cell>
          <cell r="AM75">
            <v>6000</v>
          </cell>
          <cell r="AN75">
            <v>0</v>
          </cell>
          <cell r="AP75">
            <v>1</v>
          </cell>
          <cell r="AR75">
            <v>2</v>
          </cell>
          <cell r="AS75">
            <v>6</v>
          </cell>
          <cell r="AT75">
            <v>36800</v>
          </cell>
          <cell r="AU75">
            <v>16500</v>
          </cell>
          <cell r="AV75">
            <v>7000</v>
          </cell>
          <cell r="AW75">
            <v>800</v>
          </cell>
          <cell r="AX75">
            <v>0</v>
          </cell>
          <cell r="AY75">
            <v>1000</v>
          </cell>
          <cell r="BA75">
            <v>3000</v>
          </cell>
          <cell r="BB75">
            <v>6750</v>
          </cell>
          <cell r="BC75">
            <v>1250</v>
          </cell>
          <cell r="BD75">
            <v>500</v>
          </cell>
          <cell r="BE75">
            <v>0</v>
          </cell>
          <cell r="BF75">
            <v>22</v>
          </cell>
          <cell r="BH75">
            <v>82500</v>
          </cell>
          <cell r="BI75">
            <v>35000</v>
          </cell>
          <cell r="BJ75">
            <v>4000</v>
          </cell>
          <cell r="BK75">
            <v>0</v>
          </cell>
          <cell r="BL75">
            <v>15000</v>
          </cell>
          <cell r="BM75">
            <v>34250</v>
          </cell>
          <cell r="BN75">
            <v>500</v>
          </cell>
          <cell r="BO75">
            <v>0</v>
          </cell>
          <cell r="BP75">
            <v>0</v>
          </cell>
          <cell r="BQ75">
            <v>26652</v>
          </cell>
          <cell r="BR75">
            <v>0</v>
          </cell>
          <cell r="BS75">
            <v>22890</v>
          </cell>
          <cell r="BT75">
            <v>1000</v>
          </cell>
          <cell r="BU75">
            <v>0</v>
          </cell>
          <cell r="BV75">
            <v>12</v>
          </cell>
          <cell r="BW75">
            <v>4000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480</v>
          </cell>
          <cell r="CC75">
            <v>0</v>
          </cell>
          <cell r="CJ75">
            <v>99000</v>
          </cell>
          <cell r="CK75">
            <v>42000</v>
          </cell>
          <cell r="CL75">
            <v>4800</v>
          </cell>
          <cell r="CM75">
            <v>0</v>
          </cell>
          <cell r="CN75">
            <v>18000</v>
          </cell>
          <cell r="CO75">
            <v>41000</v>
          </cell>
          <cell r="CP75">
            <v>500</v>
          </cell>
          <cell r="CQ75">
            <v>0</v>
          </cell>
          <cell r="CR75">
            <v>0</v>
          </cell>
          <cell r="CS75">
            <v>42681</v>
          </cell>
          <cell r="CT75">
            <v>0</v>
          </cell>
          <cell r="CU75">
            <v>30612</v>
          </cell>
          <cell r="CV75">
            <v>1200</v>
          </cell>
          <cell r="CW75">
            <v>0</v>
          </cell>
          <cell r="CX75">
            <v>12</v>
          </cell>
          <cell r="CY75">
            <v>5000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520</v>
          </cell>
          <cell r="DE75">
            <v>0</v>
          </cell>
          <cell r="DG75">
            <v>15000</v>
          </cell>
          <cell r="DH75">
            <v>6000</v>
          </cell>
          <cell r="DI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Q75">
            <v>6250</v>
          </cell>
          <cell r="DR75">
            <v>2500</v>
          </cell>
          <cell r="DS75">
            <v>0</v>
          </cell>
          <cell r="DT75">
            <v>8750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1250</v>
          </cell>
          <cell r="EH75">
            <v>500</v>
          </cell>
          <cell r="EI75">
            <v>0</v>
          </cell>
          <cell r="EJ75">
            <v>1750</v>
          </cell>
          <cell r="EK75">
            <v>10500</v>
          </cell>
          <cell r="EL75">
            <v>7500</v>
          </cell>
          <cell r="EM75">
            <v>3000</v>
          </cell>
          <cell r="EN75">
            <v>0</v>
          </cell>
          <cell r="EO75">
            <v>10500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U75">
            <v>198000</v>
          </cell>
          <cell r="EV75">
            <v>84000</v>
          </cell>
          <cell r="EW75">
            <v>9600</v>
          </cell>
          <cell r="EX75">
            <v>0</v>
          </cell>
          <cell r="EY75">
            <v>36000</v>
          </cell>
          <cell r="EZ75">
            <v>81500</v>
          </cell>
          <cell r="FA75">
            <v>500</v>
          </cell>
          <cell r="FB75">
            <v>0</v>
          </cell>
          <cell r="FC75">
            <v>0</v>
          </cell>
          <cell r="FD75">
            <v>42681</v>
          </cell>
          <cell r="FE75">
            <v>0</v>
          </cell>
          <cell r="FF75">
            <v>30612</v>
          </cell>
          <cell r="FG75">
            <v>2400</v>
          </cell>
          <cell r="FH75">
            <v>0</v>
          </cell>
          <cell r="FJ75">
            <v>0</v>
          </cell>
          <cell r="FL75">
            <v>0</v>
          </cell>
          <cell r="FM75">
            <v>0</v>
          </cell>
          <cell r="FN75">
            <v>16500</v>
          </cell>
          <cell r="FO75">
            <v>6600</v>
          </cell>
          <cell r="FP75">
            <v>7000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67426</v>
          </cell>
          <cell r="GB75">
            <v>35914</v>
          </cell>
          <cell r="GD75">
            <v>0</v>
          </cell>
          <cell r="GF75">
            <v>15000</v>
          </cell>
          <cell r="GK75">
            <v>50914</v>
          </cell>
          <cell r="GL75">
            <v>50914</v>
          </cell>
          <cell r="GM75">
            <v>442681</v>
          </cell>
          <cell r="GN75">
            <v>2400</v>
          </cell>
          <cell r="GO75">
            <v>0</v>
          </cell>
          <cell r="GP75">
            <v>440281</v>
          </cell>
          <cell r="GQ75">
            <v>67426</v>
          </cell>
          <cell r="GR75">
            <v>372855</v>
          </cell>
          <cell r="GS75">
            <v>0</v>
          </cell>
          <cell r="GT75">
            <v>0</v>
          </cell>
          <cell r="GU75">
            <v>50914</v>
          </cell>
          <cell r="GV75">
            <v>0</v>
          </cell>
          <cell r="GW75">
            <v>321941</v>
          </cell>
          <cell r="GX75">
            <v>100000</v>
          </cell>
          <cell r="GY75">
            <v>46582</v>
          </cell>
          <cell r="GZ75">
            <v>0</v>
          </cell>
          <cell r="HA75">
            <v>932</v>
          </cell>
          <cell r="HB75">
            <v>47514</v>
          </cell>
          <cell r="HC75">
            <v>22890</v>
          </cell>
          <cell r="HD75">
            <v>24624</v>
          </cell>
          <cell r="HE75">
            <v>3518</v>
          </cell>
          <cell r="HF75">
            <v>-4204</v>
          </cell>
          <cell r="HG75" t="str">
            <v>AHNPB8574C</v>
          </cell>
          <cell r="HI75">
            <v>16029</v>
          </cell>
          <cell r="HJ75">
            <v>305912</v>
          </cell>
          <cell r="HK75">
            <v>100000</v>
          </cell>
          <cell r="HL75">
            <v>41774</v>
          </cell>
          <cell r="HM75">
            <v>0</v>
          </cell>
          <cell r="HN75">
            <v>835</v>
          </cell>
          <cell r="HO75">
            <v>42609</v>
          </cell>
          <cell r="HP75">
            <v>22890</v>
          </cell>
          <cell r="HQ75">
            <v>19719</v>
          </cell>
          <cell r="HR75">
            <v>2817</v>
          </cell>
          <cell r="HS75">
            <v>0.30599999999999999</v>
          </cell>
          <cell r="HT75">
            <v>4905</v>
          </cell>
          <cell r="HU75">
            <v>7722</v>
          </cell>
          <cell r="HV75">
            <v>3518</v>
          </cell>
          <cell r="HW75">
            <v>151</v>
          </cell>
          <cell r="HX75">
            <v>0</v>
          </cell>
          <cell r="HY75">
            <v>7571</v>
          </cell>
        </row>
        <row r="76">
          <cell r="A76">
            <v>1137</v>
          </cell>
          <cell r="B76" t="str">
            <v>Ms.  Varsha Bhagwate</v>
          </cell>
          <cell r="C76" t="str">
            <v>01.03.2004</v>
          </cell>
          <cell r="D76" t="str">
            <v>Lead Software Consultant</v>
          </cell>
          <cell r="E76">
            <v>54900</v>
          </cell>
          <cell r="F76">
            <v>24500</v>
          </cell>
          <cell r="G76">
            <v>10500</v>
          </cell>
          <cell r="H76">
            <v>800</v>
          </cell>
          <cell r="I76">
            <v>0</v>
          </cell>
          <cell r="J76">
            <v>4500</v>
          </cell>
          <cell r="K76">
            <v>11850</v>
          </cell>
          <cell r="P76">
            <v>24953</v>
          </cell>
          <cell r="R76">
            <v>77103</v>
          </cell>
          <cell r="S76">
            <v>0</v>
          </cell>
          <cell r="W76">
            <v>0</v>
          </cell>
          <cell r="Y76">
            <v>15110</v>
          </cell>
          <cell r="AA76">
            <v>200</v>
          </cell>
          <cell r="AE76">
            <v>40</v>
          </cell>
          <cell r="AG76">
            <v>15350</v>
          </cell>
          <cell r="AH76">
            <v>61753</v>
          </cell>
          <cell r="AI76">
            <v>22</v>
          </cell>
          <cell r="AJ76">
            <v>3.42</v>
          </cell>
          <cell r="AK76">
            <v>0</v>
          </cell>
          <cell r="AL76">
            <v>10830</v>
          </cell>
          <cell r="AM76">
            <v>6000</v>
          </cell>
          <cell r="AN76">
            <v>9578</v>
          </cell>
          <cell r="AP76">
            <v>1</v>
          </cell>
          <cell r="AQ76" t="str">
            <v>w</v>
          </cell>
          <cell r="AR76">
            <v>1</v>
          </cell>
          <cell r="AS76">
            <v>6</v>
          </cell>
          <cell r="AT76">
            <v>54900</v>
          </cell>
          <cell r="AU76">
            <v>24500</v>
          </cell>
          <cell r="AV76">
            <v>10500</v>
          </cell>
          <cell r="AW76">
            <v>800</v>
          </cell>
          <cell r="AX76">
            <v>0</v>
          </cell>
          <cell r="BA76">
            <v>4500</v>
          </cell>
          <cell r="BB76">
            <v>11850</v>
          </cell>
          <cell r="BC76">
            <v>1250</v>
          </cell>
          <cell r="BD76">
            <v>500</v>
          </cell>
          <cell r="BE76">
            <v>1000</v>
          </cell>
          <cell r="BF76">
            <v>22</v>
          </cell>
          <cell r="BH76">
            <v>122500</v>
          </cell>
          <cell r="BI76">
            <v>52500</v>
          </cell>
          <cell r="BJ76">
            <v>4000</v>
          </cell>
          <cell r="BK76">
            <v>0</v>
          </cell>
          <cell r="BL76">
            <v>22500</v>
          </cell>
          <cell r="BM76">
            <v>59750</v>
          </cell>
          <cell r="BN76">
            <v>500</v>
          </cell>
          <cell r="BO76">
            <v>0</v>
          </cell>
          <cell r="BP76">
            <v>0</v>
          </cell>
          <cell r="BQ76">
            <v>41644</v>
          </cell>
          <cell r="BR76">
            <v>0</v>
          </cell>
          <cell r="BS76">
            <v>50345</v>
          </cell>
          <cell r="BT76">
            <v>1000</v>
          </cell>
          <cell r="BU76">
            <v>0</v>
          </cell>
          <cell r="BV76">
            <v>12</v>
          </cell>
          <cell r="BW76">
            <v>0</v>
          </cell>
          <cell r="BX76">
            <v>4170</v>
          </cell>
          <cell r="BY76">
            <v>0</v>
          </cell>
          <cell r="BZ76">
            <v>1422</v>
          </cell>
          <cell r="CA76">
            <v>0</v>
          </cell>
          <cell r="CB76">
            <v>220</v>
          </cell>
          <cell r="CC76">
            <v>0</v>
          </cell>
          <cell r="CJ76">
            <v>147000</v>
          </cell>
          <cell r="CK76">
            <v>63000</v>
          </cell>
          <cell r="CL76">
            <v>4800</v>
          </cell>
          <cell r="CM76">
            <v>0</v>
          </cell>
          <cell r="CN76">
            <v>27000</v>
          </cell>
          <cell r="CO76">
            <v>71600</v>
          </cell>
          <cell r="CP76">
            <v>500</v>
          </cell>
          <cell r="CQ76">
            <v>0</v>
          </cell>
          <cell r="CR76">
            <v>0</v>
          </cell>
          <cell r="CS76">
            <v>66597</v>
          </cell>
          <cell r="CT76">
            <v>0</v>
          </cell>
          <cell r="CU76">
            <v>65455</v>
          </cell>
          <cell r="CV76">
            <v>1200</v>
          </cell>
          <cell r="CW76">
            <v>0</v>
          </cell>
          <cell r="CX76">
            <v>12</v>
          </cell>
          <cell r="CY76">
            <v>0</v>
          </cell>
          <cell r="CZ76">
            <v>4170</v>
          </cell>
          <cell r="DA76">
            <v>0</v>
          </cell>
          <cell r="DB76">
            <v>1422</v>
          </cell>
          <cell r="DC76">
            <v>0</v>
          </cell>
          <cell r="DD76">
            <v>260</v>
          </cell>
          <cell r="DE76">
            <v>0</v>
          </cell>
          <cell r="DG76">
            <v>15000</v>
          </cell>
          <cell r="DH76">
            <v>6000</v>
          </cell>
          <cell r="DI76">
            <v>11000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Q76">
            <v>2080</v>
          </cell>
          <cell r="DR76">
            <v>2500</v>
          </cell>
          <cell r="DS76">
            <v>2578</v>
          </cell>
          <cell r="DT76">
            <v>7158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1250</v>
          </cell>
          <cell r="EH76">
            <v>500</v>
          </cell>
          <cell r="EI76">
            <v>1000</v>
          </cell>
          <cell r="EJ76">
            <v>2750</v>
          </cell>
          <cell r="EK76">
            <v>9908</v>
          </cell>
          <cell r="EL76">
            <v>3330</v>
          </cell>
          <cell r="EM76">
            <v>3000</v>
          </cell>
          <cell r="EN76">
            <v>3578</v>
          </cell>
          <cell r="EO76">
            <v>9908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U76">
            <v>294000</v>
          </cell>
          <cell r="EV76">
            <v>126000</v>
          </cell>
          <cell r="EW76">
            <v>9600</v>
          </cell>
          <cell r="EX76">
            <v>0</v>
          </cell>
          <cell r="EY76">
            <v>54000</v>
          </cell>
          <cell r="EZ76">
            <v>142700</v>
          </cell>
          <cell r="FA76">
            <v>500</v>
          </cell>
          <cell r="FB76">
            <v>0</v>
          </cell>
          <cell r="FC76">
            <v>0</v>
          </cell>
          <cell r="FD76">
            <v>66597</v>
          </cell>
          <cell r="FE76">
            <v>0</v>
          </cell>
          <cell r="FF76">
            <v>65455</v>
          </cell>
          <cell r="FG76">
            <v>2400</v>
          </cell>
          <cell r="FH76">
            <v>0</v>
          </cell>
          <cell r="FJ76">
            <v>30000</v>
          </cell>
          <cell r="FK76">
            <v>6000</v>
          </cell>
          <cell r="FL76">
            <v>36000</v>
          </cell>
          <cell r="FM76">
            <v>72000</v>
          </cell>
          <cell r="FN76">
            <v>24500</v>
          </cell>
          <cell r="FO76">
            <v>9800</v>
          </cell>
          <cell r="FP76">
            <v>10500</v>
          </cell>
          <cell r="FQ76">
            <v>3550</v>
          </cell>
          <cell r="FR76">
            <v>17750</v>
          </cell>
          <cell r="FS76">
            <v>3550</v>
          </cell>
          <cell r="FT76">
            <v>21300</v>
          </cell>
          <cell r="FU76">
            <v>0</v>
          </cell>
          <cell r="GD76">
            <v>0</v>
          </cell>
          <cell r="GE76">
            <v>60000</v>
          </cell>
          <cell r="GF76">
            <v>10000</v>
          </cell>
          <cell r="GJ76">
            <v>30000</v>
          </cell>
          <cell r="GK76">
            <v>100000</v>
          </cell>
          <cell r="GL76">
            <v>100000</v>
          </cell>
          <cell r="GM76">
            <v>683797</v>
          </cell>
          <cell r="GN76">
            <v>2400</v>
          </cell>
          <cell r="GO76">
            <v>42600</v>
          </cell>
          <cell r="GP76">
            <v>638797</v>
          </cell>
          <cell r="GQ76">
            <v>0</v>
          </cell>
          <cell r="GR76">
            <v>638797</v>
          </cell>
          <cell r="GS76">
            <v>0</v>
          </cell>
          <cell r="GT76">
            <v>0</v>
          </cell>
          <cell r="GU76">
            <v>100000</v>
          </cell>
          <cell r="GV76">
            <v>0</v>
          </cell>
          <cell r="GW76">
            <v>538797</v>
          </cell>
          <cell r="GX76">
            <v>135000</v>
          </cell>
          <cell r="GY76">
            <v>108139</v>
          </cell>
          <cell r="GZ76">
            <v>0</v>
          </cell>
          <cell r="HA76">
            <v>2163</v>
          </cell>
          <cell r="HB76">
            <v>110302</v>
          </cell>
          <cell r="HC76">
            <v>50345</v>
          </cell>
          <cell r="HD76">
            <v>59957</v>
          </cell>
          <cell r="HE76">
            <v>8565</v>
          </cell>
          <cell r="HF76">
            <v>-6545</v>
          </cell>
          <cell r="HG76" t="str">
            <v>AGGPB8278D</v>
          </cell>
          <cell r="HI76">
            <v>24953</v>
          </cell>
          <cell r="HJ76">
            <v>513844</v>
          </cell>
          <cell r="HK76">
            <v>135000</v>
          </cell>
          <cell r="HL76">
            <v>100653</v>
          </cell>
          <cell r="HM76">
            <v>0</v>
          </cell>
          <cell r="HN76">
            <v>2013</v>
          </cell>
          <cell r="HO76">
            <v>102666</v>
          </cell>
          <cell r="HP76">
            <v>50345</v>
          </cell>
          <cell r="HQ76">
            <v>52321</v>
          </cell>
          <cell r="HR76">
            <v>7474</v>
          </cell>
          <cell r="HS76">
            <v>0.30599999999999999</v>
          </cell>
          <cell r="HT76">
            <v>7636</v>
          </cell>
          <cell r="HU76">
            <v>15110</v>
          </cell>
          <cell r="HV76">
            <v>8565</v>
          </cell>
          <cell r="HW76">
            <v>296</v>
          </cell>
          <cell r="HX76">
            <v>0</v>
          </cell>
          <cell r="HY76">
            <v>14814</v>
          </cell>
        </row>
        <row r="77">
          <cell r="A77">
            <v>1139</v>
          </cell>
          <cell r="B77" t="str">
            <v>Mr.  Amit Jain</v>
          </cell>
          <cell r="C77" t="str">
            <v>10.03.2004</v>
          </cell>
          <cell r="D77" t="str">
            <v xml:space="preserve"> Software Engineer</v>
          </cell>
          <cell r="E77">
            <v>27100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R77">
            <v>0</v>
          </cell>
          <cell r="S77">
            <v>0</v>
          </cell>
          <cell r="W77">
            <v>0</v>
          </cell>
          <cell r="Y77">
            <v>0</v>
          </cell>
          <cell r="AA77">
            <v>0</v>
          </cell>
          <cell r="AG77">
            <v>0</v>
          </cell>
          <cell r="AH77">
            <v>0</v>
          </cell>
          <cell r="AI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4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H77">
            <v>3429</v>
          </cell>
          <cell r="BI77">
            <v>1429</v>
          </cell>
          <cell r="BJ77">
            <v>229</v>
          </cell>
          <cell r="BK77">
            <v>0</v>
          </cell>
          <cell r="BL77">
            <v>629</v>
          </cell>
          <cell r="BM77">
            <v>1386</v>
          </cell>
          <cell r="BN77">
            <v>643</v>
          </cell>
          <cell r="BO77">
            <v>15271</v>
          </cell>
          <cell r="BP77">
            <v>0</v>
          </cell>
          <cell r="BQ77">
            <v>20205</v>
          </cell>
          <cell r="BR77">
            <v>0</v>
          </cell>
          <cell r="BS77">
            <v>0</v>
          </cell>
          <cell r="BT77">
            <v>200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J77">
            <v>3429</v>
          </cell>
          <cell r="CK77">
            <v>1429</v>
          </cell>
          <cell r="CL77">
            <v>229</v>
          </cell>
          <cell r="CM77">
            <v>0</v>
          </cell>
          <cell r="CN77">
            <v>629</v>
          </cell>
          <cell r="CO77">
            <v>1386</v>
          </cell>
          <cell r="CP77">
            <v>643</v>
          </cell>
          <cell r="CQ77">
            <v>15271</v>
          </cell>
          <cell r="CR77">
            <v>0</v>
          </cell>
          <cell r="CS77">
            <v>20205</v>
          </cell>
          <cell r="CT77">
            <v>0</v>
          </cell>
          <cell r="CU77">
            <v>0</v>
          </cell>
          <cell r="CV77">
            <v>200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G77">
            <v>0</v>
          </cell>
          <cell r="DH77">
            <v>0</v>
          </cell>
          <cell r="DI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U77">
            <v>3429</v>
          </cell>
          <cell r="EV77">
            <v>1429</v>
          </cell>
          <cell r="EW77">
            <v>229</v>
          </cell>
          <cell r="EX77">
            <v>0</v>
          </cell>
          <cell r="EY77">
            <v>629</v>
          </cell>
          <cell r="EZ77">
            <v>1386</v>
          </cell>
          <cell r="FA77">
            <v>643</v>
          </cell>
          <cell r="FB77">
            <v>15271</v>
          </cell>
          <cell r="FC77">
            <v>0</v>
          </cell>
          <cell r="FD77">
            <v>20205</v>
          </cell>
          <cell r="FE77">
            <v>0</v>
          </cell>
          <cell r="FF77">
            <v>0</v>
          </cell>
          <cell r="FG77">
            <v>200</v>
          </cell>
          <cell r="FH77">
            <v>0</v>
          </cell>
          <cell r="FJ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GD77">
            <v>0</v>
          </cell>
          <cell r="GK77">
            <v>0</v>
          </cell>
          <cell r="GL77">
            <v>0</v>
          </cell>
          <cell r="GM77">
            <v>42992</v>
          </cell>
          <cell r="GN77">
            <v>200</v>
          </cell>
          <cell r="GO77">
            <v>0</v>
          </cell>
          <cell r="GP77">
            <v>42792</v>
          </cell>
          <cell r="GQ77">
            <v>0</v>
          </cell>
          <cell r="GR77">
            <v>42792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42792</v>
          </cell>
          <cell r="GX77">
            <v>100000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0</v>
          </cell>
          <cell r="HF77">
            <v>0</v>
          </cell>
          <cell r="HG77" t="str">
            <v>AFFPJ1801A</v>
          </cell>
          <cell r="HJ77">
            <v>42792</v>
          </cell>
          <cell r="HK77">
            <v>100000</v>
          </cell>
          <cell r="HL77">
            <v>0</v>
          </cell>
          <cell r="HM77">
            <v>0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  <cell r="HV77">
            <v>0</v>
          </cell>
          <cell r="HW77">
            <v>0</v>
          </cell>
          <cell r="HX77">
            <v>0</v>
          </cell>
          <cell r="HY77">
            <v>0</v>
          </cell>
        </row>
        <row r="78">
          <cell r="A78">
            <v>1140</v>
          </cell>
          <cell r="B78" t="str">
            <v>Mr.  Amol Arjunwadkar</v>
          </cell>
          <cell r="C78" t="str">
            <v>15.03.2004</v>
          </cell>
          <cell r="D78" t="str">
            <v>Module Leader</v>
          </cell>
          <cell r="E78">
            <v>54900</v>
          </cell>
          <cell r="F78">
            <v>24500</v>
          </cell>
          <cell r="G78">
            <v>10500</v>
          </cell>
          <cell r="H78">
            <v>800</v>
          </cell>
          <cell r="I78">
            <v>0</v>
          </cell>
          <cell r="J78">
            <v>4500</v>
          </cell>
          <cell r="K78">
            <v>10850</v>
          </cell>
          <cell r="P78">
            <v>24953</v>
          </cell>
          <cell r="R78">
            <v>76103</v>
          </cell>
          <cell r="S78">
            <v>1000</v>
          </cell>
          <cell r="W78">
            <v>1000</v>
          </cell>
          <cell r="Y78">
            <v>14921</v>
          </cell>
          <cell r="AA78">
            <v>200</v>
          </cell>
          <cell r="AE78">
            <v>140</v>
          </cell>
          <cell r="AG78">
            <v>15261</v>
          </cell>
          <cell r="AH78">
            <v>60842</v>
          </cell>
          <cell r="AI78">
            <v>22</v>
          </cell>
          <cell r="AJ78">
            <v>15.67</v>
          </cell>
          <cell r="AK78">
            <v>0</v>
          </cell>
          <cell r="AL78">
            <v>15000</v>
          </cell>
          <cell r="AM78">
            <v>6000</v>
          </cell>
          <cell r="AN78">
            <v>11000</v>
          </cell>
          <cell r="AP78">
            <v>1</v>
          </cell>
          <cell r="AR78">
            <v>1</v>
          </cell>
          <cell r="AS78">
            <v>6</v>
          </cell>
          <cell r="AT78">
            <v>54900</v>
          </cell>
          <cell r="AU78">
            <v>24500</v>
          </cell>
          <cell r="AV78">
            <v>10500</v>
          </cell>
          <cell r="AW78">
            <v>800</v>
          </cell>
          <cell r="AX78">
            <v>0</v>
          </cell>
          <cell r="AY78">
            <v>1000</v>
          </cell>
          <cell r="BA78">
            <v>4500</v>
          </cell>
          <cell r="BB78">
            <v>10850</v>
          </cell>
          <cell r="BC78">
            <v>1250</v>
          </cell>
          <cell r="BD78">
            <v>500</v>
          </cell>
          <cell r="BE78">
            <v>1000</v>
          </cell>
          <cell r="BF78">
            <v>22</v>
          </cell>
          <cell r="BH78">
            <v>122500</v>
          </cell>
          <cell r="BI78">
            <v>52500</v>
          </cell>
          <cell r="BJ78">
            <v>4000</v>
          </cell>
          <cell r="BK78">
            <v>0</v>
          </cell>
          <cell r="BL78">
            <v>22500</v>
          </cell>
          <cell r="BM78">
            <v>55750</v>
          </cell>
          <cell r="BN78">
            <v>500</v>
          </cell>
          <cell r="BO78">
            <v>0</v>
          </cell>
          <cell r="BP78">
            <v>0</v>
          </cell>
          <cell r="BQ78">
            <v>36548</v>
          </cell>
          <cell r="BR78">
            <v>0</v>
          </cell>
          <cell r="BS78">
            <v>48054</v>
          </cell>
          <cell r="BT78">
            <v>1000</v>
          </cell>
          <cell r="BU78">
            <v>0</v>
          </cell>
          <cell r="BV78">
            <v>12</v>
          </cell>
          <cell r="BW78">
            <v>4000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1120</v>
          </cell>
          <cell r="CC78">
            <v>0</v>
          </cell>
          <cell r="CJ78">
            <v>147000</v>
          </cell>
          <cell r="CK78">
            <v>63000</v>
          </cell>
          <cell r="CL78">
            <v>4800</v>
          </cell>
          <cell r="CM78">
            <v>0</v>
          </cell>
          <cell r="CN78">
            <v>27000</v>
          </cell>
          <cell r="CO78">
            <v>66600</v>
          </cell>
          <cell r="CP78">
            <v>500</v>
          </cell>
          <cell r="CQ78">
            <v>0</v>
          </cell>
          <cell r="CR78">
            <v>0</v>
          </cell>
          <cell r="CS78">
            <v>61501</v>
          </cell>
          <cell r="CT78">
            <v>0</v>
          </cell>
          <cell r="CU78">
            <v>62975</v>
          </cell>
          <cell r="CV78">
            <v>1200</v>
          </cell>
          <cell r="CW78">
            <v>0</v>
          </cell>
          <cell r="CX78">
            <v>12</v>
          </cell>
          <cell r="CY78">
            <v>5000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1260</v>
          </cell>
          <cell r="DE78">
            <v>0</v>
          </cell>
          <cell r="DG78">
            <v>15000</v>
          </cell>
          <cell r="DH78">
            <v>6000</v>
          </cell>
          <cell r="DI78">
            <v>11000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Q78">
            <v>6250</v>
          </cell>
          <cell r="DR78">
            <v>2500</v>
          </cell>
          <cell r="DS78">
            <v>4000</v>
          </cell>
          <cell r="DT78">
            <v>12750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1250</v>
          </cell>
          <cell r="EH78">
            <v>500</v>
          </cell>
          <cell r="EI78">
            <v>1000</v>
          </cell>
          <cell r="EJ78">
            <v>2750</v>
          </cell>
          <cell r="EK78">
            <v>15500</v>
          </cell>
          <cell r="EL78">
            <v>7500</v>
          </cell>
          <cell r="EM78">
            <v>3000</v>
          </cell>
          <cell r="EN78">
            <v>5000</v>
          </cell>
          <cell r="EO78">
            <v>15500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U78">
            <v>294000</v>
          </cell>
          <cell r="EV78">
            <v>126000</v>
          </cell>
          <cell r="EW78">
            <v>9600</v>
          </cell>
          <cell r="EX78">
            <v>0</v>
          </cell>
          <cell r="EY78">
            <v>54000</v>
          </cell>
          <cell r="EZ78">
            <v>131700</v>
          </cell>
          <cell r="FA78">
            <v>500</v>
          </cell>
          <cell r="FB78">
            <v>0</v>
          </cell>
          <cell r="FC78">
            <v>0</v>
          </cell>
          <cell r="FD78">
            <v>61501</v>
          </cell>
          <cell r="FE78">
            <v>0</v>
          </cell>
          <cell r="FF78">
            <v>62975</v>
          </cell>
          <cell r="FG78">
            <v>2400</v>
          </cell>
          <cell r="FH78">
            <v>0</v>
          </cell>
          <cell r="FJ78">
            <v>0</v>
          </cell>
          <cell r="FL78">
            <v>0</v>
          </cell>
          <cell r="FM78">
            <v>0</v>
          </cell>
          <cell r="FN78">
            <v>24500</v>
          </cell>
          <cell r="FO78">
            <v>9800</v>
          </cell>
          <cell r="FP78">
            <v>10500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50000</v>
          </cell>
          <cell r="GB78">
            <v>50000</v>
          </cell>
          <cell r="GD78">
            <v>0</v>
          </cell>
          <cell r="GE78">
            <v>25000</v>
          </cell>
          <cell r="GF78">
            <v>35000</v>
          </cell>
          <cell r="GG78">
            <v>25000</v>
          </cell>
          <cell r="GK78">
            <v>135000</v>
          </cell>
          <cell r="GL78">
            <v>100000</v>
          </cell>
          <cell r="GM78">
            <v>667701</v>
          </cell>
          <cell r="GN78">
            <v>2400</v>
          </cell>
          <cell r="GO78">
            <v>0</v>
          </cell>
          <cell r="GP78">
            <v>665301</v>
          </cell>
          <cell r="GQ78">
            <v>50000</v>
          </cell>
          <cell r="GR78">
            <v>615301</v>
          </cell>
          <cell r="GS78">
            <v>0</v>
          </cell>
          <cell r="GT78">
            <v>0</v>
          </cell>
          <cell r="GU78">
            <v>100000</v>
          </cell>
          <cell r="GV78">
            <v>0</v>
          </cell>
          <cell r="GW78">
            <v>515301</v>
          </cell>
          <cell r="GX78">
            <v>100000</v>
          </cell>
          <cell r="GY78">
            <v>104590</v>
          </cell>
          <cell r="GZ78">
            <v>0</v>
          </cell>
          <cell r="HA78">
            <v>2092</v>
          </cell>
          <cell r="HB78">
            <v>106682</v>
          </cell>
          <cell r="HC78">
            <v>48054</v>
          </cell>
          <cell r="HD78">
            <v>58628</v>
          </cell>
          <cell r="HE78">
            <v>8375</v>
          </cell>
          <cell r="HF78">
            <v>-6546</v>
          </cell>
          <cell r="HI78">
            <v>24953</v>
          </cell>
          <cell r="HJ78">
            <v>490348</v>
          </cell>
          <cell r="HK78">
            <v>100000</v>
          </cell>
          <cell r="HL78">
            <v>97104</v>
          </cell>
          <cell r="HM78">
            <v>0</v>
          </cell>
          <cell r="HN78">
            <v>1942</v>
          </cell>
          <cell r="HO78">
            <v>99046</v>
          </cell>
          <cell r="HP78">
            <v>48054</v>
          </cell>
          <cell r="HQ78">
            <v>50992</v>
          </cell>
          <cell r="HR78">
            <v>7285</v>
          </cell>
          <cell r="HS78">
            <v>0.30599999999999999</v>
          </cell>
          <cell r="HT78">
            <v>7636</v>
          </cell>
          <cell r="HU78">
            <v>14921</v>
          </cell>
          <cell r="HV78">
            <v>8375</v>
          </cell>
          <cell r="HW78">
            <v>293</v>
          </cell>
          <cell r="HX78">
            <v>0</v>
          </cell>
          <cell r="HY78">
            <v>14628</v>
          </cell>
        </row>
        <row r="79">
          <cell r="A79">
            <v>1141</v>
          </cell>
          <cell r="B79" t="str">
            <v>Mr.  Gaurav Chhatbar</v>
          </cell>
          <cell r="C79" t="str">
            <v>15.03.2004</v>
          </cell>
          <cell r="D79" t="str">
            <v xml:space="preserve"> Software Engineer</v>
          </cell>
          <cell r="E79">
            <v>23175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R79">
            <v>0</v>
          </cell>
          <cell r="S79">
            <v>0</v>
          </cell>
          <cell r="W79">
            <v>0</v>
          </cell>
          <cell r="Y79">
            <v>0</v>
          </cell>
          <cell r="AA79">
            <v>0</v>
          </cell>
          <cell r="AG79">
            <v>0</v>
          </cell>
          <cell r="AH79">
            <v>0</v>
          </cell>
          <cell r="AI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4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H79">
            <v>2857</v>
          </cell>
          <cell r="BI79">
            <v>1286</v>
          </cell>
          <cell r="BJ79">
            <v>229</v>
          </cell>
          <cell r="BK79">
            <v>0</v>
          </cell>
          <cell r="BL79">
            <v>543</v>
          </cell>
          <cell r="BM79">
            <v>1064</v>
          </cell>
          <cell r="BN79">
            <v>643</v>
          </cell>
          <cell r="BO79">
            <v>17749</v>
          </cell>
          <cell r="BP79">
            <v>0</v>
          </cell>
          <cell r="BQ79">
            <v>17479</v>
          </cell>
          <cell r="BR79">
            <v>0</v>
          </cell>
          <cell r="BS79">
            <v>0</v>
          </cell>
          <cell r="BT79">
            <v>200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J79">
            <v>2857</v>
          </cell>
          <cell r="CK79">
            <v>1286</v>
          </cell>
          <cell r="CL79">
            <v>229</v>
          </cell>
          <cell r="CM79">
            <v>0</v>
          </cell>
          <cell r="CN79">
            <v>543</v>
          </cell>
          <cell r="CO79">
            <v>1064</v>
          </cell>
          <cell r="CP79">
            <v>643</v>
          </cell>
          <cell r="CQ79">
            <v>17749</v>
          </cell>
          <cell r="CR79">
            <v>0</v>
          </cell>
          <cell r="CS79">
            <v>17479</v>
          </cell>
          <cell r="CT79">
            <v>0</v>
          </cell>
          <cell r="CU79">
            <v>0</v>
          </cell>
          <cell r="CV79">
            <v>200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G79">
            <v>0</v>
          </cell>
          <cell r="DH79">
            <v>0</v>
          </cell>
          <cell r="DI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U79">
            <v>2857</v>
          </cell>
          <cell r="EV79">
            <v>1286</v>
          </cell>
          <cell r="EW79">
            <v>229</v>
          </cell>
          <cell r="EX79">
            <v>0</v>
          </cell>
          <cell r="EY79">
            <v>543</v>
          </cell>
          <cell r="EZ79">
            <v>1064</v>
          </cell>
          <cell r="FA79">
            <v>643</v>
          </cell>
          <cell r="FB79">
            <v>17749</v>
          </cell>
          <cell r="FC79">
            <v>0</v>
          </cell>
          <cell r="FD79">
            <v>17479</v>
          </cell>
          <cell r="FE79">
            <v>0</v>
          </cell>
          <cell r="FF79">
            <v>0</v>
          </cell>
          <cell r="FG79">
            <v>200</v>
          </cell>
          <cell r="FH79">
            <v>0</v>
          </cell>
          <cell r="FJ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GD79">
            <v>0</v>
          </cell>
          <cell r="GK79">
            <v>0</v>
          </cell>
          <cell r="GL79">
            <v>0</v>
          </cell>
          <cell r="GM79">
            <v>41621</v>
          </cell>
          <cell r="GN79">
            <v>200</v>
          </cell>
          <cell r="GO79">
            <v>0</v>
          </cell>
          <cell r="GP79">
            <v>41421</v>
          </cell>
          <cell r="GQ79">
            <v>0</v>
          </cell>
          <cell r="GR79">
            <v>41421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41421</v>
          </cell>
          <cell r="GX79">
            <v>100000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J79">
            <v>41421</v>
          </cell>
          <cell r="HK79">
            <v>100000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  <cell r="HV79">
            <v>0</v>
          </cell>
          <cell r="HW79">
            <v>0</v>
          </cell>
          <cell r="HX79">
            <v>0</v>
          </cell>
          <cell r="HY79">
            <v>0</v>
          </cell>
        </row>
        <row r="80">
          <cell r="A80">
            <v>1142</v>
          </cell>
          <cell r="B80" t="str">
            <v>Mr.  Mahesh Chulet</v>
          </cell>
          <cell r="C80" t="str">
            <v>15.03.2004</v>
          </cell>
          <cell r="D80" t="str">
            <v>Project Leader</v>
          </cell>
          <cell r="E80">
            <v>77400</v>
          </cell>
          <cell r="F80">
            <v>34500</v>
          </cell>
          <cell r="G80">
            <v>15000</v>
          </cell>
          <cell r="H80">
            <v>800</v>
          </cell>
          <cell r="I80">
            <v>0</v>
          </cell>
          <cell r="J80">
            <v>6400</v>
          </cell>
          <cell r="K80">
            <v>19700</v>
          </cell>
          <cell r="P80">
            <v>38960</v>
          </cell>
          <cell r="R80">
            <v>115360</v>
          </cell>
          <cell r="S80">
            <v>1000</v>
          </cell>
          <cell r="W80">
            <v>1000</v>
          </cell>
          <cell r="Y80">
            <v>26688</v>
          </cell>
          <cell r="AA80">
            <v>200</v>
          </cell>
          <cell r="AE80">
            <v>40</v>
          </cell>
          <cell r="AG80">
            <v>26928</v>
          </cell>
          <cell r="AH80">
            <v>88432</v>
          </cell>
          <cell r="AI80">
            <v>22</v>
          </cell>
          <cell r="AJ80">
            <v>27.67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1</v>
          </cell>
          <cell r="AR80">
            <v>4</v>
          </cell>
          <cell r="AS80">
            <v>6</v>
          </cell>
          <cell r="AT80">
            <v>77400</v>
          </cell>
          <cell r="AU80">
            <v>34500</v>
          </cell>
          <cell r="AV80">
            <v>15000</v>
          </cell>
          <cell r="AW80">
            <v>800</v>
          </cell>
          <cell r="AX80">
            <v>0</v>
          </cell>
          <cell r="AY80">
            <v>1000</v>
          </cell>
          <cell r="BA80">
            <v>6400</v>
          </cell>
          <cell r="BB80">
            <v>19700</v>
          </cell>
          <cell r="BC80">
            <v>0</v>
          </cell>
          <cell r="BD80">
            <v>0</v>
          </cell>
          <cell r="BE80">
            <v>0</v>
          </cell>
          <cell r="BF80">
            <v>22</v>
          </cell>
          <cell r="BH80">
            <v>172500</v>
          </cell>
          <cell r="BI80">
            <v>75000</v>
          </cell>
          <cell r="BJ80">
            <v>4000</v>
          </cell>
          <cell r="BK80">
            <v>0</v>
          </cell>
          <cell r="BL80">
            <v>32000</v>
          </cell>
          <cell r="BM80">
            <v>96250</v>
          </cell>
          <cell r="BN80">
            <v>3250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75502</v>
          </cell>
          <cell r="BT80">
            <v>1000</v>
          </cell>
          <cell r="BU80">
            <v>0</v>
          </cell>
          <cell r="BV80">
            <v>12</v>
          </cell>
          <cell r="BW80">
            <v>4000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1020</v>
          </cell>
          <cell r="CC80">
            <v>0</v>
          </cell>
          <cell r="CJ80">
            <v>207000</v>
          </cell>
          <cell r="CK80">
            <v>90000</v>
          </cell>
          <cell r="CL80">
            <v>4800</v>
          </cell>
          <cell r="CM80">
            <v>0</v>
          </cell>
          <cell r="CN80">
            <v>38400</v>
          </cell>
          <cell r="CO80">
            <v>115950</v>
          </cell>
          <cell r="CP80">
            <v>3250</v>
          </cell>
          <cell r="CQ80">
            <v>0</v>
          </cell>
          <cell r="CR80">
            <v>0</v>
          </cell>
          <cell r="CS80">
            <v>38960</v>
          </cell>
          <cell r="CT80">
            <v>0</v>
          </cell>
          <cell r="CU80">
            <v>102190</v>
          </cell>
          <cell r="CV80">
            <v>1200</v>
          </cell>
          <cell r="CW80">
            <v>0</v>
          </cell>
          <cell r="CX80">
            <v>12</v>
          </cell>
          <cell r="CY80">
            <v>5000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1060</v>
          </cell>
          <cell r="DE80">
            <v>0</v>
          </cell>
          <cell r="DG80">
            <v>0</v>
          </cell>
          <cell r="DH80">
            <v>0</v>
          </cell>
          <cell r="DI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4091</v>
          </cell>
          <cell r="DV80">
            <v>2100</v>
          </cell>
          <cell r="DW80">
            <v>6000</v>
          </cell>
          <cell r="DX80">
            <v>12191</v>
          </cell>
          <cell r="EB80">
            <v>0</v>
          </cell>
          <cell r="EC80">
            <v>4091</v>
          </cell>
          <cell r="ED80">
            <v>2100</v>
          </cell>
          <cell r="EE80">
            <v>6000</v>
          </cell>
          <cell r="EF80">
            <v>12191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U80">
            <v>414000</v>
          </cell>
          <cell r="EV80">
            <v>180000</v>
          </cell>
          <cell r="EW80">
            <v>9600</v>
          </cell>
          <cell r="EX80">
            <v>0</v>
          </cell>
          <cell r="EY80">
            <v>76800</v>
          </cell>
          <cell r="EZ80">
            <v>234150</v>
          </cell>
          <cell r="FA80">
            <v>3250</v>
          </cell>
          <cell r="FB80">
            <v>0</v>
          </cell>
          <cell r="FC80">
            <v>0</v>
          </cell>
          <cell r="FD80">
            <v>38960</v>
          </cell>
          <cell r="FE80">
            <v>0</v>
          </cell>
          <cell r="FF80">
            <v>102190</v>
          </cell>
          <cell r="FG80">
            <v>2400</v>
          </cell>
          <cell r="FH80">
            <v>0</v>
          </cell>
          <cell r="FJ80">
            <v>40000</v>
          </cell>
          <cell r="FK80">
            <v>8000</v>
          </cell>
          <cell r="FL80">
            <v>48000</v>
          </cell>
          <cell r="FM80">
            <v>96000</v>
          </cell>
          <cell r="FN80">
            <v>34500</v>
          </cell>
          <cell r="FO80">
            <v>13800</v>
          </cell>
          <cell r="FP80">
            <v>15000</v>
          </cell>
          <cell r="FQ80">
            <v>4550</v>
          </cell>
          <cell r="FR80">
            <v>22750</v>
          </cell>
          <cell r="FS80">
            <v>4550</v>
          </cell>
          <cell r="FT80">
            <v>27300</v>
          </cell>
          <cell r="FU80">
            <v>0</v>
          </cell>
          <cell r="GA80">
            <v>10000</v>
          </cell>
          <cell r="GC80">
            <v>20000</v>
          </cell>
          <cell r="GD80">
            <v>0</v>
          </cell>
          <cell r="GF80">
            <v>20000</v>
          </cell>
          <cell r="GG80">
            <v>50000</v>
          </cell>
          <cell r="GI80">
            <v>10000</v>
          </cell>
          <cell r="GK80">
            <v>110000</v>
          </cell>
          <cell r="GL80">
            <v>100000</v>
          </cell>
          <cell r="GM80">
            <v>947160</v>
          </cell>
          <cell r="GN80">
            <v>2400</v>
          </cell>
          <cell r="GO80">
            <v>54600</v>
          </cell>
          <cell r="GP80">
            <v>890160</v>
          </cell>
          <cell r="GQ80">
            <v>0</v>
          </cell>
          <cell r="GR80">
            <v>890160</v>
          </cell>
          <cell r="GS80">
            <v>0</v>
          </cell>
          <cell r="GT80">
            <v>0</v>
          </cell>
          <cell r="GU80">
            <v>100000</v>
          </cell>
          <cell r="GV80">
            <v>0</v>
          </cell>
          <cell r="GW80">
            <v>790160</v>
          </cell>
          <cell r="GX80">
            <v>100000</v>
          </cell>
          <cell r="GY80">
            <v>187048</v>
          </cell>
          <cell r="GZ80">
            <v>0</v>
          </cell>
          <cell r="HA80">
            <v>3741</v>
          </cell>
          <cell r="HB80">
            <v>190789</v>
          </cell>
          <cell r="HC80">
            <v>75502</v>
          </cell>
          <cell r="HD80">
            <v>115287</v>
          </cell>
          <cell r="HE80">
            <v>16470</v>
          </cell>
          <cell r="HF80">
            <v>-10218</v>
          </cell>
          <cell r="HG80" t="str">
            <v>ADEPC4802D</v>
          </cell>
          <cell r="HI80">
            <v>38960</v>
          </cell>
          <cell r="HJ80">
            <v>751200</v>
          </cell>
          <cell r="HK80">
            <v>100000</v>
          </cell>
          <cell r="HL80">
            <v>175360</v>
          </cell>
          <cell r="HM80">
            <v>0</v>
          </cell>
          <cell r="HN80">
            <v>3507</v>
          </cell>
          <cell r="HO80">
            <v>178867</v>
          </cell>
          <cell r="HP80">
            <v>75502</v>
          </cell>
          <cell r="HQ80">
            <v>103365</v>
          </cell>
          <cell r="HR80">
            <v>14766</v>
          </cell>
          <cell r="HS80">
            <v>0.30599999999999999</v>
          </cell>
          <cell r="HT80">
            <v>11922</v>
          </cell>
          <cell r="HU80">
            <v>26688</v>
          </cell>
          <cell r="HV80">
            <v>16470</v>
          </cell>
          <cell r="HW80">
            <v>523</v>
          </cell>
          <cell r="HX80">
            <v>0</v>
          </cell>
          <cell r="HY80">
            <v>26165</v>
          </cell>
        </row>
        <row r="81">
          <cell r="A81">
            <v>1144</v>
          </cell>
          <cell r="B81" t="str">
            <v>Mr.  Sandeep Ashrit</v>
          </cell>
          <cell r="C81" t="str">
            <v>15.03.2004</v>
          </cell>
          <cell r="D81" t="str">
            <v>Data Modeler</v>
          </cell>
          <cell r="E81">
            <v>23000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R81">
            <v>0</v>
          </cell>
          <cell r="S81">
            <v>0</v>
          </cell>
          <cell r="W81">
            <v>0</v>
          </cell>
          <cell r="Y81">
            <v>0</v>
          </cell>
          <cell r="AA81">
            <v>0</v>
          </cell>
          <cell r="AG81">
            <v>0</v>
          </cell>
          <cell r="AH81">
            <v>0</v>
          </cell>
          <cell r="AI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4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H81">
            <v>3810</v>
          </cell>
          <cell r="BI81">
            <v>1714</v>
          </cell>
          <cell r="BJ81">
            <v>305</v>
          </cell>
          <cell r="BK81">
            <v>0</v>
          </cell>
          <cell r="BL81">
            <v>724</v>
          </cell>
          <cell r="BM81">
            <v>1352</v>
          </cell>
          <cell r="BN81">
            <v>856</v>
          </cell>
          <cell r="BO81">
            <v>10040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200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180</v>
          </cell>
          <cell r="CC81">
            <v>0</v>
          </cell>
          <cell r="CJ81">
            <v>3810</v>
          </cell>
          <cell r="CK81">
            <v>1714</v>
          </cell>
          <cell r="CL81">
            <v>305</v>
          </cell>
          <cell r="CM81">
            <v>0</v>
          </cell>
          <cell r="CN81">
            <v>724</v>
          </cell>
          <cell r="CO81">
            <v>1352</v>
          </cell>
          <cell r="CP81">
            <v>856</v>
          </cell>
          <cell r="CQ81">
            <v>10040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200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180</v>
          </cell>
          <cell r="DE81">
            <v>0</v>
          </cell>
          <cell r="DG81">
            <v>0</v>
          </cell>
          <cell r="DH81">
            <v>0</v>
          </cell>
          <cell r="DI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U81">
            <v>3810</v>
          </cell>
          <cell r="EV81">
            <v>1714</v>
          </cell>
          <cell r="EW81">
            <v>305</v>
          </cell>
          <cell r="EX81">
            <v>0</v>
          </cell>
          <cell r="EY81">
            <v>724</v>
          </cell>
          <cell r="EZ81">
            <v>1352</v>
          </cell>
          <cell r="FA81">
            <v>856</v>
          </cell>
          <cell r="FB81">
            <v>10040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200</v>
          </cell>
          <cell r="FH81">
            <v>0</v>
          </cell>
          <cell r="FJ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GD81">
            <v>0</v>
          </cell>
          <cell r="GK81">
            <v>0</v>
          </cell>
          <cell r="GL81">
            <v>0</v>
          </cell>
          <cell r="GM81">
            <v>18496</v>
          </cell>
          <cell r="GN81">
            <v>200</v>
          </cell>
          <cell r="GO81">
            <v>0</v>
          </cell>
          <cell r="GP81">
            <v>18296</v>
          </cell>
          <cell r="GQ81">
            <v>0</v>
          </cell>
          <cell r="GR81">
            <v>18296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18296</v>
          </cell>
          <cell r="GX81">
            <v>100000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 t="str">
            <v>ADGPA4392L</v>
          </cell>
          <cell r="HJ81">
            <v>18296</v>
          </cell>
          <cell r="HK81">
            <v>100000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0</v>
          </cell>
          <cell r="HY81">
            <v>0</v>
          </cell>
        </row>
        <row r="82">
          <cell r="A82">
            <v>1145</v>
          </cell>
          <cell r="B82" t="str">
            <v>Mr.  Tushar Sukale</v>
          </cell>
          <cell r="C82" t="str">
            <v>15.03.2004</v>
          </cell>
          <cell r="D82" t="str">
            <v>Project Leader</v>
          </cell>
          <cell r="E82">
            <v>75100</v>
          </cell>
          <cell r="F82">
            <v>33500</v>
          </cell>
          <cell r="G82">
            <v>15000</v>
          </cell>
          <cell r="H82">
            <v>800</v>
          </cell>
          <cell r="I82">
            <v>0</v>
          </cell>
          <cell r="J82">
            <v>6200</v>
          </cell>
          <cell r="K82">
            <v>15850</v>
          </cell>
          <cell r="M82">
            <v>1742</v>
          </cell>
          <cell r="N82">
            <v>111524</v>
          </cell>
          <cell r="P82">
            <v>34397</v>
          </cell>
          <cell r="R82">
            <v>219013</v>
          </cell>
          <cell r="S82">
            <v>1000</v>
          </cell>
          <cell r="T82">
            <v>1250</v>
          </cell>
          <cell r="U82">
            <v>335</v>
          </cell>
          <cell r="V82">
            <v>347</v>
          </cell>
          <cell r="W82">
            <v>2932</v>
          </cell>
          <cell r="Y82">
            <v>29360</v>
          </cell>
          <cell r="AA82">
            <v>200</v>
          </cell>
          <cell r="AG82">
            <v>29560</v>
          </cell>
          <cell r="AH82">
            <v>189453</v>
          </cell>
          <cell r="AI82">
            <v>22</v>
          </cell>
          <cell r="AK82">
            <v>1742</v>
          </cell>
          <cell r="AL82">
            <v>0</v>
          </cell>
          <cell r="AM82">
            <v>0</v>
          </cell>
          <cell r="AN82">
            <v>0</v>
          </cell>
          <cell r="AP82">
            <v>1</v>
          </cell>
          <cell r="AR82">
            <v>1</v>
          </cell>
          <cell r="AS82">
            <v>0</v>
          </cell>
          <cell r="AT82">
            <v>75100</v>
          </cell>
          <cell r="AU82">
            <v>33500</v>
          </cell>
          <cell r="AV82">
            <v>15000</v>
          </cell>
          <cell r="AW82">
            <v>800</v>
          </cell>
          <cell r="AX82">
            <v>0</v>
          </cell>
          <cell r="AY82">
            <v>1000</v>
          </cell>
          <cell r="BA82">
            <v>6200</v>
          </cell>
          <cell r="BB82">
            <v>15850</v>
          </cell>
          <cell r="BC82">
            <v>1250</v>
          </cell>
          <cell r="BD82">
            <v>500</v>
          </cell>
          <cell r="BE82">
            <v>1000</v>
          </cell>
          <cell r="BF82">
            <v>22</v>
          </cell>
          <cell r="BH82">
            <v>167500</v>
          </cell>
          <cell r="BI82">
            <v>75000</v>
          </cell>
          <cell r="BJ82">
            <v>4000</v>
          </cell>
          <cell r="BK82">
            <v>0</v>
          </cell>
          <cell r="BL82">
            <v>31000</v>
          </cell>
          <cell r="BM82">
            <v>79750</v>
          </cell>
          <cell r="BN82">
            <v>500</v>
          </cell>
          <cell r="BO82">
            <v>0</v>
          </cell>
          <cell r="BP82">
            <v>0</v>
          </cell>
          <cell r="BQ82">
            <v>43699</v>
          </cell>
          <cell r="BR82">
            <v>0</v>
          </cell>
          <cell r="BS82">
            <v>87216</v>
          </cell>
          <cell r="BT82">
            <v>1000</v>
          </cell>
          <cell r="BU82">
            <v>0</v>
          </cell>
          <cell r="BV82">
            <v>12</v>
          </cell>
          <cell r="BW82">
            <v>4000</v>
          </cell>
          <cell r="BX82">
            <v>6250</v>
          </cell>
          <cell r="BY82">
            <v>2500</v>
          </cell>
          <cell r="BZ82">
            <v>4076</v>
          </cell>
          <cell r="CA82">
            <v>0</v>
          </cell>
          <cell r="CB82">
            <v>60</v>
          </cell>
          <cell r="CC82">
            <v>0</v>
          </cell>
          <cell r="CJ82">
            <v>201000</v>
          </cell>
          <cell r="CK82">
            <v>90000</v>
          </cell>
          <cell r="CL82">
            <v>4800</v>
          </cell>
          <cell r="CM82">
            <v>0</v>
          </cell>
          <cell r="CN82">
            <v>37200</v>
          </cell>
          <cell r="CO82">
            <v>95600</v>
          </cell>
          <cell r="CP82">
            <v>2242</v>
          </cell>
          <cell r="CQ82">
            <v>111524</v>
          </cell>
          <cell r="CR82">
            <v>0</v>
          </cell>
          <cell r="CS82">
            <v>78096</v>
          </cell>
          <cell r="CT82">
            <v>0</v>
          </cell>
          <cell r="CU82">
            <v>116576</v>
          </cell>
          <cell r="CV82">
            <v>1200</v>
          </cell>
          <cell r="CW82">
            <v>0</v>
          </cell>
          <cell r="CX82">
            <v>12</v>
          </cell>
          <cell r="CY82">
            <v>5000</v>
          </cell>
          <cell r="CZ82">
            <v>7500</v>
          </cell>
          <cell r="DA82">
            <v>2835</v>
          </cell>
          <cell r="DB82">
            <v>4423</v>
          </cell>
          <cell r="DC82">
            <v>0</v>
          </cell>
          <cell r="DD82">
            <v>60</v>
          </cell>
          <cell r="DE82">
            <v>0</v>
          </cell>
          <cell r="DG82">
            <v>7500</v>
          </cell>
          <cell r="DH82">
            <v>2835</v>
          </cell>
          <cell r="DI82">
            <v>4423</v>
          </cell>
          <cell r="DK82">
            <v>0</v>
          </cell>
          <cell r="DL82">
            <v>0</v>
          </cell>
          <cell r="DM82">
            <v>0</v>
          </cell>
          <cell r="DN82">
            <v>1742</v>
          </cell>
          <cell r="DQ82">
            <v>0</v>
          </cell>
          <cell r="DR82">
            <v>0</v>
          </cell>
          <cell r="DS82">
            <v>924</v>
          </cell>
          <cell r="DT82">
            <v>924</v>
          </cell>
          <cell r="DU82">
            <v>662</v>
          </cell>
          <cell r="DV82">
            <v>335</v>
          </cell>
          <cell r="DW82">
            <v>0</v>
          </cell>
          <cell r="DX82">
            <v>997</v>
          </cell>
          <cell r="DY82">
            <v>760</v>
          </cell>
          <cell r="EA82">
            <v>347</v>
          </cell>
          <cell r="EB82">
            <v>1107</v>
          </cell>
          <cell r="EC82">
            <v>172</v>
          </cell>
          <cell r="ED82">
            <v>0</v>
          </cell>
          <cell r="EE82">
            <v>0</v>
          </cell>
          <cell r="EF82">
            <v>172</v>
          </cell>
          <cell r="EG82">
            <v>1250</v>
          </cell>
          <cell r="EH82">
            <v>335</v>
          </cell>
          <cell r="EI82">
            <v>-577</v>
          </cell>
          <cell r="EJ82">
            <v>1008</v>
          </cell>
          <cell r="EK82">
            <v>1932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U82">
            <v>201000</v>
          </cell>
          <cell r="EV82">
            <v>90000</v>
          </cell>
          <cell r="EW82">
            <v>4800</v>
          </cell>
          <cell r="EX82">
            <v>0</v>
          </cell>
          <cell r="EY82">
            <v>37200</v>
          </cell>
          <cell r="EZ82">
            <v>95600</v>
          </cell>
          <cell r="FA82">
            <v>2242</v>
          </cell>
          <cell r="FB82">
            <v>111524</v>
          </cell>
          <cell r="FC82">
            <v>0</v>
          </cell>
          <cell r="FD82">
            <v>78096</v>
          </cell>
          <cell r="FE82">
            <v>0</v>
          </cell>
          <cell r="FF82">
            <v>116576</v>
          </cell>
          <cell r="FG82">
            <v>1200</v>
          </cell>
          <cell r="FH82">
            <v>0</v>
          </cell>
          <cell r="FJ82">
            <v>0</v>
          </cell>
          <cell r="FL82">
            <v>0</v>
          </cell>
          <cell r="FM82">
            <v>0</v>
          </cell>
          <cell r="FN82">
            <v>33500</v>
          </cell>
          <cell r="FO82">
            <v>13400</v>
          </cell>
          <cell r="FP82">
            <v>15000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GD82">
            <v>0</v>
          </cell>
          <cell r="GF82">
            <v>66830</v>
          </cell>
          <cell r="GK82">
            <v>66830</v>
          </cell>
          <cell r="GL82">
            <v>66830</v>
          </cell>
          <cell r="GM82">
            <v>615662</v>
          </cell>
          <cell r="GN82">
            <v>1200</v>
          </cell>
          <cell r="GO82">
            <v>0</v>
          </cell>
          <cell r="GP82">
            <v>614462</v>
          </cell>
          <cell r="GQ82">
            <v>0</v>
          </cell>
          <cell r="GR82">
            <v>614462</v>
          </cell>
          <cell r="GS82">
            <v>0</v>
          </cell>
          <cell r="GT82">
            <v>0</v>
          </cell>
          <cell r="GU82">
            <v>66830</v>
          </cell>
          <cell r="GV82">
            <v>0</v>
          </cell>
          <cell r="GW82">
            <v>547632</v>
          </cell>
          <cell r="GX82">
            <v>100000</v>
          </cell>
          <cell r="GY82">
            <v>114290</v>
          </cell>
          <cell r="GZ82">
            <v>0</v>
          </cell>
          <cell r="HA82">
            <v>2286</v>
          </cell>
          <cell r="HB82">
            <v>116576</v>
          </cell>
          <cell r="HC82">
            <v>87216</v>
          </cell>
          <cell r="HD82">
            <v>29360</v>
          </cell>
          <cell r="HE82">
            <v>29360</v>
          </cell>
          <cell r="HF82">
            <v>0</v>
          </cell>
          <cell r="HG82" t="str">
            <v>ABKPS6460M</v>
          </cell>
          <cell r="HJ82">
            <v>547632</v>
          </cell>
          <cell r="HK82">
            <v>100000</v>
          </cell>
          <cell r="HL82">
            <v>114290</v>
          </cell>
          <cell r="HM82">
            <v>0</v>
          </cell>
          <cell r="HN82">
            <v>2286</v>
          </cell>
          <cell r="HO82">
            <v>116576</v>
          </cell>
          <cell r="HP82">
            <v>87216</v>
          </cell>
          <cell r="HQ82">
            <v>29360</v>
          </cell>
          <cell r="HR82">
            <v>29360</v>
          </cell>
          <cell r="HS82">
            <v>0.30599999999999999</v>
          </cell>
          <cell r="HT82">
            <v>0</v>
          </cell>
          <cell r="HU82">
            <v>29360</v>
          </cell>
          <cell r="HV82">
            <v>18833</v>
          </cell>
          <cell r="HW82">
            <v>576</v>
          </cell>
          <cell r="HX82">
            <v>0</v>
          </cell>
          <cell r="HY82">
            <v>28784</v>
          </cell>
        </row>
        <row r="83">
          <cell r="A83">
            <v>1146</v>
          </cell>
          <cell r="B83" t="str">
            <v>Mr.  Suhas Chatekar</v>
          </cell>
          <cell r="C83" t="str">
            <v>17.03.2004</v>
          </cell>
          <cell r="D83" t="str">
            <v>Software Engineer</v>
          </cell>
          <cell r="E83">
            <v>25200</v>
          </cell>
          <cell r="F83">
            <v>11000</v>
          </cell>
          <cell r="G83">
            <v>5000</v>
          </cell>
          <cell r="H83">
            <v>800</v>
          </cell>
          <cell r="I83">
            <v>0</v>
          </cell>
          <cell r="J83">
            <v>2000</v>
          </cell>
          <cell r="K83">
            <v>4650</v>
          </cell>
          <cell r="P83">
            <v>10764</v>
          </cell>
          <cell r="R83">
            <v>34214</v>
          </cell>
          <cell r="S83">
            <v>0</v>
          </cell>
          <cell r="W83">
            <v>0</v>
          </cell>
          <cell r="Y83">
            <v>3715</v>
          </cell>
          <cell r="AA83">
            <v>200</v>
          </cell>
          <cell r="AE83">
            <v>20</v>
          </cell>
          <cell r="AG83">
            <v>3935</v>
          </cell>
          <cell r="AH83">
            <v>30279</v>
          </cell>
          <cell r="AI83">
            <v>22</v>
          </cell>
          <cell r="AJ83">
            <v>20.5</v>
          </cell>
          <cell r="AK83">
            <v>0</v>
          </cell>
          <cell r="AL83">
            <v>15000</v>
          </cell>
          <cell r="AM83">
            <v>6000</v>
          </cell>
          <cell r="AN83">
            <v>0</v>
          </cell>
          <cell r="AP83">
            <v>1</v>
          </cell>
          <cell r="AR83">
            <v>2</v>
          </cell>
          <cell r="AS83">
            <v>6</v>
          </cell>
          <cell r="AT83">
            <v>25200</v>
          </cell>
          <cell r="AU83">
            <v>11000</v>
          </cell>
          <cell r="AV83">
            <v>5000</v>
          </cell>
          <cell r="AW83">
            <v>800</v>
          </cell>
          <cell r="AX83">
            <v>0</v>
          </cell>
          <cell r="BA83">
            <v>2000</v>
          </cell>
          <cell r="BB83">
            <v>4650</v>
          </cell>
          <cell r="BC83">
            <v>1250</v>
          </cell>
          <cell r="BD83">
            <v>500</v>
          </cell>
          <cell r="BE83">
            <v>0</v>
          </cell>
          <cell r="BF83">
            <v>22</v>
          </cell>
          <cell r="BH83">
            <v>55000</v>
          </cell>
          <cell r="BI83">
            <v>25000</v>
          </cell>
          <cell r="BJ83">
            <v>4000</v>
          </cell>
          <cell r="BK83">
            <v>0</v>
          </cell>
          <cell r="BL83">
            <v>10000</v>
          </cell>
          <cell r="BM83">
            <v>22750</v>
          </cell>
          <cell r="BN83">
            <v>500</v>
          </cell>
          <cell r="BO83">
            <v>0</v>
          </cell>
          <cell r="BP83">
            <v>0</v>
          </cell>
          <cell r="BQ83">
            <v>17359</v>
          </cell>
          <cell r="BR83">
            <v>0</v>
          </cell>
          <cell r="BS83">
            <v>11029</v>
          </cell>
          <cell r="BT83">
            <v>1000</v>
          </cell>
          <cell r="BU83">
            <v>0</v>
          </cell>
          <cell r="BV83">
            <v>12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1080</v>
          </cell>
          <cell r="CC83">
            <v>0</v>
          </cell>
          <cell r="CJ83">
            <v>66000</v>
          </cell>
          <cell r="CK83">
            <v>30000</v>
          </cell>
          <cell r="CL83">
            <v>4800</v>
          </cell>
          <cell r="CM83">
            <v>0</v>
          </cell>
          <cell r="CN83">
            <v>12000</v>
          </cell>
          <cell r="CO83">
            <v>27400</v>
          </cell>
          <cell r="CP83">
            <v>500</v>
          </cell>
          <cell r="CQ83">
            <v>0</v>
          </cell>
          <cell r="CR83">
            <v>0</v>
          </cell>
          <cell r="CS83">
            <v>28123</v>
          </cell>
          <cell r="CT83">
            <v>0</v>
          </cell>
          <cell r="CU83">
            <v>14744</v>
          </cell>
          <cell r="CV83">
            <v>1200</v>
          </cell>
          <cell r="CW83">
            <v>0</v>
          </cell>
          <cell r="CX83">
            <v>12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1100</v>
          </cell>
          <cell r="DE83">
            <v>0</v>
          </cell>
          <cell r="DG83">
            <v>15000</v>
          </cell>
          <cell r="DH83">
            <v>6000</v>
          </cell>
          <cell r="DI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Q83">
            <v>6250</v>
          </cell>
          <cell r="DR83">
            <v>2500</v>
          </cell>
          <cell r="DS83">
            <v>0</v>
          </cell>
          <cell r="DT83">
            <v>8750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1250</v>
          </cell>
          <cell r="EH83">
            <v>500</v>
          </cell>
          <cell r="EI83">
            <v>0</v>
          </cell>
          <cell r="EJ83">
            <v>1750</v>
          </cell>
          <cell r="EK83">
            <v>10500</v>
          </cell>
          <cell r="EL83">
            <v>7500</v>
          </cell>
          <cell r="EM83">
            <v>3000</v>
          </cell>
          <cell r="EN83">
            <v>0</v>
          </cell>
          <cell r="EO83">
            <v>10500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U83">
            <v>132000</v>
          </cell>
          <cell r="EV83">
            <v>60000</v>
          </cell>
          <cell r="EW83">
            <v>9600</v>
          </cell>
          <cell r="EX83">
            <v>0</v>
          </cell>
          <cell r="EY83">
            <v>24000</v>
          </cell>
          <cell r="EZ83">
            <v>55300</v>
          </cell>
          <cell r="FA83">
            <v>500</v>
          </cell>
          <cell r="FB83">
            <v>0</v>
          </cell>
          <cell r="FC83">
            <v>0</v>
          </cell>
          <cell r="FD83">
            <v>28123</v>
          </cell>
          <cell r="FE83">
            <v>0</v>
          </cell>
          <cell r="FF83">
            <v>14744</v>
          </cell>
          <cell r="FG83">
            <v>2400</v>
          </cell>
          <cell r="FH83">
            <v>0</v>
          </cell>
          <cell r="FJ83">
            <v>25000</v>
          </cell>
          <cell r="FK83">
            <v>5000</v>
          </cell>
          <cell r="FL83">
            <v>30000</v>
          </cell>
          <cell r="FM83">
            <v>60000</v>
          </cell>
          <cell r="FN83">
            <v>11000</v>
          </cell>
          <cell r="FO83">
            <v>4400</v>
          </cell>
          <cell r="FP83">
            <v>5000</v>
          </cell>
          <cell r="FQ83">
            <v>3900</v>
          </cell>
          <cell r="FR83">
            <v>19500</v>
          </cell>
          <cell r="FS83">
            <v>3900</v>
          </cell>
          <cell r="FT83">
            <v>23400</v>
          </cell>
          <cell r="FU83">
            <v>0</v>
          </cell>
          <cell r="GD83">
            <v>0</v>
          </cell>
          <cell r="GF83">
            <v>8760</v>
          </cell>
          <cell r="GK83">
            <v>8760</v>
          </cell>
          <cell r="GL83">
            <v>8760</v>
          </cell>
          <cell r="GM83">
            <v>299923</v>
          </cell>
          <cell r="GN83">
            <v>2400</v>
          </cell>
          <cell r="GO83">
            <v>46800</v>
          </cell>
          <cell r="GP83">
            <v>250723</v>
          </cell>
          <cell r="GQ83">
            <v>0</v>
          </cell>
          <cell r="GR83">
            <v>250723</v>
          </cell>
          <cell r="GS83">
            <v>0</v>
          </cell>
          <cell r="GT83">
            <v>0</v>
          </cell>
          <cell r="GU83">
            <v>8760</v>
          </cell>
          <cell r="GV83">
            <v>0</v>
          </cell>
          <cell r="GW83">
            <v>241963</v>
          </cell>
          <cell r="GX83">
            <v>100000</v>
          </cell>
          <cell r="GY83">
            <v>23393</v>
          </cell>
          <cell r="GZ83">
            <v>0</v>
          </cell>
          <cell r="HA83">
            <v>468</v>
          </cell>
          <cell r="HB83">
            <v>23861</v>
          </cell>
          <cell r="HC83">
            <v>11029</v>
          </cell>
          <cell r="HD83">
            <v>12832</v>
          </cell>
          <cell r="HE83">
            <v>1833</v>
          </cell>
          <cell r="HF83">
            <v>-1882</v>
          </cell>
          <cell r="HG83" t="str">
            <v>AESPC4808A</v>
          </cell>
          <cell r="HI83">
            <v>10764</v>
          </cell>
          <cell r="HJ83">
            <v>231199</v>
          </cell>
          <cell r="HK83">
            <v>100000</v>
          </cell>
          <cell r="HL83">
            <v>21240</v>
          </cell>
          <cell r="HM83">
            <v>0</v>
          </cell>
          <cell r="HN83">
            <v>425</v>
          </cell>
          <cell r="HO83">
            <v>21665</v>
          </cell>
          <cell r="HP83">
            <v>11029</v>
          </cell>
          <cell r="HQ83">
            <v>10636</v>
          </cell>
          <cell r="HR83">
            <v>1519</v>
          </cell>
          <cell r="HS83">
            <v>0.20399999999999999</v>
          </cell>
          <cell r="HT83">
            <v>2196</v>
          </cell>
          <cell r="HU83">
            <v>3715</v>
          </cell>
          <cell r="HV83">
            <v>1833</v>
          </cell>
          <cell r="HW83">
            <v>73</v>
          </cell>
          <cell r="HX83">
            <v>0</v>
          </cell>
          <cell r="HY83">
            <v>3642</v>
          </cell>
        </row>
        <row r="84">
          <cell r="A84">
            <v>1147</v>
          </cell>
          <cell r="B84" t="str">
            <v>Mr.  Ajit Deshpande</v>
          </cell>
          <cell r="C84" t="str">
            <v>18.03.2004</v>
          </cell>
          <cell r="D84" t="str">
            <v>Sr. Software Engineer</v>
          </cell>
          <cell r="E84">
            <v>42400</v>
          </cell>
          <cell r="F84">
            <v>19000</v>
          </cell>
          <cell r="G84">
            <v>8000</v>
          </cell>
          <cell r="H84">
            <v>800</v>
          </cell>
          <cell r="I84">
            <v>0</v>
          </cell>
          <cell r="J84">
            <v>3500</v>
          </cell>
          <cell r="K84">
            <v>8850</v>
          </cell>
          <cell r="P84">
            <v>13826</v>
          </cell>
          <cell r="R84">
            <v>53976</v>
          </cell>
          <cell r="S84">
            <v>1000</v>
          </cell>
          <cell r="W84">
            <v>1000</v>
          </cell>
          <cell r="Y84">
            <v>8490</v>
          </cell>
          <cell r="AA84">
            <v>200</v>
          </cell>
          <cell r="AE84">
            <v>80</v>
          </cell>
          <cell r="AG84">
            <v>8770</v>
          </cell>
          <cell r="AH84">
            <v>45206</v>
          </cell>
          <cell r="AI84">
            <v>22</v>
          </cell>
          <cell r="AJ84">
            <v>12.25</v>
          </cell>
          <cell r="AK84">
            <v>0</v>
          </cell>
          <cell r="AL84">
            <v>9652</v>
          </cell>
          <cell r="AM84">
            <v>0</v>
          </cell>
          <cell r="AN84">
            <v>0</v>
          </cell>
          <cell r="AP84">
            <v>1</v>
          </cell>
          <cell r="AR84">
            <v>3</v>
          </cell>
          <cell r="AS84">
            <v>6</v>
          </cell>
          <cell r="AT84">
            <v>42400</v>
          </cell>
          <cell r="AU84">
            <v>19000</v>
          </cell>
          <cell r="AV84">
            <v>8000</v>
          </cell>
          <cell r="AW84">
            <v>800</v>
          </cell>
          <cell r="AX84">
            <v>0</v>
          </cell>
          <cell r="AY84">
            <v>1000</v>
          </cell>
          <cell r="BA84">
            <v>3500</v>
          </cell>
          <cell r="BB84">
            <v>8850</v>
          </cell>
          <cell r="BC84">
            <v>1250</v>
          </cell>
          <cell r="BD84">
            <v>0</v>
          </cell>
          <cell r="BE84">
            <v>0</v>
          </cell>
          <cell r="BF84">
            <v>22</v>
          </cell>
          <cell r="BH84">
            <v>95000</v>
          </cell>
          <cell r="BI84">
            <v>40000</v>
          </cell>
          <cell r="BJ84">
            <v>4000</v>
          </cell>
          <cell r="BK84">
            <v>0</v>
          </cell>
          <cell r="BL84">
            <v>17500</v>
          </cell>
          <cell r="BM84">
            <v>44250</v>
          </cell>
          <cell r="BN84">
            <v>1000</v>
          </cell>
          <cell r="BO84">
            <v>0</v>
          </cell>
          <cell r="BP84">
            <v>0</v>
          </cell>
          <cell r="BQ84">
            <v>31819</v>
          </cell>
          <cell r="BR84">
            <v>0</v>
          </cell>
          <cell r="BS84">
            <v>31004</v>
          </cell>
          <cell r="BT84">
            <v>1000</v>
          </cell>
          <cell r="BU84">
            <v>0</v>
          </cell>
          <cell r="BV84">
            <v>12</v>
          </cell>
          <cell r="BW84">
            <v>4000</v>
          </cell>
          <cell r="BX84">
            <v>5348</v>
          </cell>
          <cell r="BY84">
            <v>0</v>
          </cell>
          <cell r="BZ84">
            <v>0</v>
          </cell>
          <cell r="CA84">
            <v>0</v>
          </cell>
          <cell r="CB84">
            <v>340</v>
          </cell>
          <cell r="CC84">
            <v>0</v>
          </cell>
          <cell r="CJ84">
            <v>114000</v>
          </cell>
          <cell r="CK84">
            <v>48000</v>
          </cell>
          <cell r="CL84">
            <v>4800</v>
          </cell>
          <cell r="CM84">
            <v>0</v>
          </cell>
          <cell r="CN84">
            <v>21000</v>
          </cell>
          <cell r="CO84">
            <v>53100</v>
          </cell>
          <cell r="CP84">
            <v>1000</v>
          </cell>
          <cell r="CQ84">
            <v>0</v>
          </cell>
          <cell r="CR84">
            <v>0</v>
          </cell>
          <cell r="CS84">
            <v>45645</v>
          </cell>
          <cell r="CT84">
            <v>0</v>
          </cell>
          <cell r="CU84">
            <v>39494</v>
          </cell>
          <cell r="CV84">
            <v>1200</v>
          </cell>
          <cell r="CW84">
            <v>0</v>
          </cell>
          <cell r="CX84">
            <v>12</v>
          </cell>
          <cell r="CY84">
            <v>5000</v>
          </cell>
          <cell r="CZ84">
            <v>5348</v>
          </cell>
          <cell r="DA84">
            <v>0</v>
          </cell>
          <cell r="DB84">
            <v>0</v>
          </cell>
          <cell r="DC84">
            <v>0</v>
          </cell>
          <cell r="DD84">
            <v>420</v>
          </cell>
          <cell r="DE84">
            <v>0</v>
          </cell>
          <cell r="DG84">
            <v>15000</v>
          </cell>
          <cell r="DH84">
            <v>0</v>
          </cell>
          <cell r="DI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Q84">
            <v>902</v>
          </cell>
          <cell r="DR84">
            <v>0</v>
          </cell>
          <cell r="DS84">
            <v>0</v>
          </cell>
          <cell r="DT84">
            <v>902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1250</v>
          </cell>
          <cell r="EH84">
            <v>0</v>
          </cell>
          <cell r="EI84">
            <v>0</v>
          </cell>
          <cell r="EJ84">
            <v>1250</v>
          </cell>
          <cell r="EK84">
            <v>2152</v>
          </cell>
          <cell r="EL84">
            <v>2152</v>
          </cell>
          <cell r="EM84">
            <v>0</v>
          </cell>
          <cell r="EN84">
            <v>0</v>
          </cell>
          <cell r="EO84">
            <v>2152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U84">
            <v>228000</v>
          </cell>
          <cell r="EV84">
            <v>96000</v>
          </cell>
          <cell r="EW84">
            <v>9600</v>
          </cell>
          <cell r="EX84">
            <v>0</v>
          </cell>
          <cell r="EY84">
            <v>42000</v>
          </cell>
          <cell r="EZ84">
            <v>106200</v>
          </cell>
          <cell r="FA84">
            <v>1000</v>
          </cell>
          <cell r="FB84">
            <v>0</v>
          </cell>
          <cell r="FC84">
            <v>0</v>
          </cell>
          <cell r="FD84">
            <v>45645</v>
          </cell>
          <cell r="FE84">
            <v>0</v>
          </cell>
          <cell r="FF84">
            <v>39494</v>
          </cell>
          <cell r="FG84">
            <v>2400</v>
          </cell>
          <cell r="FH84">
            <v>0</v>
          </cell>
          <cell r="FJ84">
            <v>25000</v>
          </cell>
          <cell r="FK84">
            <v>5000</v>
          </cell>
          <cell r="FL84">
            <v>30000</v>
          </cell>
          <cell r="FM84">
            <v>60000</v>
          </cell>
          <cell r="FN84">
            <v>19000</v>
          </cell>
          <cell r="FO84">
            <v>7600</v>
          </cell>
          <cell r="FP84">
            <v>8000</v>
          </cell>
          <cell r="FQ84">
            <v>3100</v>
          </cell>
          <cell r="FR84">
            <v>15500</v>
          </cell>
          <cell r="FS84">
            <v>3100</v>
          </cell>
          <cell r="FT84">
            <v>18600</v>
          </cell>
          <cell r="FU84">
            <v>0</v>
          </cell>
          <cell r="GD84">
            <v>0</v>
          </cell>
          <cell r="GE84">
            <v>50000</v>
          </cell>
          <cell r="GF84">
            <v>20000</v>
          </cell>
          <cell r="GG84">
            <v>20000</v>
          </cell>
          <cell r="GJ84">
            <v>10000</v>
          </cell>
          <cell r="GK84">
            <v>100000</v>
          </cell>
          <cell r="GL84">
            <v>100000</v>
          </cell>
          <cell r="GM84">
            <v>518845</v>
          </cell>
          <cell r="GN84">
            <v>2400</v>
          </cell>
          <cell r="GO84">
            <v>37200</v>
          </cell>
          <cell r="GP84">
            <v>479245</v>
          </cell>
          <cell r="GQ84">
            <v>0</v>
          </cell>
          <cell r="GR84">
            <v>479245</v>
          </cell>
          <cell r="GS84">
            <v>0</v>
          </cell>
          <cell r="GT84">
            <v>0</v>
          </cell>
          <cell r="GU84">
            <v>100000</v>
          </cell>
          <cell r="GV84">
            <v>0</v>
          </cell>
          <cell r="GW84">
            <v>379245</v>
          </cell>
          <cell r="GX84">
            <v>100000</v>
          </cell>
          <cell r="GY84">
            <v>63774</v>
          </cell>
          <cell r="GZ84">
            <v>0</v>
          </cell>
          <cell r="HA84">
            <v>1275</v>
          </cell>
          <cell r="HB84">
            <v>65049</v>
          </cell>
          <cell r="HC84">
            <v>31004</v>
          </cell>
          <cell r="HD84">
            <v>34045</v>
          </cell>
          <cell r="HE84">
            <v>4864</v>
          </cell>
          <cell r="HF84">
            <v>-3626</v>
          </cell>
          <cell r="HG84" t="str">
            <v>AGAPD2424P</v>
          </cell>
          <cell r="HI84">
            <v>13826</v>
          </cell>
          <cell r="HJ84">
            <v>365419</v>
          </cell>
          <cell r="HK84">
            <v>100000</v>
          </cell>
          <cell r="HL84">
            <v>59626</v>
          </cell>
          <cell r="HM84">
            <v>0</v>
          </cell>
          <cell r="HN84">
            <v>1193</v>
          </cell>
          <cell r="HO84">
            <v>60819</v>
          </cell>
          <cell r="HP84">
            <v>31004</v>
          </cell>
          <cell r="HQ84">
            <v>29815</v>
          </cell>
          <cell r="HR84">
            <v>4259</v>
          </cell>
          <cell r="HS84">
            <v>0.30599999999999999</v>
          </cell>
          <cell r="HT84">
            <v>4231</v>
          </cell>
          <cell r="HU84">
            <v>8490</v>
          </cell>
          <cell r="HV84">
            <v>4864</v>
          </cell>
          <cell r="HW84">
            <v>166</v>
          </cell>
          <cell r="HX84">
            <v>0</v>
          </cell>
          <cell r="HY84">
            <v>8324</v>
          </cell>
        </row>
        <row r="85">
          <cell r="A85">
            <v>1148</v>
          </cell>
          <cell r="B85" t="str">
            <v>Mr.  Ali Reza</v>
          </cell>
          <cell r="C85" t="str">
            <v>18.03.2004</v>
          </cell>
          <cell r="D85" t="str">
            <v>Technical Leader</v>
          </cell>
          <cell r="E85">
            <v>67500</v>
          </cell>
          <cell r="F85">
            <v>30000</v>
          </cell>
          <cell r="G85">
            <v>13500</v>
          </cell>
          <cell r="H85">
            <v>800</v>
          </cell>
          <cell r="I85">
            <v>0</v>
          </cell>
          <cell r="J85">
            <v>5600</v>
          </cell>
          <cell r="K85">
            <v>14850</v>
          </cell>
          <cell r="M85">
            <v>37677</v>
          </cell>
          <cell r="P85">
            <v>34581</v>
          </cell>
          <cell r="R85">
            <v>137008</v>
          </cell>
          <cell r="S85">
            <v>0</v>
          </cell>
          <cell r="W85">
            <v>0</v>
          </cell>
          <cell r="Y85">
            <v>28563</v>
          </cell>
          <cell r="AA85">
            <v>200</v>
          </cell>
          <cell r="AE85">
            <v>20</v>
          </cell>
          <cell r="AG85">
            <v>28783</v>
          </cell>
          <cell r="AH85">
            <v>108225</v>
          </cell>
          <cell r="AI85">
            <v>22</v>
          </cell>
          <cell r="AJ85">
            <v>12.75</v>
          </cell>
          <cell r="AK85">
            <v>0</v>
          </cell>
          <cell r="AL85">
            <v>15000</v>
          </cell>
          <cell r="AM85">
            <v>6000</v>
          </cell>
          <cell r="AN85">
            <v>12000</v>
          </cell>
          <cell r="AP85">
            <v>1</v>
          </cell>
          <cell r="AR85">
            <v>1</v>
          </cell>
          <cell r="AS85">
            <v>6</v>
          </cell>
          <cell r="AT85">
            <v>67500</v>
          </cell>
          <cell r="AU85">
            <v>30000</v>
          </cell>
          <cell r="AV85">
            <v>13500</v>
          </cell>
          <cell r="AW85">
            <v>800</v>
          </cell>
          <cell r="AX85">
            <v>0</v>
          </cell>
          <cell r="BA85">
            <v>5600</v>
          </cell>
          <cell r="BB85">
            <v>14850</v>
          </cell>
          <cell r="BC85">
            <v>1250</v>
          </cell>
          <cell r="BD85">
            <v>500</v>
          </cell>
          <cell r="BE85">
            <v>1000</v>
          </cell>
          <cell r="BF85">
            <v>22</v>
          </cell>
          <cell r="BH85">
            <v>150000</v>
          </cell>
          <cell r="BI85">
            <v>67500</v>
          </cell>
          <cell r="BJ85">
            <v>4000</v>
          </cell>
          <cell r="BK85">
            <v>0</v>
          </cell>
          <cell r="BL85">
            <v>28000</v>
          </cell>
          <cell r="BM85">
            <v>73750</v>
          </cell>
          <cell r="BN85">
            <v>20500</v>
          </cell>
          <cell r="BO85">
            <v>0</v>
          </cell>
          <cell r="BP85">
            <v>0</v>
          </cell>
          <cell r="BQ85">
            <v>10000</v>
          </cell>
          <cell r="BR85">
            <v>0</v>
          </cell>
          <cell r="BS85">
            <v>78944</v>
          </cell>
          <cell r="BT85">
            <v>1000</v>
          </cell>
          <cell r="BU85">
            <v>0</v>
          </cell>
          <cell r="BV85">
            <v>12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280</v>
          </cell>
          <cell r="CC85">
            <v>0</v>
          </cell>
          <cell r="CJ85">
            <v>180000</v>
          </cell>
          <cell r="CK85">
            <v>81000</v>
          </cell>
          <cell r="CL85">
            <v>4800</v>
          </cell>
          <cell r="CM85">
            <v>0</v>
          </cell>
          <cell r="CN85">
            <v>33600</v>
          </cell>
          <cell r="CO85">
            <v>88600</v>
          </cell>
          <cell r="CP85">
            <v>58177</v>
          </cell>
          <cell r="CQ85">
            <v>0</v>
          </cell>
          <cell r="CR85">
            <v>0</v>
          </cell>
          <cell r="CS85">
            <v>44581</v>
          </cell>
          <cell r="CT85">
            <v>0</v>
          </cell>
          <cell r="CU85">
            <v>107507</v>
          </cell>
          <cell r="CV85">
            <v>1200</v>
          </cell>
          <cell r="CW85">
            <v>0</v>
          </cell>
          <cell r="CX85">
            <v>12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300</v>
          </cell>
          <cell r="DE85">
            <v>0</v>
          </cell>
          <cell r="DG85">
            <v>15000</v>
          </cell>
          <cell r="DH85">
            <v>6000</v>
          </cell>
          <cell r="DI85">
            <v>12000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Q85">
            <v>6250</v>
          </cell>
          <cell r="DR85">
            <v>2500</v>
          </cell>
          <cell r="DS85">
            <v>5000</v>
          </cell>
          <cell r="DT85">
            <v>13750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1250</v>
          </cell>
          <cell r="EH85">
            <v>500</v>
          </cell>
          <cell r="EI85">
            <v>1000</v>
          </cell>
          <cell r="EJ85">
            <v>2750</v>
          </cell>
          <cell r="EK85">
            <v>16500</v>
          </cell>
          <cell r="EL85">
            <v>7500</v>
          </cell>
          <cell r="EM85">
            <v>3000</v>
          </cell>
          <cell r="EN85">
            <v>6000</v>
          </cell>
          <cell r="EO85">
            <v>16500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U85">
            <v>360000</v>
          </cell>
          <cell r="EV85">
            <v>162000</v>
          </cell>
          <cell r="EW85">
            <v>9600</v>
          </cell>
          <cell r="EX85">
            <v>0</v>
          </cell>
          <cell r="EY85">
            <v>67200</v>
          </cell>
          <cell r="EZ85">
            <v>177700</v>
          </cell>
          <cell r="FA85">
            <v>58177</v>
          </cell>
          <cell r="FB85">
            <v>0</v>
          </cell>
          <cell r="FC85">
            <v>0</v>
          </cell>
          <cell r="FD85">
            <v>44581</v>
          </cell>
          <cell r="FE85">
            <v>0</v>
          </cell>
          <cell r="FF85">
            <v>107507</v>
          </cell>
          <cell r="FG85">
            <v>2400</v>
          </cell>
          <cell r="FH85">
            <v>0</v>
          </cell>
          <cell r="FJ85">
            <v>32500</v>
          </cell>
          <cell r="FK85">
            <v>6500</v>
          </cell>
          <cell r="FL85">
            <v>39000</v>
          </cell>
          <cell r="FM85">
            <v>78000</v>
          </cell>
          <cell r="FN85">
            <v>30000</v>
          </cell>
          <cell r="FO85">
            <v>12000</v>
          </cell>
          <cell r="FP85">
            <v>13500</v>
          </cell>
          <cell r="FQ85">
            <v>3500</v>
          </cell>
          <cell r="FR85">
            <v>17500</v>
          </cell>
          <cell r="FS85">
            <v>3500</v>
          </cell>
          <cell r="FT85">
            <v>21000</v>
          </cell>
          <cell r="FU85">
            <v>1</v>
          </cell>
          <cell r="FV85">
            <v>83966</v>
          </cell>
          <cell r="GA85">
            <v>10000</v>
          </cell>
          <cell r="GB85">
            <v>86794</v>
          </cell>
          <cell r="GD85">
            <v>0</v>
          </cell>
          <cell r="GK85">
            <v>96794</v>
          </cell>
          <cell r="GL85">
            <v>96794</v>
          </cell>
          <cell r="GM85">
            <v>869658</v>
          </cell>
          <cell r="GN85">
            <v>2400</v>
          </cell>
          <cell r="GO85">
            <v>42000</v>
          </cell>
          <cell r="GP85">
            <v>825258</v>
          </cell>
          <cell r="GQ85">
            <v>83966</v>
          </cell>
          <cell r="GR85">
            <v>741292</v>
          </cell>
          <cell r="GS85">
            <v>0</v>
          </cell>
          <cell r="GT85">
            <v>0</v>
          </cell>
          <cell r="GU85">
            <v>96794</v>
          </cell>
          <cell r="GV85">
            <v>0</v>
          </cell>
          <cell r="GW85">
            <v>644498</v>
          </cell>
          <cell r="GX85">
            <v>100000</v>
          </cell>
          <cell r="GY85">
            <v>143349</v>
          </cell>
          <cell r="GZ85">
            <v>0</v>
          </cell>
          <cell r="HA85">
            <v>2867</v>
          </cell>
          <cell r="HB85">
            <v>146216</v>
          </cell>
          <cell r="HC85">
            <v>78944</v>
          </cell>
          <cell r="HD85">
            <v>67272</v>
          </cell>
          <cell r="HE85">
            <v>9610</v>
          </cell>
          <cell r="HF85">
            <v>-18953</v>
          </cell>
          <cell r="HG85" t="str">
            <v>AEGPA6544P</v>
          </cell>
          <cell r="HI85">
            <v>72258</v>
          </cell>
          <cell r="HJ85">
            <v>572240</v>
          </cell>
          <cell r="HK85">
            <v>100000</v>
          </cell>
          <cell r="HL85">
            <v>121672</v>
          </cell>
          <cell r="HM85">
            <v>0</v>
          </cell>
          <cell r="HN85">
            <v>2433</v>
          </cell>
          <cell r="HO85">
            <v>124105</v>
          </cell>
          <cell r="HP85">
            <v>78944</v>
          </cell>
          <cell r="HQ85">
            <v>45161</v>
          </cell>
          <cell r="HR85">
            <v>6452</v>
          </cell>
          <cell r="HS85">
            <v>0.30599999999999999</v>
          </cell>
          <cell r="HT85">
            <v>22111</v>
          </cell>
          <cell r="HU85">
            <v>28563</v>
          </cell>
          <cell r="HV85">
            <v>9610</v>
          </cell>
          <cell r="HW85">
            <v>560</v>
          </cell>
          <cell r="HX85">
            <v>0</v>
          </cell>
          <cell r="HY85">
            <v>28003</v>
          </cell>
        </row>
        <row r="86">
          <cell r="A86">
            <v>1149</v>
          </cell>
          <cell r="B86" t="str">
            <v>Mr.  Amit Kadam</v>
          </cell>
          <cell r="C86" t="str">
            <v>01.03.2004</v>
          </cell>
          <cell r="D86" t="str">
            <v>QA Engineer</v>
          </cell>
          <cell r="E86">
            <v>29200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R86">
            <v>0</v>
          </cell>
          <cell r="S86">
            <v>0</v>
          </cell>
          <cell r="W86">
            <v>0</v>
          </cell>
          <cell r="Y86">
            <v>0</v>
          </cell>
          <cell r="AA86">
            <v>0</v>
          </cell>
          <cell r="AG86">
            <v>0</v>
          </cell>
          <cell r="AH86">
            <v>0</v>
          </cell>
          <cell r="AI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4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H86">
            <v>30727</v>
          </cell>
          <cell r="BI86">
            <v>13000</v>
          </cell>
          <cell r="BJ86">
            <v>1891</v>
          </cell>
          <cell r="BK86">
            <v>0</v>
          </cell>
          <cell r="BL86">
            <v>5673</v>
          </cell>
          <cell r="BM86">
            <v>13091</v>
          </cell>
          <cell r="BN86">
            <v>3637</v>
          </cell>
          <cell r="BO86">
            <v>42367</v>
          </cell>
          <cell r="BP86">
            <v>0</v>
          </cell>
          <cell r="BQ86">
            <v>23323</v>
          </cell>
          <cell r="BR86">
            <v>0</v>
          </cell>
          <cell r="BS86">
            <v>5495</v>
          </cell>
          <cell r="BT86">
            <v>600</v>
          </cell>
          <cell r="BU86">
            <v>0</v>
          </cell>
          <cell r="BV86">
            <v>12</v>
          </cell>
          <cell r="BW86">
            <v>0</v>
          </cell>
          <cell r="BX86">
            <v>0</v>
          </cell>
          <cell r="BY86">
            <v>1000</v>
          </cell>
          <cell r="BZ86">
            <v>0</v>
          </cell>
          <cell r="CA86">
            <v>0</v>
          </cell>
          <cell r="CB86">
            <v>500</v>
          </cell>
          <cell r="CC86">
            <v>0</v>
          </cell>
          <cell r="CJ86">
            <v>30727</v>
          </cell>
          <cell r="CK86">
            <v>13000</v>
          </cell>
          <cell r="CL86">
            <v>1891</v>
          </cell>
          <cell r="CM86">
            <v>0</v>
          </cell>
          <cell r="CN86">
            <v>5673</v>
          </cell>
          <cell r="CO86">
            <v>13091</v>
          </cell>
          <cell r="CP86">
            <v>3637</v>
          </cell>
          <cell r="CQ86">
            <v>42367</v>
          </cell>
          <cell r="CR86">
            <v>0</v>
          </cell>
          <cell r="CS86">
            <v>23323</v>
          </cell>
          <cell r="CT86">
            <v>0</v>
          </cell>
          <cell r="CU86">
            <v>5495</v>
          </cell>
          <cell r="CV86">
            <v>600</v>
          </cell>
          <cell r="CW86">
            <v>0</v>
          </cell>
          <cell r="CX86">
            <v>12</v>
          </cell>
          <cell r="CY86">
            <v>0</v>
          </cell>
          <cell r="CZ86">
            <v>0</v>
          </cell>
          <cell r="DA86">
            <v>1000</v>
          </cell>
          <cell r="DB86">
            <v>0</v>
          </cell>
          <cell r="DC86">
            <v>0</v>
          </cell>
          <cell r="DD86">
            <v>500</v>
          </cell>
          <cell r="DE86">
            <v>0</v>
          </cell>
          <cell r="DG86">
            <v>0</v>
          </cell>
          <cell r="DH86">
            <v>1000</v>
          </cell>
          <cell r="DI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U86">
            <v>30727</v>
          </cell>
          <cell r="EV86">
            <v>13000</v>
          </cell>
          <cell r="EW86">
            <v>1891</v>
          </cell>
          <cell r="EX86">
            <v>0</v>
          </cell>
          <cell r="EY86">
            <v>5673</v>
          </cell>
          <cell r="EZ86">
            <v>13091</v>
          </cell>
          <cell r="FA86">
            <v>3637</v>
          </cell>
          <cell r="FB86">
            <v>42367</v>
          </cell>
          <cell r="FC86">
            <v>0</v>
          </cell>
          <cell r="FD86">
            <v>23323</v>
          </cell>
          <cell r="FE86">
            <v>0</v>
          </cell>
          <cell r="FF86">
            <v>5495</v>
          </cell>
          <cell r="FG86">
            <v>600</v>
          </cell>
          <cell r="FH86">
            <v>0</v>
          </cell>
          <cell r="FJ86">
            <v>0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63762</v>
          </cell>
          <cell r="GB86">
            <v>34681</v>
          </cell>
          <cell r="GD86">
            <v>0</v>
          </cell>
          <cell r="GK86">
            <v>34681</v>
          </cell>
          <cell r="GL86">
            <v>34681</v>
          </cell>
          <cell r="GM86">
            <v>131818</v>
          </cell>
          <cell r="GN86">
            <v>600</v>
          </cell>
          <cell r="GO86">
            <v>0</v>
          </cell>
          <cell r="GP86">
            <v>131218</v>
          </cell>
          <cell r="GQ86">
            <v>63762</v>
          </cell>
          <cell r="GR86">
            <v>67456</v>
          </cell>
          <cell r="GS86">
            <v>0</v>
          </cell>
          <cell r="GT86">
            <v>0</v>
          </cell>
          <cell r="GU86">
            <v>34681</v>
          </cell>
          <cell r="GV86">
            <v>0</v>
          </cell>
          <cell r="GW86">
            <v>32775</v>
          </cell>
          <cell r="GX86">
            <v>100000</v>
          </cell>
          <cell r="GY86">
            <v>0</v>
          </cell>
          <cell r="GZ86">
            <v>0</v>
          </cell>
          <cell r="HA86">
            <v>0</v>
          </cell>
          <cell r="HB86">
            <v>0</v>
          </cell>
          <cell r="HC86">
            <v>5495</v>
          </cell>
          <cell r="HD86">
            <v>-5495</v>
          </cell>
          <cell r="HE86">
            <v>0</v>
          </cell>
          <cell r="HF86">
            <v>0</v>
          </cell>
          <cell r="HG86" t="str">
            <v>AGZPK0678H</v>
          </cell>
          <cell r="HJ86">
            <v>32775</v>
          </cell>
          <cell r="HK86">
            <v>100000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5495</v>
          </cell>
          <cell r="HQ86">
            <v>-5495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0</v>
          </cell>
          <cell r="HY86">
            <v>0</v>
          </cell>
        </row>
        <row r="87">
          <cell r="A87">
            <v>1150</v>
          </cell>
          <cell r="B87" t="str">
            <v>Ms.  Anupama Deshmukh</v>
          </cell>
          <cell r="C87" t="str">
            <v>26.02.2004</v>
          </cell>
          <cell r="D87" t="str">
            <v>Senior Software Engineer</v>
          </cell>
          <cell r="E87">
            <v>40900</v>
          </cell>
          <cell r="F87">
            <v>18000</v>
          </cell>
          <cell r="G87">
            <v>8000</v>
          </cell>
          <cell r="H87">
            <v>800</v>
          </cell>
          <cell r="I87">
            <v>0</v>
          </cell>
          <cell r="J87">
            <v>3400</v>
          </cell>
          <cell r="K87">
            <v>8950</v>
          </cell>
          <cell r="P87">
            <v>17764</v>
          </cell>
          <cell r="R87">
            <v>56914</v>
          </cell>
          <cell r="S87">
            <v>0</v>
          </cell>
          <cell r="W87">
            <v>0</v>
          </cell>
          <cell r="Y87">
            <v>10498</v>
          </cell>
          <cell r="AA87">
            <v>200</v>
          </cell>
          <cell r="AE87">
            <v>180</v>
          </cell>
          <cell r="AG87">
            <v>10878</v>
          </cell>
          <cell r="AH87">
            <v>46036</v>
          </cell>
          <cell r="AI87">
            <v>22</v>
          </cell>
          <cell r="AJ87">
            <v>6.17</v>
          </cell>
          <cell r="AK87">
            <v>0</v>
          </cell>
          <cell r="AL87">
            <v>15000</v>
          </cell>
          <cell r="AM87">
            <v>6000</v>
          </cell>
          <cell r="AN87">
            <v>0</v>
          </cell>
          <cell r="AP87">
            <v>1</v>
          </cell>
          <cell r="AQ87" t="str">
            <v>w</v>
          </cell>
          <cell r="AR87">
            <v>2</v>
          </cell>
          <cell r="AS87">
            <v>6</v>
          </cell>
          <cell r="AT87">
            <v>40900</v>
          </cell>
          <cell r="AU87">
            <v>18000</v>
          </cell>
          <cell r="AV87">
            <v>8000</v>
          </cell>
          <cell r="AW87">
            <v>800</v>
          </cell>
          <cell r="AX87">
            <v>0</v>
          </cell>
          <cell r="BA87">
            <v>3400</v>
          </cell>
          <cell r="BB87">
            <v>8950</v>
          </cell>
          <cell r="BC87">
            <v>1250</v>
          </cell>
          <cell r="BD87">
            <v>500</v>
          </cell>
          <cell r="BE87">
            <v>0</v>
          </cell>
          <cell r="BF87">
            <v>22</v>
          </cell>
          <cell r="BH87">
            <v>90000</v>
          </cell>
          <cell r="BI87">
            <v>40000</v>
          </cell>
          <cell r="BJ87">
            <v>4000</v>
          </cell>
          <cell r="BK87">
            <v>0</v>
          </cell>
          <cell r="BL87">
            <v>17000</v>
          </cell>
          <cell r="BM87">
            <v>44250</v>
          </cell>
          <cell r="BN87">
            <v>500</v>
          </cell>
          <cell r="BO87">
            <v>0</v>
          </cell>
          <cell r="BP87">
            <v>0</v>
          </cell>
          <cell r="BQ87">
            <v>33973</v>
          </cell>
          <cell r="BR87">
            <v>0</v>
          </cell>
          <cell r="BS87">
            <v>29878</v>
          </cell>
          <cell r="BT87">
            <v>1000</v>
          </cell>
          <cell r="BU87">
            <v>0</v>
          </cell>
          <cell r="BV87">
            <v>12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1640</v>
          </cell>
          <cell r="CC87">
            <v>0</v>
          </cell>
          <cell r="CJ87">
            <v>108000</v>
          </cell>
          <cell r="CK87">
            <v>48000</v>
          </cell>
          <cell r="CL87">
            <v>4800</v>
          </cell>
          <cell r="CM87">
            <v>0</v>
          </cell>
          <cell r="CN87">
            <v>20400</v>
          </cell>
          <cell r="CO87">
            <v>53200</v>
          </cell>
          <cell r="CP87">
            <v>500</v>
          </cell>
          <cell r="CQ87">
            <v>0</v>
          </cell>
          <cell r="CR87">
            <v>0</v>
          </cell>
          <cell r="CS87">
            <v>51737</v>
          </cell>
          <cell r="CT87">
            <v>0</v>
          </cell>
          <cell r="CU87">
            <v>40376</v>
          </cell>
          <cell r="CV87">
            <v>1200</v>
          </cell>
          <cell r="CW87">
            <v>0</v>
          </cell>
          <cell r="CX87">
            <v>12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1820</v>
          </cell>
          <cell r="DE87">
            <v>0</v>
          </cell>
          <cell r="DG87">
            <v>15000</v>
          </cell>
          <cell r="DH87">
            <v>6000</v>
          </cell>
          <cell r="DI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Q87">
            <v>6250</v>
          </cell>
          <cell r="DR87">
            <v>2500</v>
          </cell>
          <cell r="DS87">
            <v>0</v>
          </cell>
          <cell r="DT87">
            <v>8750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1250</v>
          </cell>
          <cell r="EH87">
            <v>500</v>
          </cell>
          <cell r="EI87">
            <v>0</v>
          </cell>
          <cell r="EJ87">
            <v>1750</v>
          </cell>
          <cell r="EK87">
            <v>10500</v>
          </cell>
          <cell r="EL87">
            <v>7500</v>
          </cell>
          <cell r="EM87">
            <v>3000</v>
          </cell>
          <cell r="EN87">
            <v>0</v>
          </cell>
          <cell r="EO87">
            <v>10500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U87">
            <v>216000</v>
          </cell>
          <cell r="EV87">
            <v>96000</v>
          </cell>
          <cell r="EW87">
            <v>9600</v>
          </cell>
          <cell r="EX87">
            <v>0</v>
          </cell>
          <cell r="EY87">
            <v>40800</v>
          </cell>
          <cell r="EZ87">
            <v>106900</v>
          </cell>
          <cell r="FA87">
            <v>500</v>
          </cell>
          <cell r="FB87">
            <v>0</v>
          </cell>
          <cell r="FC87">
            <v>0</v>
          </cell>
          <cell r="FD87">
            <v>51737</v>
          </cell>
          <cell r="FE87">
            <v>0</v>
          </cell>
          <cell r="FF87">
            <v>40376</v>
          </cell>
          <cell r="FG87">
            <v>2400</v>
          </cell>
          <cell r="FH87">
            <v>0</v>
          </cell>
          <cell r="FJ87">
            <v>0</v>
          </cell>
          <cell r="FL87">
            <v>0</v>
          </cell>
          <cell r="FM87">
            <v>0</v>
          </cell>
          <cell r="FN87">
            <v>18000</v>
          </cell>
          <cell r="FO87">
            <v>7200</v>
          </cell>
          <cell r="FP87">
            <v>8000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GC87">
            <v>100000</v>
          </cell>
          <cell r="GD87">
            <v>0</v>
          </cell>
          <cell r="GK87">
            <v>100000</v>
          </cell>
          <cell r="GL87">
            <v>100000</v>
          </cell>
          <cell r="GM87">
            <v>511937</v>
          </cell>
          <cell r="GN87">
            <v>2400</v>
          </cell>
          <cell r="GO87">
            <v>0</v>
          </cell>
          <cell r="GP87">
            <v>509537</v>
          </cell>
          <cell r="GQ87">
            <v>0</v>
          </cell>
          <cell r="GR87">
            <v>509537</v>
          </cell>
          <cell r="GS87">
            <v>0</v>
          </cell>
          <cell r="GT87">
            <v>0</v>
          </cell>
          <cell r="GU87">
            <v>100000</v>
          </cell>
          <cell r="GV87">
            <v>0</v>
          </cell>
          <cell r="GW87">
            <v>409537</v>
          </cell>
          <cell r="GX87">
            <v>135000</v>
          </cell>
          <cell r="GY87">
            <v>69361</v>
          </cell>
          <cell r="GZ87">
            <v>0</v>
          </cell>
          <cell r="HA87">
            <v>1387</v>
          </cell>
          <cell r="HB87">
            <v>70748</v>
          </cell>
          <cell r="HC87">
            <v>29878</v>
          </cell>
          <cell r="HD87">
            <v>40870</v>
          </cell>
          <cell r="HE87">
            <v>5839</v>
          </cell>
          <cell r="HF87">
            <v>-4659</v>
          </cell>
          <cell r="HG87" t="str">
            <v>AHBPD8979K</v>
          </cell>
          <cell r="HI87">
            <v>17764</v>
          </cell>
          <cell r="HJ87">
            <v>391773</v>
          </cell>
          <cell r="HK87">
            <v>135000</v>
          </cell>
          <cell r="HL87">
            <v>64032</v>
          </cell>
          <cell r="HM87">
            <v>0</v>
          </cell>
          <cell r="HN87">
            <v>1281</v>
          </cell>
          <cell r="HO87">
            <v>65313</v>
          </cell>
          <cell r="HP87">
            <v>29878</v>
          </cell>
          <cell r="HQ87">
            <v>35435</v>
          </cell>
          <cell r="HR87">
            <v>5062</v>
          </cell>
          <cell r="HS87">
            <v>0.30599999999999999</v>
          </cell>
          <cell r="HT87">
            <v>5436</v>
          </cell>
          <cell r="HU87">
            <v>10498</v>
          </cell>
          <cell r="HV87">
            <v>5839</v>
          </cell>
          <cell r="HW87">
            <v>206</v>
          </cell>
          <cell r="HX87">
            <v>0</v>
          </cell>
          <cell r="HY87">
            <v>10292</v>
          </cell>
        </row>
        <row r="88">
          <cell r="A88">
            <v>1152</v>
          </cell>
          <cell r="B88" t="str">
            <v>Mr.  Shailendra Shahane</v>
          </cell>
          <cell r="C88" t="str">
            <v>24.03.2004</v>
          </cell>
          <cell r="D88" t="str">
            <v>Sr. Software Engineer</v>
          </cell>
          <cell r="E88">
            <v>40900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R88">
            <v>0</v>
          </cell>
          <cell r="S88">
            <v>0</v>
          </cell>
          <cell r="W88">
            <v>0</v>
          </cell>
          <cell r="Y88">
            <v>0</v>
          </cell>
          <cell r="AA88">
            <v>0</v>
          </cell>
          <cell r="AG88">
            <v>0</v>
          </cell>
          <cell r="AH88">
            <v>0</v>
          </cell>
          <cell r="AI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4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H88">
            <v>66000</v>
          </cell>
          <cell r="BI88">
            <v>29333</v>
          </cell>
          <cell r="BJ88">
            <v>2933</v>
          </cell>
          <cell r="BK88">
            <v>0</v>
          </cell>
          <cell r="BL88">
            <v>12467</v>
          </cell>
          <cell r="BM88">
            <v>32317</v>
          </cell>
          <cell r="BN88">
            <v>6916</v>
          </cell>
          <cell r="BO88">
            <v>19963</v>
          </cell>
          <cell r="BP88">
            <v>0</v>
          </cell>
          <cell r="BQ88">
            <v>36568</v>
          </cell>
          <cell r="BR88">
            <v>0</v>
          </cell>
          <cell r="BS88">
            <v>21372</v>
          </cell>
          <cell r="BT88">
            <v>800</v>
          </cell>
          <cell r="BU88">
            <v>0</v>
          </cell>
          <cell r="BV88">
            <v>12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40</v>
          </cell>
          <cell r="CC88">
            <v>0</v>
          </cell>
          <cell r="CJ88">
            <v>66000</v>
          </cell>
          <cell r="CK88">
            <v>29333</v>
          </cell>
          <cell r="CL88">
            <v>2933</v>
          </cell>
          <cell r="CM88">
            <v>0</v>
          </cell>
          <cell r="CN88">
            <v>12467</v>
          </cell>
          <cell r="CO88">
            <v>32317</v>
          </cell>
          <cell r="CP88">
            <v>6916</v>
          </cell>
          <cell r="CQ88">
            <v>19963</v>
          </cell>
          <cell r="CR88">
            <v>0</v>
          </cell>
          <cell r="CS88">
            <v>36568</v>
          </cell>
          <cell r="CT88">
            <v>0</v>
          </cell>
          <cell r="CU88">
            <v>21372</v>
          </cell>
          <cell r="CV88">
            <v>800</v>
          </cell>
          <cell r="CW88">
            <v>0</v>
          </cell>
          <cell r="CX88">
            <v>12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40</v>
          </cell>
          <cell r="DE88">
            <v>0</v>
          </cell>
          <cell r="DG88">
            <v>0</v>
          </cell>
          <cell r="DH88">
            <v>0</v>
          </cell>
          <cell r="DI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U88">
            <v>66000</v>
          </cell>
          <cell r="EV88">
            <v>29333</v>
          </cell>
          <cell r="EW88">
            <v>2933</v>
          </cell>
          <cell r="EX88">
            <v>0</v>
          </cell>
          <cell r="EY88">
            <v>12467</v>
          </cell>
          <cell r="EZ88">
            <v>32317</v>
          </cell>
          <cell r="FA88">
            <v>6916</v>
          </cell>
          <cell r="FB88">
            <v>19963</v>
          </cell>
          <cell r="FC88">
            <v>0</v>
          </cell>
          <cell r="FD88">
            <v>36568</v>
          </cell>
          <cell r="FE88">
            <v>0</v>
          </cell>
          <cell r="FF88">
            <v>21372</v>
          </cell>
          <cell r="FG88">
            <v>800</v>
          </cell>
          <cell r="FH88">
            <v>0</v>
          </cell>
          <cell r="FJ88">
            <v>26000</v>
          </cell>
          <cell r="FL88">
            <v>26000</v>
          </cell>
          <cell r="FM88">
            <v>26000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19400</v>
          </cell>
          <cell r="FS88">
            <v>0</v>
          </cell>
          <cell r="FT88">
            <v>19400</v>
          </cell>
          <cell r="FU88">
            <v>0</v>
          </cell>
          <cell r="GC88">
            <v>0</v>
          </cell>
          <cell r="GD88">
            <v>0</v>
          </cell>
          <cell r="GE88">
            <v>70000</v>
          </cell>
          <cell r="GF88">
            <v>5535</v>
          </cell>
          <cell r="GK88">
            <v>75535</v>
          </cell>
          <cell r="GL88">
            <v>75535</v>
          </cell>
          <cell r="GM88">
            <v>203564</v>
          </cell>
          <cell r="GN88">
            <v>800</v>
          </cell>
          <cell r="GO88">
            <v>19400</v>
          </cell>
          <cell r="GP88">
            <v>183364</v>
          </cell>
          <cell r="GQ88">
            <v>0</v>
          </cell>
          <cell r="GR88">
            <v>183364</v>
          </cell>
          <cell r="GS88">
            <v>0</v>
          </cell>
          <cell r="GT88">
            <v>0</v>
          </cell>
          <cell r="GU88">
            <v>75535</v>
          </cell>
          <cell r="GV88">
            <v>0</v>
          </cell>
          <cell r="GW88">
            <v>107829</v>
          </cell>
          <cell r="GX88">
            <v>100000</v>
          </cell>
          <cell r="GY88">
            <v>783</v>
          </cell>
          <cell r="GZ88">
            <v>0</v>
          </cell>
          <cell r="HA88">
            <v>16</v>
          </cell>
          <cell r="HB88">
            <v>799</v>
          </cell>
          <cell r="HC88">
            <v>21372</v>
          </cell>
          <cell r="HD88">
            <v>-20573</v>
          </cell>
          <cell r="HE88">
            <v>0</v>
          </cell>
          <cell r="HF88">
            <v>0</v>
          </cell>
          <cell r="HG88" t="str">
            <v>ADLPS6030J</v>
          </cell>
          <cell r="HJ88">
            <v>107829</v>
          </cell>
          <cell r="HK88">
            <v>100000</v>
          </cell>
          <cell r="HL88">
            <v>783</v>
          </cell>
          <cell r="HM88">
            <v>0</v>
          </cell>
          <cell r="HN88">
            <v>16</v>
          </cell>
          <cell r="HO88">
            <v>799</v>
          </cell>
          <cell r="HP88">
            <v>21372</v>
          </cell>
          <cell r="HQ88">
            <v>-20573</v>
          </cell>
          <cell r="HR88">
            <v>0</v>
          </cell>
          <cell r="HS88">
            <v>0.10199999999999999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0</v>
          </cell>
          <cell r="HY88">
            <v>0</v>
          </cell>
        </row>
        <row r="89">
          <cell r="A89">
            <v>1153</v>
          </cell>
          <cell r="B89" t="str">
            <v>Mr.  Sandeep Patil</v>
          </cell>
          <cell r="C89" t="str">
            <v>04.03.2004</v>
          </cell>
          <cell r="D89" t="str">
            <v>Software Engineer</v>
          </cell>
          <cell r="E89">
            <v>22500</v>
          </cell>
          <cell r="F89">
            <v>10000</v>
          </cell>
          <cell r="G89">
            <v>4500</v>
          </cell>
          <cell r="H89">
            <v>800</v>
          </cell>
          <cell r="I89">
            <v>0</v>
          </cell>
          <cell r="J89">
            <v>1800</v>
          </cell>
          <cell r="K89">
            <v>2650</v>
          </cell>
          <cell r="P89">
            <v>9039</v>
          </cell>
          <cell r="R89">
            <v>28789</v>
          </cell>
          <cell r="S89">
            <v>1000</v>
          </cell>
          <cell r="W89">
            <v>1000</v>
          </cell>
          <cell r="Y89">
            <v>0</v>
          </cell>
          <cell r="AA89">
            <v>200</v>
          </cell>
          <cell r="AE89">
            <v>220</v>
          </cell>
          <cell r="AG89">
            <v>420</v>
          </cell>
          <cell r="AH89">
            <v>28369</v>
          </cell>
          <cell r="AI89">
            <v>22</v>
          </cell>
          <cell r="AJ89">
            <v>21.42</v>
          </cell>
          <cell r="AK89">
            <v>0</v>
          </cell>
          <cell r="AL89">
            <v>15000</v>
          </cell>
          <cell r="AM89">
            <v>6000</v>
          </cell>
          <cell r="AN89">
            <v>0</v>
          </cell>
          <cell r="AP89">
            <v>2</v>
          </cell>
          <cell r="AR89">
            <v>2</v>
          </cell>
          <cell r="AS89">
            <v>6</v>
          </cell>
          <cell r="AT89">
            <v>22500</v>
          </cell>
          <cell r="AU89">
            <v>10000</v>
          </cell>
          <cell r="AV89">
            <v>4500</v>
          </cell>
          <cell r="AW89">
            <v>800</v>
          </cell>
          <cell r="AX89">
            <v>0</v>
          </cell>
          <cell r="AY89">
            <v>1000</v>
          </cell>
          <cell r="BA89">
            <v>1800</v>
          </cell>
          <cell r="BB89">
            <v>2650</v>
          </cell>
          <cell r="BC89">
            <v>1250</v>
          </cell>
          <cell r="BD89">
            <v>500</v>
          </cell>
          <cell r="BE89">
            <v>0</v>
          </cell>
          <cell r="BF89">
            <v>22</v>
          </cell>
          <cell r="BH89">
            <v>50000</v>
          </cell>
          <cell r="BI89">
            <v>22500</v>
          </cell>
          <cell r="BJ89">
            <v>4000</v>
          </cell>
          <cell r="BK89">
            <v>0</v>
          </cell>
          <cell r="BL89">
            <v>9000</v>
          </cell>
          <cell r="BM89">
            <v>13750</v>
          </cell>
          <cell r="BN89">
            <v>500</v>
          </cell>
          <cell r="BO89">
            <v>0</v>
          </cell>
          <cell r="BP89">
            <v>0</v>
          </cell>
          <cell r="BQ89">
            <v>21441</v>
          </cell>
          <cell r="BR89">
            <v>0</v>
          </cell>
          <cell r="BS89">
            <v>453</v>
          </cell>
          <cell r="BT89">
            <v>1000</v>
          </cell>
          <cell r="BU89">
            <v>0</v>
          </cell>
          <cell r="BV89">
            <v>12</v>
          </cell>
          <cell r="BW89">
            <v>4000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980</v>
          </cell>
          <cell r="CC89">
            <v>0</v>
          </cell>
          <cell r="CJ89">
            <v>60000</v>
          </cell>
          <cell r="CK89">
            <v>27000</v>
          </cell>
          <cell r="CL89">
            <v>4800</v>
          </cell>
          <cell r="CM89">
            <v>0</v>
          </cell>
          <cell r="CN89">
            <v>10800</v>
          </cell>
          <cell r="CO89">
            <v>16400</v>
          </cell>
          <cell r="CP89">
            <v>500</v>
          </cell>
          <cell r="CQ89">
            <v>0</v>
          </cell>
          <cell r="CR89">
            <v>0</v>
          </cell>
          <cell r="CS89">
            <v>30480</v>
          </cell>
          <cell r="CT89">
            <v>0</v>
          </cell>
          <cell r="CU89">
            <v>453</v>
          </cell>
          <cell r="CV89">
            <v>1200</v>
          </cell>
          <cell r="CW89">
            <v>0</v>
          </cell>
          <cell r="CX89">
            <v>12</v>
          </cell>
          <cell r="CY89">
            <v>5000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1200</v>
          </cell>
          <cell r="DE89">
            <v>0</v>
          </cell>
          <cell r="DG89">
            <v>15000</v>
          </cell>
          <cell r="DH89">
            <v>6000</v>
          </cell>
          <cell r="DI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Q89">
            <v>6250</v>
          </cell>
          <cell r="DR89">
            <v>2500</v>
          </cell>
          <cell r="DS89">
            <v>0</v>
          </cell>
          <cell r="DT89">
            <v>8750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1250</v>
          </cell>
          <cell r="EH89">
            <v>500</v>
          </cell>
          <cell r="EI89">
            <v>0</v>
          </cell>
          <cell r="EJ89">
            <v>1750</v>
          </cell>
          <cell r="EK89">
            <v>10500</v>
          </cell>
          <cell r="EL89">
            <v>7500</v>
          </cell>
          <cell r="EM89">
            <v>3000</v>
          </cell>
          <cell r="EN89">
            <v>0</v>
          </cell>
          <cell r="EO89">
            <v>10500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U89">
            <v>120000</v>
          </cell>
          <cell r="EV89">
            <v>54000</v>
          </cell>
          <cell r="EW89">
            <v>9600</v>
          </cell>
          <cell r="EX89">
            <v>0</v>
          </cell>
          <cell r="EY89">
            <v>21600</v>
          </cell>
          <cell r="EZ89">
            <v>32300</v>
          </cell>
          <cell r="FA89">
            <v>500</v>
          </cell>
          <cell r="FB89">
            <v>0</v>
          </cell>
          <cell r="FC89">
            <v>0</v>
          </cell>
          <cell r="FD89">
            <v>30480</v>
          </cell>
          <cell r="FE89">
            <v>0</v>
          </cell>
          <cell r="FF89">
            <v>453</v>
          </cell>
          <cell r="FG89">
            <v>2400</v>
          </cell>
          <cell r="FH89">
            <v>0</v>
          </cell>
          <cell r="FJ89">
            <v>25000</v>
          </cell>
          <cell r="FK89">
            <v>5000</v>
          </cell>
          <cell r="FL89">
            <v>30000</v>
          </cell>
          <cell r="FM89">
            <v>60000</v>
          </cell>
          <cell r="FN89">
            <v>10000</v>
          </cell>
          <cell r="FO89">
            <v>4000</v>
          </cell>
          <cell r="FP89">
            <v>4500</v>
          </cell>
          <cell r="FQ89">
            <v>4000</v>
          </cell>
          <cell r="FR89">
            <v>20000</v>
          </cell>
          <cell r="FS89">
            <v>4000</v>
          </cell>
          <cell r="FT89">
            <v>24000</v>
          </cell>
          <cell r="FU89">
            <v>0</v>
          </cell>
          <cell r="GC89">
            <v>20000</v>
          </cell>
          <cell r="GD89">
            <v>0</v>
          </cell>
          <cell r="GE89">
            <v>60000</v>
          </cell>
          <cell r="GF89">
            <v>20000</v>
          </cell>
          <cell r="GK89">
            <v>100000</v>
          </cell>
          <cell r="GL89">
            <v>100000</v>
          </cell>
          <cell r="GM89">
            <v>258880</v>
          </cell>
          <cell r="GN89">
            <v>2400</v>
          </cell>
          <cell r="GO89">
            <v>48000</v>
          </cell>
          <cell r="GP89">
            <v>208480</v>
          </cell>
          <cell r="GQ89">
            <v>0</v>
          </cell>
          <cell r="GR89">
            <v>208480</v>
          </cell>
          <cell r="GS89">
            <v>0</v>
          </cell>
          <cell r="GT89">
            <v>0</v>
          </cell>
          <cell r="GU89">
            <v>100000</v>
          </cell>
          <cell r="GV89">
            <v>0</v>
          </cell>
          <cell r="GW89">
            <v>108480</v>
          </cell>
          <cell r="GX89">
            <v>100000</v>
          </cell>
          <cell r="GY89">
            <v>848</v>
          </cell>
          <cell r="GZ89">
            <v>0</v>
          </cell>
          <cell r="HA89">
            <v>17</v>
          </cell>
          <cell r="HB89">
            <v>865</v>
          </cell>
          <cell r="HC89">
            <v>453</v>
          </cell>
          <cell r="HD89">
            <v>412</v>
          </cell>
          <cell r="HE89">
            <v>59</v>
          </cell>
          <cell r="HF89">
            <v>59</v>
          </cell>
          <cell r="HG89" t="str">
            <v>AKLPP9413D</v>
          </cell>
          <cell r="HI89">
            <v>9039</v>
          </cell>
          <cell r="HJ89">
            <v>99441</v>
          </cell>
          <cell r="HK89">
            <v>100000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453</v>
          </cell>
          <cell r="HQ89">
            <v>-453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  <cell r="HV89">
            <v>59</v>
          </cell>
          <cell r="HW89">
            <v>0</v>
          </cell>
          <cell r="HX89">
            <v>0</v>
          </cell>
          <cell r="HY89">
            <v>0</v>
          </cell>
        </row>
        <row r="90">
          <cell r="A90">
            <v>1156</v>
          </cell>
          <cell r="B90" t="str">
            <v>Mr. Sushrut Joshi</v>
          </cell>
          <cell r="C90" t="str">
            <v>29.03.2004</v>
          </cell>
          <cell r="D90" t="str">
            <v>Project Leader</v>
          </cell>
          <cell r="E90">
            <v>64400</v>
          </cell>
          <cell r="F90">
            <v>28500</v>
          </cell>
          <cell r="G90">
            <v>12500</v>
          </cell>
          <cell r="H90">
            <v>800</v>
          </cell>
          <cell r="I90">
            <v>0</v>
          </cell>
          <cell r="J90">
            <v>5300</v>
          </cell>
          <cell r="K90">
            <v>15550</v>
          </cell>
          <cell r="P90">
            <v>23155</v>
          </cell>
          <cell r="R90">
            <v>85805</v>
          </cell>
          <cell r="S90">
            <v>0</v>
          </cell>
          <cell r="W90">
            <v>0</v>
          </cell>
          <cell r="Y90">
            <v>20088</v>
          </cell>
          <cell r="AA90">
            <v>200</v>
          </cell>
          <cell r="AE90">
            <v>20</v>
          </cell>
          <cell r="AG90">
            <v>20308</v>
          </cell>
          <cell r="AH90">
            <v>65497</v>
          </cell>
          <cell r="AI90">
            <v>22</v>
          </cell>
          <cell r="AJ90">
            <v>24</v>
          </cell>
          <cell r="AK90">
            <v>0</v>
          </cell>
          <cell r="AL90">
            <v>15000</v>
          </cell>
          <cell r="AM90">
            <v>6000</v>
          </cell>
          <cell r="AN90">
            <v>0</v>
          </cell>
          <cell r="AP90">
            <v>1</v>
          </cell>
          <cell r="AR90">
            <v>2</v>
          </cell>
          <cell r="AS90">
            <v>6</v>
          </cell>
          <cell r="AT90">
            <v>64400</v>
          </cell>
          <cell r="AU90">
            <v>28500</v>
          </cell>
          <cell r="AV90">
            <v>12500</v>
          </cell>
          <cell r="AW90">
            <v>800</v>
          </cell>
          <cell r="AX90">
            <v>0</v>
          </cell>
          <cell r="BA90">
            <v>5300</v>
          </cell>
          <cell r="BB90">
            <v>15550</v>
          </cell>
          <cell r="BC90">
            <v>1250</v>
          </cell>
          <cell r="BD90">
            <v>500</v>
          </cell>
          <cell r="BE90">
            <v>0</v>
          </cell>
          <cell r="BF90">
            <v>22</v>
          </cell>
          <cell r="BH90">
            <v>126500</v>
          </cell>
          <cell r="BI90">
            <v>56500</v>
          </cell>
          <cell r="BJ90">
            <v>4000</v>
          </cell>
          <cell r="BK90">
            <v>0</v>
          </cell>
          <cell r="BL90">
            <v>23700</v>
          </cell>
          <cell r="BM90">
            <v>65650</v>
          </cell>
          <cell r="BN90">
            <v>24875</v>
          </cell>
          <cell r="BO90">
            <v>0</v>
          </cell>
          <cell r="BP90">
            <v>0</v>
          </cell>
          <cell r="BQ90">
            <v>44321</v>
          </cell>
          <cell r="BR90">
            <v>0</v>
          </cell>
          <cell r="BS90">
            <v>295912</v>
          </cell>
          <cell r="BT90">
            <v>1000</v>
          </cell>
          <cell r="BU90">
            <v>0</v>
          </cell>
          <cell r="BV90">
            <v>12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40</v>
          </cell>
          <cell r="CC90">
            <v>0</v>
          </cell>
          <cell r="CJ90">
            <v>155000</v>
          </cell>
          <cell r="CK90">
            <v>69000</v>
          </cell>
          <cell r="CL90">
            <v>4800</v>
          </cell>
          <cell r="CM90">
            <v>0</v>
          </cell>
          <cell r="CN90">
            <v>29000</v>
          </cell>
          <cell r="CO90">
            <v>81200</v>
          </cell>
          <cell r="CP90">
            <v>24875</v>
          </cell>
          <cell r="CQ90">
            <v>0</v>
          </cell>
          <cell r="CR90">
            <v>0</v>
          </cell>
          <cell r="CS90">
            <v>67476</v>
          </cell>
          <cell r="CT90">
            <v>0</v>
          </cell>
          <cell r="CU90">
            <v>316000</v>
          </cell>
          <cell r="CV90">
            <v>1200</v>
          </cell>
          <cell r="CW90">
            <v>0</v>
          </cell>
          <cell r="CX90">
            <v>12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60</v>
          </cell>
          <cell r="DE90">
            <v>0</v>
          </cell>
          <cell r="DG90">
            <v>15000</v>
          </cell>
          <cell r="DH90">
            <v>6000</v>
          </cell>
          <cell r="DI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Q90">
            <v>6250</v>
          </cell>
          <cell r="DR90">
            <v>2500</v>
          </cell>
          <cell r="DS90">
            <v>0</v>
          </cell>
          <cell r="DT90">
            <v>8750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1250</v>
          </cell>
          <cell r="EH90">
            <v>500</v>
          </cell>
          <cell r="EI90">
            <v>0</v>
          </cell>
          <cell r="EJ90">
            <v>1750</v>
          </cell>
          <cell r="EK90">
            <v>10500</v>
          </cell>
          <cell r="EL90">
            <v>7500</v>
          </cell>
          <cell r="EM90">
            <v>3000</v>
          </cell>
          <cell r="EN90">
            <v>0</v>
          </cell>
          <cell r="EO90">
            <v>10500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U90">
            <v>326000</v>
          </cell>
          <cell r="EV90">
            <v>144000</v>
          </cell>
          <cell r="EW90">
            <v>9600</v>
          </cell>
          <cell r="EX90">
            <v>0</v>
          </cell>
          <cell r="EY90">
            <v>60800</v>
          </cell>
          <cell r="EZ90">
            <v>174500</v>
          </cell>
          <cell r="FA90">
            <v>24875</v>
          </cell>
          <cell r="FB90">
            <v>0</v>
          </cell>
          <cell r="FC90">
            <v>0</v>
          </cell>
          <cell r="FD90">
            <v>67476</v>
          </cell>
          <cell r="FE90">
            <v>0</v>
          </cell>
          <cell r="FF90">
            <v>316000</v>
          </cell>
          <cell r="FG90">
            <v>2400</v>
          </cell>
          <cell r="FH90">
            <v>0</v>
          </cell>
          <cell r="FI90">
            <v>702774</v>
          </cell>
          <cell r="FJ90">
            <v>0</v>
          </cell>
          <cell r="FL90">
            <v>0</v>
          </cell>
          <cell r="FM90">
            <v>0</v>
          </cell>
          <cell r="FN90">
            <v>28500</v>
          </cell>
          <cell r="FO90">
            <v>11400</v>
          </cell>
          <cell r="FP90">
            <v>12500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73423</v>
          </cell>
          <cell r="GA90">
            <v>10000</v>
          </cell>
          <cell r="GB90">
            <v>39941</v>
          </cell>
          <cell r="GD90">
            <v>0</v>
          </cell>
          <cell r="GE90">
            <v>30000</v>
          </cell>
          <cell r="GF90">
            <v>25600</v>
          </cell>
          <cell r="GK90">
            <v>105541</v>
          </cell>
          <cell r="GL90">
            <v>100000</v>
          </cell>
          <cell r="GM90">
            <v>797651</v>
          </cell>
          <cell r="GN90">
            <v>2400</v>
          </cell>
          <cell r="GO90">
            <v>0</v>
          </cell>
          <cell r="GP90">
            <v>795251</v>
          </cell>
          <cell r="GQ90">
            <v>73423</v>
          </cell>
          <cell r="GR90">
            <v>1424602</v>
          </cell>
          <cell r="GS90">
            <v>0</v>
          </cell>
          <cell r="GT90">
            <v>0</v>
          </cell>
          <cell r="GU90">
            <v>100000</v>
          </cell>
          <cell r="GV90">
            <v>0</v>
          </cell>
          <cell r="GW90">
            <v>1324602</v>
          </cell>
          <cell r="GX90">
            <v>100000</v>
          </cell>
          <cell r="GY90">
            <v>347381</v>
          </cell>
          <cell r="GZ90">
            <v>34738</v>
          </cell>
          <cell r="HA90">
            <v>7642</v>
          </cell>
          <cell r="HB90">
            <v>389761</v>
          </cell>
          <cell r="HC90">
            <v>295912</v>
          </cell>
          <cell r="HD90">
            <v>93849</v>
          </cell>
          <cell r="HE90">
            <v>13407</v>
          </cell>
          <cell r="HF90">
            <v>-6681</v>
          </cell>
          <cell r="HG90" t="str">
            <v>AAZPJ1136B</v>
          </cell>
          <cell r="HI90">
            <v>23155</v>
          </cell>
          <cell r="HJ90">
            <v>1301447</v>
          </cell>
          <cell r="HK90">
            <v>100000</v>
          </cell>
          <cell r="HL90">
            <v>340434</v>
          </cell>
          <cell r="HM90">
            <v>34043</v>
          </cell>
          <cell r="HN90">
            <v>7490</v>
          </cell>
          <cell r="HO90">
            <v>381967</v>
          </cell>
          <cell r="HP90">
            <v>295912</v>
          </cell>
          <cell r="HQ90">
            <v>86055</v>
          </cell>
          <cell r="HR90">
            <v>12294</v>
          </cell>
          <cell r="HS90">
            <v>0.33659999999999995</v>
          </cell>
          <cell r="HT90">
            <v>7794</v>
          </cell>
          <cell r="HU90">
            <v>20088</v>
          </cell>
          <cell r="HV90">
            <v>13407</v>
          </cell>
          <cell r="HW90">
            <v>394</v>
          </cell>
          <cell r="HX90">
            <v>1790</v>
          </cell>
          <cell r="HY90">
            <v>17904</v>
          </cell>
        </row>
        <row r="91">
          <cell r="A91">
            <v>1157</v>
          </cell>
          <cell r="B91" t="str">
            <v>Mr. Ganesh Patil</v>
          </cell>
          <cell r="C91" t="str">
            <v>29.03.2004</v>
          </cell>
          <cell r="D91" t="str">
            <v>Module leader</v>
          </cell>
          <cell r="E91">
            <v>67000</v>
          </cell>
          <cell r="F91">
            <v>30000</v>
          </cell>
          <cell r="G91">
            <v>13000</v>
          </cell>
          <cell r="H91">
            <v>800</v>
          </cell>
          <cell r="I91">
            <v>0</v>
          </cell>
          <cell r="J91">
            <v>5500</v>
          </cell>
          <cell r="K91">
            <v>13950</v>
          </cell>
          <cell r="P91">
            <v>30073</v>
          </cell>
          <cell r="R91">
            <v>93323</v>
          </cell>
          <cell r="S91">
            <v>1000</v>
          </cell>
          <cell r="W91">
            <v>1000</v>
          </cell>
          <cell r="Y91">
            <v>20662</v>
          </cell>
          <cell r="AA91">
            <v>200</v>
          </cell>
          <cell r="AG91">
            <v>20862</v>
          </cell>
          <cell r="AH91">
            <v>72461</v>
          </cell>
          <cell r="AI91">
            <v>22</v>
          </cell>
          <cell r="AJ91">
            <v>20.75</v>
          </cell>
          <cell r="AK91">
            <v>0</v>
          </cell>
          <cell r="AL91">
            <v>8750</v>
          </cell>
          <cell r="AM91">
            <v>6000</v>
          </cell>
          <cell r="AN91">
            <v>7486</v>
          </cell>
          <cell r="AP91">
            <v>1</v>
          </cell>
          <cell r="AR91">
            <v>1</v>
          </cell>
          <cell r="AS91">
            <v>6</v>
          </cell>
          <cell r="AT91">
            <v>67000</v>
          </cell>
          <cell r="AU91">
            <v>30000</v>
          </cell>
          <cell r="AV91">
            <v>13000</v>
          </cell>
          <cell r="AW91">
            <v>800</v>
          </cell>
          <cell r="AX91">
            <v>0</v>
          </cell>
          <cell r="AY91">
            <v>1000</v>
          </cell>
          <cell r="BA91">
            <v>5500</v>
          </cell>
          <cell r="BB91">
            <v>13950</v>
          </cell>
          <cell r="BC91">
            <v>1250</v>
          </cell>
          <cell r="BD91">
            <v>500</v>
          </cell>
          <cell r="BE91">
            <v>1000</v>
          </cell>
          <cell r="BF91">
            <v>22</v>
          </cell>
          <cell r="BH91">
            <v>150000</v>
          </cell>
          <cell r="BI91">
            <v>65000</v>
          </cell>
          <cell r="BJ91">
            <v>4000</v>
          </cell>
          <cell r="BK91">
            <v>0</v>
          </cell>
          <cell r="BL91">
            <v>27500</v>
          </cell>
          <cell r="BM91">
            <v>70250</v>
          </cell>
          <cell r="BN91">
            <v>20500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64227</v>
          </cell>
          <cell r="BT91">
            <v>1000</v>
          </cell>
          <cell r="BU91">
            <v>0</v>
          </cell>
          <cell r="BV91">
            <v>12</v>
          </cell>
          <cell r="BW91">
            <v>4000</v>
          </cell>
          <cell r="BX91">
            <v>6250</v>
          </cell>
          <cell r="BY91">
            <v>0</v>
          </cell>
          <cell r="BZ91">
            <v>4514</v>
          </cell>
          <cell r="CA91">
            <v>0</v>
          </cell>
          <cell r="CB91">
            <v>140</v>
          </cell>
          <cell r="CC91">
            <v>0</v>
          </cell>
          <cell r="CJ91">
            <v>180000</v>
          </cell>
          <cell r="CK91">
            <v>78000</v>
          </cell>
          <cell r="CL91">
            <v>4800</v>
          </cell>
          <cell r="CM91">
            <v>0</v>
          </cell>
          <cell r="CN91">
            <v>33000</v>
          </cell>
          <cell r="CO91">
            <v>84200</v>
          </cell>
          <cell r="CP91">
            <v>20500</v>
          </cell>
          <cell r="CQ91">
            <v>0</v>
          </cell>
          <cell r="CR91">
            <v>0</v>
          </cell>
          <cell r="CS91">
            <v>30073</v>
          </cell>
          <cell r="CT91">
            <v>0</v>
          </cell>
          <cell r="CU91">
            <v>84889</v>
          </cell>
          <cell r="CV91">
            <v>1200</v>
          </cell>
          <cell r="CW91">
            <v>0</v>
          </cell>
          <cell r="CX91">
            <v>12</v>
          </cell>
          <cell r="CY91">
            <v>5000</v>
          </cell>
          <cell r="CZ91">
            <v>6250</v>
          </cell>
          <cell r="DA91">
            <v>0</v>
          </cell>
          <cell r="DB91">
            <v>4514</v>
          </cell>
          <cell r="DC91">
            <v>0</v>
          </cell>
          <cell r="DD91">
            <v>140</v>
          </cell>
          <cell r="DE91">
            <v>0</v>
          </cell>
          <cell r="DG91">
            <v>15000</v>
          </cell>
          <cell r="DH91">
            <v>6000</v>
          </cell>
          <cell r="DI91">
            <v>12000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Q91">
            <v>0</v>
          </cell>
          <cell r="DR91">
            <v>2500</v>
          </cell>
          <cell r="DS91">
            <v>486</v>
          </cell>
          <cell r="DT91">
            <v>2986</v>
          </cell>
          <cell r="DU91">
            <v>4066</v>
          </cell>
          <cell r="DV91">
            <v>0</v>
          </cell>
          <cell r="DW91">
            <v>0</v>
          </cell>
          <cell r="DX91">
            <v>4066</v>
          </cell>
          <cell r="EB91">
            <v>0</v>
          </cell>
          <cell r="EC91">
            <v>4066</v>
          </cell>
          <cell r="ED91">
            <v>0</v>
          </cell>
          <cell r="EE91">
            <v>0</v>
          </cell>
          <cell r="EF91">
            <v>4066</v>
          </cell>
          <cell r="EG91">
            <v>1250</v>
          </cell>
          <cell r="EH91">
            <v>500</v>
          </cell>
          <cell r="EI91">
            <v>1000</v>
          </cell>
          <cell r="EJ91">
            <v>2750</v>
          </cell>
          <cell r="EK91">
            <v>5736</v>
          </cell>
          <cell r="EL91">
            <v>1250</v>
          </cell>
          <cell r="EM91">
            <v>3000</v>
          </cell>
          <cell r="EN91">
            <v>1486</v>
          </cell>
          <cell r="EO91">
            <v>5736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U91">
            <v>360000</v>
          </cell>
          <cell r="EV91">
            <v>156000</v>
          </cell>
          <cell r="EW91">
            <v>9600</v>
          </cell>
          <cell r="EX91">
            <v>0</v>
          </cell>
          <cell r="EY91">
            <v>66000</v>
          </cell>
          <cell r="EZ91">
            <v>167900</v>
          </cell>
          <cell r="FA91">
            <v>20500</v>
          </cell>
          <cell r="FB91">
            <v>0</v>
          </cell>
          <cell r="FC91">
            <v>0</v>
          </cell>
          <cell r="FD91">
            <v>30073</v>
          </cell>
          <cell r="FE91">
            <v>0</v>
          </cell>
          <cell r="FF91">
            <v>84889</v>
          </cell>
          <cell r="FG91">
            <v>2400</v>
          </cell>
          <cell r="FH91">
            <v>0</v>
          </cell>
          <cell r="FJ91">
            <v>0</v>
          </cell>
          <cell r="FL91">
            <v>0</v>
          </cell>
          <cell r="FM91">
            <v>0</v>
          </cell>
          <cell r="FN91">
            <v>30000</v>
          </cell>
          <cell r="FO91">
            <v>12000</v>
          </cell>
          <cell r="FP91">
            <v>13000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16283</v>
          </cell>
          <cell r="FX91">
            <v>13000</v>
          </cell>
          <cell r="GA91">
            <v>10000</v>
          </cell>
          <cell r="GB91">
            <v>46969</v>
          </cell>
          <cell r="GC91">
            <v>20000</v>
          </cell>
          <cell r="GD91">
            <v>0</v>
          </cell>
          <cell r="GE91">
            <v>30000</v>
          </cell>
          <cell r="GF91">
            <v>11000</v>
          </cell>
          <cell r="GK91">
            <v>117969</v>
          </cell>
          <cell r="GL91">
            <v>100000</v>
          </cell>
          <cell r="GM91">
            <v>800473</v>
          </cell>
          <cell r="GN91">
            <v>2400</v>
          </cell>
          <cell r="GO91">
            <v>0</v>
          </cell>
          <cell r="GP91">
            <v>798073</v>
          </cell>
          <cell r="GQ91">
            <v>16283</v>
          </cell>
          <cell r="GR91">
            <v>781790</v>
          </cell>
          <cell r="GS91">
            <v>13000</v>
          </cell>
          <cell r="GT91">
            <v>0</v>
          </cell>
          <cell r="GU91">
            <v>100000</v>
          </cell>
          <cell r="GV91">
            <v>0</v>
          </cell>
          <cell r="GW91">
            <v>668790</v>
          </cell>
          <cell r="GX91">
            <v>100000</v>
          </cell>
          <cell r="GY91">
            <v>150637</v>
          </cell>
          <cell r="GZ91">
            <v>0</v>
          </cell>
          <cell r="HA91">
            <v>3013</v>
          </cell>
          <cell r="HB91">
            <v>153650</v>
          </cell>
          <cell r="HC91">
            <v>64227</v>
          </cell>
          <cell r="HD91">
            <v>89423</v>
          </cell>
          <cell r="HE91">
            <v>12775</v>
          </cell>
          <cell r="HF91">
            <v>-7887</v>
          </cell>
          <cell r="HG91" t="str">
            <v>ABQPP3342M</v>
          </cell>
          <cell r="HI91">
            <v>30073</v>
          </cell>
          <cell r="HJ91">
            <v>638717</v>
          </cell>
          <cell r="HK91">
            <v>100000</v>
          </cell>
          <cell r="HL91">
            <v>141615</v>
          </cell>
          <cell r="HM91">
            <v>0</v>
          </cell>
          <cell r="HN91">
            <v>2832</v>
          </cell>
          <cell r="HO91">
            <v>144447</v>
          </cell>
          <cell r="HP91">
            <v>64227</v>
          </cell>
          <cell r="HQ91">
            <v>80220</v>
          </cell>
          <cell r="HR91">
            <v>11460</v>
          </cell>
          <cell r="HS91">
            <v>0.30599999999999999</v>
          </cell>
          <cell r="HT91">
            <v>9202</v>
          </cell>
          <cell r="HU91">
            <v>20662</v>
          </cell>
          <cell r="HV91">
            <v>12775</v>
          </cell>
          <cell r="HW91">
            <v>405</v>
          </cell>
          <cell r="HX91">
            <v>0</v>
          </cell>
          <cell r="HY91">
            <v>20257</v>
          </cell>
        </row>
        <row r="92">
          <cell r="A92">
            <v>1158</v>
          </cell>
          <cell r="B92" t="str">
            <v>Mr. Mandar Borawake</v>
          </cell>
          <cell r="C92" t="str">
            <v>29.03.2004</v>
          </cell>
          <cell r="D92" t="str">
            <v>Module Leader</v>
          </cell>
          <cell r="E92">
            <v>54900</v>
          </cell>
          <cell r="F92">
            <v>24500</v>
          </cell>
          <cell r="G92">
            <v>10500</v>
          </cell>
          <cell r="H92">
            <v>800</v>
          </cell>
          <cell r="I92">
            <v>0</v>
          </cell>
          <cell r="J92">
            <v>4500</v>
          </cell>
          <cell r="K92">
            <v>10850</v>
          </cell>
          <cell r="P92">
            <v>24953</v>
          </cell>
          <cell r="R92">
            <v>76103</v>
          </cell>
          <cell r="S92">
            <v>1000</v>
          </cell>
          <cell r="W92">
            <v>1000</v>
          </cell>
          <cell r="Y92">
            <v>12807</v>
          </cell>
          <cell r="AA92">
            <v>200</v>
          </cell>
          <cell r="AE92">
            <v>80</v>
          </cell>
          <cell r="AG92">
            <v>13087</v>
          </cell>
          <cell r="AH92">
            <v>63016</v>
          </cell>
          <cell r="AI92">
            <v>22</v>
          </cell>
          <cell r="AJ92">
            <v>31.25</v>
          </cell>
          <cell r="AK92">
            <v>0</v>
          </cell>
          <cell r="AL92">
            <v>15000</v>
          </cell>
          <cell r="AM92">
            <v>6000</v>
          </cell>
          <cell r="AN92">
            <v>8820</v>
          </cell>
          <cell r="AP92">
            <v>1</v>
          </cell>
          <cell r="AR92">
            <v>1</v>
          </cell>
          <cell r="AS92">
            <v>6</v>
          </cell>
          <cell r="AT92">
            <v>54900</v>
          </cell>
          <cell r="AU92">
            <v>24500</v>
          </cell>
          <cell r="AV92">
            <v>10500</v>
          </cell>
          <cell r="AW92">
            <v>800</v>
          </cell>
          <cell r="AX92">
            <v>0</v>
          </cell>
          <cell r="AY92">
            <v>1000</v>
          </cell>
          <cell r="BA92">
            <v>4500</v>
          </cell>
          <cell r="BB92">
            <v>10850</v>
          </cell>
          <cell r="BC92">
            <v>1250</v>
          </cell>
          <cell r="BD92">
            <v>500</v>
          </cell>
          <cell r="BE92">
            <v>1000</v>
          </cell>
          <cell r="BF92">
            <v>22</v>
          </cell>
          <cell r="BH92">
            <v>122500</v>
          </cell>
          <cell r="BI92">
            <v>52500</v>
          </cell>
          <cell r="BJ92">
            <v>4000</v>
          </cell>
          <cell r="BK92">
            <v>0</v>
          </cell>
          <cell r="BL92">
            <v>22500</v>
          </cell>
          <cell r="BM92">
            <v>55750</v>
          </cell>
          <cell r="BN92">
            <v>5896</v>
          </cell>
          <cell r="BO92">
            <v>0</v>
          </cell>
          <cell r="BP92">
            <v>0</v>
          </cell>
          <cell r="BQ92">
            <v>34784</v>
          </cell>
          <cell r="BR92">
            <v>0</v>
          </cell>
          <cell r="BS92">
            <v>44534</v>
          </cell>
          <cell r="BT92">
            <v>1000</v>
          </cell>
          <cell r="BU92">
            <v>0</v>
          </cell>
          <cell r="BV92">
            <v>12</v>
          </cell>
          <cell r="BW92">
            <v>4000</v>
          </cell>
          <cell r="BX92">
            <v>0</v>
          </cell>
          <cell r="BY92">
            <v>0</v>
          </cell>
          <cell r="BZ92">
            <v>2180</v>
          </cell>
          <cell r="CA92">
            <v>0</v>
          </cell>
          <cell r="CB92">
            <v>400</v>
          </cell>
          <cell r="CC92">
            <v>0</v>
          </cell>
          <cell r="CJ92">
            <v>147000</v>
          </cell>
          <cell r="CK92">
            <v>63000</v>
          </cell>
          <cell r="CL92">
            <v>4800</v>
          </cell>
          <cell r="CM92">
            <v>0</v>
          </cell>
          <cell r="CN92">
            <v>27000</v>
          </cell>
          <cell r="CO92">
            <v>66600</v>
          </cell>
          <cell r="CP92">
            <v>5896</v>
          </cell>
          <cell r="CQ92">
            <v>0</v>
          </cell>
          <cell r="CR92">
            <v>0</v>
          </cell>
          <cell r="CS92">
            <v>59737</v>
          </cell>
          <cell r="CT92">
            <v>0</v>
          </cell>
          <cell r="CU92">
            <v>57341</v>
          </cell>
          <cell r="CV92">
            <v>1200</v>
          </cell>
          <cell r="CW92">
            <v>0</v>
          </cell>
          <cell r="CX92">
            <v>12</v>
          </cell>
          <cell r="CY92">
            <v>5000</v>
          </cell>
          <cell r="CZ92">
            <v>0</v>
          </cell>
          <cell r="DA92">
            <v>0</v>
          </cell>
          <cell r="DB92">
            <v>2180</v>
          </cell>
          <cell r="DC92">
            <v>0</v>
          </cell>
          <cell r="DD92">
            <v>480</v>
          </cell>
          <cell r="DE92">
            <v>0</v>
          </cell>
          <cell r="DG92">
            <v>15000</v>
          </cell>
          <cell r="DH92">
            <v>6000</v>
          </cell>
          <cell r="DI92">
            <v>11000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Q92">
            <v>6250</v>
          </cell>
          <cell r="DR92">
            <v>2500</v>
          </cell>
          <cell r="DS92">
            <v>1820</v>
          </cell>
          <cell r="DT92">
            <v>10570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1250</v>
          </cell>
          <cell r="EH92">
            <v>500</v>
          </cell>
          <cell r="EI92">
            <v>1000</v>
          </cell>
          <cell r="EJ92">
            <v>2750</v>
          </cell>
          <cell r="EK92">
            <v>13320</v>
          </cell>
          <cell r="EL92">
            <v>7500</v>
          </cell>
          <cell r="EM92">
            <v>3000</v>
          </cell>
          <cell r="EN92">
            <v>2820</v>
          </cell>
          <cell r="EO92">
            <v>13320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U92">
            <v>294000</v>
          </cell>
          <cell r="EV92">
            <v>126000</v>
          </cell>
          <cell r="EW92">
            <v>9600</v>
          </cell>
          <cell r="EX92">
            <v>0</v>
          </cell>
          <cell r="EY92">
            <v>54000</v>
          </cell>
          <cell r="EZ92">
            <v>131700</v>
          </cell>
          <cell r="FA92">
            <v>5896</v>
          </cell>
          <cell r="FB92">
            <v>0</v>
          </cell>
          <cell r="FC92">
            <v>0</v>
          </cell>
          <cell r="FD92">
            <v>59737</v>
          </cell>
          <cell r="FE92">
            <v>0</v>
          </cell>
          <cell r="FF92">
            <v>57341</v>
          </cell>
          <cell r="FG92">
            <v>2400</v>
          </cell>
          <cell r="FH92">
            <v>0</v>
          </cell>
          <cell r="FJ92">
            <v>0</v>
          </cell>
          <cell r="FL92">
            <v>0</v>
          </cell>
          <cell r="FM92">
            <v>0</v>
          </cell>
          <cell r="FN92">
            <v>24500</v>
          </cell>
          <cell r="FO92">
            <v>9800</v>
          </cell>
          <cell r="FP92">
            <v>10500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113483</v>
          </cell>
          <cell r="GA92">
            <v>10000</v>
          </cell>
          <cell r="GB92">
            <v>50833</v>
          </cell>
          <cell r="GD92">
            <v>0</v>
          </cell>
          <cell r="GE92">
            <v>30000</v>
          </cell>
          <cell r="GF92">
            <v>2980</v>
          </cell>
          <cell r="GG92">
            <v>6500</v>
          </cell>
          <cell r="GK92">
            <v>100313</v>
          </cell>
          <cell r="GL92">
            <v>100000</v>
          </cell>
          <cell r="GM92">
            <v>671333</v>
          </cell>
          <cell r="GN92">
            <v>2400</v>
          </cell>
          <cell r="GO92">
            <v>0</v>
          </cell>
          <cell r="GP92">
            <v>668933</v>
          </cell>
          <cell r="GQ92">
            <v>113483</v>
          </cell>
          <cell r="GR92">
            <v>555450</v>
          </cell>
          <cell r="GS92">
            <v>0</v>
          </cell>
          <cell r="GT92">
            <v>0</v>
          </cell>
          <cell r="GU92">
            <v>100000</v>
          </cell>
          <cell r="GV92">
            <v>0</v>
          </cell>
          <cell r="GW92">
            <v>455450</v>
          </cell>
          <cell r="GX92">
            <v>100000</v>
          </cell>
          <cell r="GY92">
            <v>86635</v>
          </cell>
          <cell r="GZ92">
            <v>0</v>
          </cell>
          <cell r="HA92">
            <v>1733</v>
          </cell>
          <cell r="HB92">
            <v>88368</v>
          </cell>
          <cell r="HC92">
            <v>44534</v>
          </cell>
          <cell r="HD92">
            <v>43834</v>
          </cell>
          <cell r="HE92">
            <v>6262</v>
          </cell>
          <cell r="HF92">
            <v>-6545</v>
          </cell>
          <cell r="HG92" t="str">
            <v>AHXPB3166A</v>
          </cell>
          <cell r="HI92">
            <v>24953</v>
          </cell>
          <cell r="HJ92">
            <v>430497</v>
          </cell>
          <cell r="HK92">
            <v>100000</v>
          </cell>
          <cell r="HL92">
            <v>79149</v>
          </cell>
          <cell r="HM92">
            <v>0</v>
          </cell>
          <cell r="HN92">
            <v>1583</v>
          </cell>
          <cell r="HO92">
            <v>80732</v>
          </cell>
          <cell r="HP92">
            <v>44534</v>
          </cell>
          <cell r="HQ92">
            <v>36198</v>
          </cell>
          <cell r="HR92">
            <v>5171</v>
          </cell>
          <cell r="HS92">
            <v>0.30599999999999999</v>
          </cell>
          <cell r="HT92">
            <v>7636</v>
          </cell>
          <cell r="HU92">
            <v>12807</v>
          </cell>
          <cell r="HV92">
            <v>6262</v>
          </cell>
          <cell r="HW92">
            <v>251</v>
          </cell>
          <cell r="HX92">
            <v>0</v>
          </cell>
          <cell r="HY92">
            <v>12556</v>
          </cell>
        </row>
        <row r="93">
          <cell r="A93">
            <v>1159</v>
          </cell>
          <cell r="B93" t="str">
            <v>Mr. Mayuresh Mhaiskar</v>
          </cell>
          <cell r="C93" t="str">
            <v>01.04.2004</v>
          </cell>
          <cell r="D93" t="str">
            <v>Project Leader</v>
          </cell>
          <cell r="E93">
            <v>75600</v>
          </cell>
          <cell r="F93">
            <v>34000</v>
          </cell>
          <cell r="G93">
            <v>15000</v>
          </cell>
          <cell r="H93">
            <v>800</v>
          </cell>
          <cell r="I93">
            <v>0</v>
          </cell>
          <cell r="J93">
            <v>6200</v>
          </cell>
          <cell r="K93">
            <v>15850</v>
          </cell>
          <cell r="P93">
            <v>40968</v>
          </cell>
          <cell r="R93">
            <v>112818</v>
          </cell>
          <cell r="S93">
            <v>1000</v>
          </cell>
          <cell r="W93">
            <v>1000</v>
          </cell>
          <cell r="Y93">
            <v>27455</v>
          </cell>
          <cell r="AA93">
            <v>200</v>
          </cell>
          <cell r="AG93">
            <v>27655</v>
          </cell>
          <cell r="AH93">
            <v>85163</v>
          </cell>
          <cell r="AI93">
            <v>22</v>
          </cell>
          <cell r="AJ93">
            <v>23.25</v>
          </cell>
          <cell r="AK93">
            <v>0</v>
          </cell>
          <cell r="AL93">
            <v>8750</v>
          </cell>
          <cell r="AM93">
            <v>6000</v>
          </cell>
          <cell r="AN93">
            <v>8855</v>
          </cell>
          <cell r="AP93">
            <v>1</v>
          </cell>
          <cell r="AR93">
            <v>1</v>
          </cell>
          <cell r="AS93">
            <v>6</v>
          </cell>
          <cell r="AT93">
            <v>75600</v>
          </cell>
          <cell r="AU93">
            <v>34000</v>
          </cell>
          <cell r="AV93">
            <v>15000</v>
          </cell>
          <cell r="AW93">
            <v>800</v>
          </cell>
          <cell r="AX93">
            <v>0</v>
          </cell>
          <cell r="AY93">
            <v>1000</v>
          </cell>
          <cell r="BA93">
            <v>6200</v>
          </cell>
          <cell r="BB93">
            <v>15850</v>
          </cell>
          <cell r="BC93">
            <v>1250</v>
          </cell>
          <cell r="BD93">
            <v>500</v>
          </cell>
          <cell r="BE93">
            <v>1000</v>
          </cell>
          <cell r="BF93">
            <v>22</v>
          </cell>
          <cell r="BH93">
            <v>170000</v>
          </cell>
          <cell r="BI93">
            <v>75000</v>
          </cell>
          <cell r="BJ93">
            <v>4000</v>
          </cell>
          <cell r="BK93">
            <v>0</v>
          </cell>
          <cell r="BL93">
            <v>31000</v>
          </cell>
          <cell r="BM93">
            <v>79750</v>
          </cell>
          <cell r="BN93">
            <v>13568</v>
          </cell>
          <cell r="BO93">
            <v>0</v>
          </cell>
          <cell r="BP93">
            <v>0</v>
          </cell>
          <cell r="BQ93">
            <v>71260</v>
          </cell>
          <cell r="BR93">
            <v>0</v>
          </cell>
          <cell r="BS93">
            <v>100541</v>
          </cell>
          <cell r="BT93">
            <v>1000</v>
          </cell>
          <cell r="BU93">
            <v>0</v>
          </cell>
          <cell r="BV93">
            <v>12</v>
          </cell>
          <cell r="BW93">
            <v>4000</v>
          </cell>
          <cell r="BX93">
            <v>6250</v>
          </cell>
          <cell r="BY93">
            <v>0</v>
          </cell>
          <cell r="BZ93">
            <v>3145</v>
          </cell>
          <cell r="CA93">
            <v>0</v>
          </cell>
          <cell r="CB93">
            <v>320</v>
          </cell>
          <cell r="CC93">
            <v>0</v>
          </cell>
          <cell r="CJ93">
            <v>204000</v>
          </cell>
          <cell r="CK93">
            <v>90000</v>
          </cell>
          <cell r="CL93">
            <v>4800</v>
          </cell>
          <cell r="CM93">
            <v>0</v>
          </cell>
          <cell r="CN93">
            <v>37200</v>
          </cell>
          <cell r="CO93">
            <v>95600</v>
          </cell>
          <cell r="CP93">
            <v>13568</v>
          </cell>
          <cell r="CQ93">
            <v>0</v>
          </cell>
          <cell r="CR93">
            <v>0</v>
          </cell>
          <cell r="CS93">
            <v>112228</v>
          </cell>
          <cell r="CT93">
            <v>0</v>
          </cell>
          <cell r="CU93">
            <v>127996</v>
          </cell>
          <cell r="CV93">
            <v>1200</v>
          </cell>
          <cell r="CW93">
            <v>0</v>
          </cell>
          <cell r="CX93">
            <v>12</v>
          </cell>
          <cell r="CY93">
            <v>5000</v>
          </cell>
          <cell r="CZ93">
            <v>6250</v>
          </cell>
          <cell r="DA93">
            <v>0</v>
          </cell>
          <cell r="DB93">
            <v>3145</v>
          </cell>
          <cell r="DC93">
            <v>0</v>
          </cell>
          <cell r="DD93">
            <v>320</v>
          </cell>
          <cell r="DE93">
            <v>0</v>
          </cell>
          <cell r="DG93">
            <v>15000</v>
          </cell>
          <cell r="DH93">
            <v>6000</v>
          </cell>
          <cell r="DI93">
            <v>12000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Q93">
            <v>0</v>
          </cell>
          <cell r="DR93">
            <v>2500</v>
          </cell>
          <cell r="DS93">
            <v>1855</v>
          </cell>
          <cell r="DT93">
            <v>4355</v>
          </cell>
          <cell r="DU93">
            <v>939</v>
          </cell>
          <cell r="DV93">
            <v>0</v>
          </cell>
          <cell r="DW93">
            <v>0</v>
          </cell>
          <cell r="DX93">
            <v>939</v>
          </cell>
          <cell r="EB93">
            <v>0</v>
          </cell>
          <cell r="EC93">
            <v>939</v>
          </cell>
          <cell r="ED93">
            <v>0</v>
          </cell>
          <cell r="EE93">
            <v>0</v>
          </cell>
          <cell r="EF93">
            <v>939</v>
          </cell>
          <cell r="EG93">
            <v>1250</v>
          </cell>
          <cell r="EH93">
            <v>500</v>
          </cell>
          <cell r="EI93">
            <v>1000</v>
          </cell>
          <cell r="EJ93">
            <v>2750</v>
          </cell>
          <cell r="EK93">
            <v>7105</v>
          </cell>
          <cell r="EL93">
            <v>1250</v>
          </cell>
          <cell r="EM93">
            <v>3000</v>
          </cell>
          <cell r="EN93">
            <v>2855</v>
          </cell>
          <cell r="EO93">
            <v>7105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U93">
            <v>408000</v>
          </cell>
          <cell r="EV93">
            <v>180000</v>
          </cell>
          <cell r="EW93">
            <v>9600</v>
          </cell>
          <cell r="EX93">
            <v>0</v>
          </cell>
          <cell r="EY93">
            <v>74400</v>
          </cell>
          <cell r="EZ93">
            <v>190700</v>
          </cell>
          <cell r="FA93">
            <v>13568</v>
          </cell>
          <cell r="FB93">
            <v>0</v>
          </cell>
          <cell r="FC93">
            <v>0</v>
          </cell>
          <cell r="FD93">
            <v>112228</v>
          </cell>
          <cell r="FE93">
            <v>0</v>
          </cell>
          <cell r="FF93">
            <v>127996</v>
          </cell>
          <cell r="FG93">
            <v>2400</v>
          </cell>
          <cell r="FH93">
            <v>0</v>
          </cell>
          <cell r="FJ93">
            <v>0</v>
          </cell>
          <cell r="FL93">
            <v>0</v>
          </cell>
          <cell r="FM93">
            <v>0</v>
          </cell>
          <cell r="FN93">
            <v>34000</v>
          </cell>
          <cell r="FO93">
            <v>13600</v>
          </cell>
          <cell r="FP93">
            <v>15000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GD93">
            <v>0</v>
          </cell>
          <cell r="GE93">
            <v>60000</v>
          </cell>
          <cell r="GF93">
            <v>39000</v>
          </cell>
          <cell r="GK93">
            <v>99000</v>
          </cell>
          <cell r="GL93">
            <v>99000</v>
          </cell>
          <cell r="GM93">
            <v>978896</v>
          </cell>
          <cell r="GN93">
            <v>2400</v>
          </cell>
          <cell r="GO93">
            <v>0</v>
          </cell>
          <cell r="GP93">
            <v>976496</v>
          </cell>
          <cell r="GQ93">
            <v>0</v>
          </cell>
          <cell r="GR93">
            <v>976496</v>
          </cell>
          <cell r="GS93">
            <v>0</v>
          </cell>
          <cell r="GT93">
            <v>0</v>
          </cell>
          <cell r="GU93">
            <v>99000</v>
          </cell>
          <cell r="GV93">
            <v>0</v>
          </cell>
          <cell r="GW93">
            <v>877496</v>
          </cell>
          <cell r="GX93">
            <v>100000</v>
          </cell>
          <cell r="GY93">
            <v>213249</v>
          </cell>
          <cell r="GZ93">
            <v>0</v>
          </cell>
          <cell r="HA93">
            <v>4265</v>
          </cell>
          <cell r="HB93">
            <v>217514</v>
          </cell>
          <cell r="HC93">
            <v>100541</v>
          </cell>
          <cell r="HD93">
            <v>116973</v>
          </cell>
          <cell r="HE93">
            <v>16710</v>
          </cell>
          <cell r="HF93">
            <v>-10745</v>
          </cell>
          <cell r="HG93" t="str">
            <v>ABLPM0906D</v>
          </cell>
          <cell r="HI93">
            <v>40968</v>
          </cell>
          <cell r="HJ93">
            <v>836528</v>
          </cell>
          <cell r="HK93">
            <v>100000</v>
          </cell>
          <cell r="HL93">
            <v>200958</v>
          </cell>
          <cell r="HM93">
            <v>0</v>
          </cell>
          <cell r="HN93">
            <v>4019</v>
          </cell>
          <cell r="HO93">
            <v>204977</v>
          </cell>
          <cell r="HP93">
            <v>100541</v>
          </cell>
          <cell r="HQ93">
            <v>104436</v>
          </cell>
          <cell r="HR93">
            <v>14919</v>
          </cell>
          <cell r="HS93">
            <v>0.30599999999999999</v>
          </cell>
          <cell r="HT93">
            <v>12536</v>
          </cell>
          <cell r="HU93">
            <v>27455</v>
          </cell>
          <cell r="HV93">
            <v>16710</v>
          </cell>
          <cell r="HW93">
            <v>538</v>
          </cell>
          <cell r="HX93">
            <v>0</v>
          </cell>
          <cell r="HY93">
            <v>26917</v>
          </cell>
        </row>
        <row r="94">
          <cell r="A94">
            <v>1160</v>
          </cell>
          <cell r="B94" t="str">
            <v>Mr. Mahesh Shaha</v>
          </cell>
          <cell r="C94" t="str">
            <v>01.04.2004</v>
          </cell>
          <cell r="D94" t="str">
            <v>Sr. Software Engineer</v>
          </cell>
          <cell r="E94">
            <v>41300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R94">
            <v>0</v>
          </cell>
          <cell r="S94">
            <v>0</v>
          </cell>
          <cell r="W94">
            <v>0</v>
          </cell>
          <cell r="X94">
            <v>0</v>
          </cell>
          <cell r="Y94">
            <v>0</v>
          </cell>
          <cell r="AA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4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H94">
            <v>74000</v>
          </cell>
          <cell r="BI94">
            <v>32000</v>
          </cell>
          <cell r="BJ94">
            <v>3200</v>
          </cell>
          <cell r="BK94">
            <v>0</v>
          </cell>
          <cell r="BL94">
            <v>13600</v>
          </cell>
          <cell r="BM94">
            <v>23020</v>
          </cell>
          <cell r="BN94">
            <v>5416</v>
          </cell>
          <cell r="BO94">
            <v>0</v>
          </cell>
          <cell r="BP94">
            <v>0</v>
          </cell>
          <cell r="BQ94">
            <v>35000</v>
          </cell>
          <cell r="BR94">
            <v>8880</v>
          </cell>
          <cell r="BS94">
            <v>27789</v>
          </cell>
          <cell r="BT94">
            <v>800</v>
          </cell>
          <cell r="BU94">
            <v>0</v>
          </cell>
          <cell r="BV94">
            <v>12</v>
          </cell>
          <cell r="BW94">
            <v>3000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100</v>
          </cell>
          <cell r="CC94">
            <v>0</v>
          </cell>
          <cell r="CJ94">
            <v>74000</v>
          </cell>
          <cell r="CK94">
            <v>32000</v>
          </cell>
          <cell r="CL94">
            <v>3200</v>
          </cell>
          <cell r="CM94">
            <v>0</v>
          </cell>
          <cell r="CN94">
            <v>13600</v>
          </cell>
          <cell r="CO94">
            <v>23020</v>
          </cell>
          <cell r="CP94">
            <v>5416</v>
          </cell>
          <cell r="CQ94">
            <v>0</v>
          </cell>
          <cell r="CR94">
            <v>0</v>
          </cell>
          <cell r="CS94">
            <v>35000</v>
          </cell>
          <cell r="CT94">
            <v>8880</v>
          </cell>
          <cell r="CU94">
            <v>27789</v>
          </cell>
          <cell r="CV94">
            <v>800</v>
          </cell>
          <cell r="CW94">
            <v>0</v>
          </cell>
          <cell r="CX94">
            <v>12</v>
          </cell>
          <cell r="CY94">
            <v>3000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100</v>
          </cell>
          <cell r="DE94">
            <v>0</v>
          </cell>
          <cell r="DG94">
            <v>0</v>
          </cell>
          <cell r="DH94">
            <v>0</v>
          </cell>
          <cell r="DI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U94">
            <v>74000</v>
          </cell>
          <cell r="EV94">
            <v>32000</v>
          </cell>
          <cell r="EW94">
            <v>3200</v>
          </cell>
          <cell r="EX94">
            <v>0</v>
          </cell>
          <cell r="EY94">
            <v>13600</v>
          </cell>
          <cell r="EZ94">
            <v>23020</v>
          </cell>
          <cell r="FA94">
            <v>5416</v>
          </cell>
          <cell r="FB94">
            <v>0</v>
          </cell>
          <cell r="FC94">
            <v>0</v>
          </cell>
          <cell r="FD94">
            <v>35000</v>
          </cell>
          <cell r="FE94">
            <v>8880</v>
          </cell>
          <cell r="FF94">
            <v>27789</v>
          </cell>
          <cell r="FG94">
            <v>800</v>
          </cell>
          <cell r="FH94">
            <v>0</v>
          </cell>
          <cell r="FJ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59777</v>
          </cell>
          <cell r="GB94">
            <v>66391</v>
          </cell>
          <cell r="GD94">
            <v>8880</v>
          </cell>
          <cell r="GK94">
            <v>75271</v>
          </cell>
          <cell r="GL94">
            <v>75271</v>
          </cell>
          <cell r="GM94">
            <v>183036</v>
          </cell>
          <cell r="GN94">
            <v>800</v>
          </cell>
          <cell r="GO94">
            <v>0</v>
          </cell>
          <cell r="GP94">
            <v>182236</v>
          </cell>
          <cell r="GQ94">
            <v>59777</v>
          </cell>
          <cell r="GR94">
            <v>122459</v>
          </cell>
          <cell r="GS94">
            <v>0</v>
          </cell>
          <cell r="GT94">
            <v>0</v>
          </cell>
          <cell r="GU94">
            <v>75271</v>
          </cell>
          <cell r="GV94">
            <v>0</v>
          </cell>
          <cell r="GW94">
            <v>47188</v>
          </cell>
          <cell r="GX94">
            <v>100000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27789</v>
          </cell>
          <cell r="HD94">
            <v>-27789</v>
          </cell>
          <cell r="HE94">
            <v>0</v>
          </cell>
          <cell r="HF94">
            <v>0</v>
          </cell>
          <cell r="HG94" t="str">
            <v>ABXPS0318K</v>
          </cell>
          <cell r="HH94" t="str">
            <v>MH/ 34456/ 8</v>
          </cell>
          <cell r="HJ94">
            <v>47188</v>
          </cell>
          <cell r="HK94">
            <v>100000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27789</v>
          </cell>
          <cell r="HQ94">
            <v>-27789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</row>
        <row r="95">
          <cell r="A95">
            <v>1162</v>
          </cell>
          <cell r="B95" t="str">
            <v>Mr. Dandu Varma</v>
          </cell>
          <cell r="C95" t="str">
            <v>01.04.2004</v>
          </cell>
          <cell r="D95" t="str">
            <v>Sr.Project Leader</v>
          </cell>
          <cell r="E95">
            <v>75000</v>
          </cell>
          <cell r="F95">
            <v>33500</v>
          </cell>
          <cell r="G95">
            <v>15000</v>
          </cell>
          <cell r="H95">
            <v>800</v>
          </cell>
          <cell r="I95">
            <v>0</v>
          </cell>
          <cell r="J95">
            <v>6200</v>
          </cell>
          <cell r="K95">
            <v>15750</v>
          </cell>
          <cell r="P95">
            <v>29745</v>
          </cell>
          <cell r="R95">
            <v>100995</v>
          </cell>
          <cell r="S95">
            <v>1000</v>
          </cell>
          <cell r="W95">
            <v>1000</v>
          </cell>
          <cell r="Y95">
            <v>21216</v>
          </cell>
          <cell r="AA95">
            <v>200</v>
          </cell>
          <cell r="AE95">
            <v>20</v>
          </cell>
          <cell r="AG95">
            <v>21436</v>
          </cell>
          <cell r="AH95">
            <v>79559</v>
          </cell>
          <cell r="AI95">
            <v>22</v>
          </cell>
          <cell r="AJ95">
            <v>26.75</v>
          </cell>
          <cell r="AK95">
            <v>0</v>
          </cell>
          <cell r="AL95">
            <v>8750</v>
          </cell>
          <cell r="AM95">
            <v>3500</v>
          </cell>
          <cell r="AN95">
            <v>7268</v>
          </cell>
          <cell r="AP95">
            <v>1</v>
          </cell>
          <cell r="AR95">
            <v>1</v>
          </cell>
          <cell r="AS95">
            <v>6</v>
          </cell>
          <cell r="AT95">
            <v>75000</v>
          </cell>
          <cell r="AU95">
            <v>33500</v>
          </cell>
          <cell r="AV95">
            <v>15000</v>
          </cell>
          <cell r="AW95">
            <v>800</v>
          </cell>
          <cell r="AX95">
            <v>0</v>
          </cell>
          <cell r="AY95">
            <v>1000</v>
          </cell>
          <cell r="BA95">
            <v>6200</v>
          </cell>
          <cell r="BB95">
            <v>15750</v>
          </cell>
          <cell r="BC95">
            <v>1250</v>
          </cell>
          <cell r="BD95">
            <v>500</v>
          </cell>
          <cell r="BE95">
            <v>1000</v>
          </cell>
          <cell r="BF95">
            <v>22</v>
          </cell>
          <cell r="BH95">
            <v>152500</v>
          </cell>
          <cell r="BI95">
            <v>67500</v>
          </cell>
          <cell r="BJ95">
            <v>4000</v>
          </cell>
          <cell r="BK95">
            <v>0</v>
          </cell>
          <cell r="BL95">
            <v>28000</v>
          </cell>
          <cell r="BM95">
            <v>70550</v>
          </cell>
          <cell r="BN95">
            <v>500</v>
          </cell>
          <cell r="BO95">
            <v>0</v>
          </cell>
          <cell r="BP95">
            <v>0</v>
          </cell>
          <cell r="BQ95">
            <v>69504</v>
          </cell>
          <cell r="BR95">
            <v>0</v>
          </cell>
          <cell r="BS95">
            <v>71056</v>
          </cell>
          <cell r="BT95">
            <v>1000</v>
          </cell>
          <cell r="BU95">
            <v>0</v>
          </cell>
          <cell r="BV95">
            <v>12</v>
          </cell>
          <cell r="BW95">
            <v>4000</v>
          </cell>
          <cell r="BX95">
            <v>6250</v>
          </cell>
          <cell r="BY95">
            <v>2500</v>
          </cell>
          <cell r="BZ95">
            <v>4732</v>
          </cell>
          <cell r="CA95">
            <v>0</v>
          </cell>
          <cell r="CB95">
            <v>400</v>
          </cell>
          <cell r="CC95">
            <v>0</v>
          </cell>
          <cell r="CJ95">
            <v>186000</v>
          </cell>
          <cell r="CK95">
            <v>82500</v>
          </cell>
          <cell r="CL95">
            <v>4800</v>
          </cell>
          <cell r="CM95">
            <v>0</v>
          </cell>
          <cell r="CN95">
            <v>34200</v>
          </cell>
          <cell r="CO95">
            <v>86300</v>
          </cell>
          <cell r="CP95">
            <v>500</v>
          </cell>
          <cell r="CQ95">
            <v>0</v>
          </cell>
          <cell r="CR95">
            <v>0</v>
          </cell>
          <cell r="CS95">
            <v>99249</v>
          </cell>
          <cell r="CT95">
            <v>0</v>
          </cell>
          <cell r="CU95">
            <v>92272</v>
          </cell>
          <cell r="CV95">
            <v>1200</v>
          </cell>
          <cell r="CW95">
            <v>0</v>
          </cell>
          <cell r="CX95">
            <v>12</v>
          </cell>
          <cell r="CY95">
            <v>5000</v>
          </cell>
          <cell r="CZ95">
            <v>6250</v>
          </cell>
          <cell r="DA95">
            <v>2500</v>
          </cell>
          <cell r="DB95">
            <v>4732</v>
          </cell>
          <cell r="DC95">
            <v>0</v>
          </cell>
          <cell r="DD95">
            <v>420</v>
          </cell>
          <cell r="DE95">
            <v>0</v>
          </cell>
          <cell r="DG95">
            <v>15000</v>
          </cell>
          <cell r="DH95">
            <v>6000</v>
          </cell>
          <cell r="DI95">
            <v>12000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Q95">
            <v>0</v>
          </cell>
          <cell r="DR95">
            <v>0</v>
          </cell>
          <cell r="DS95">
            <v>268</v>
          </cell>
          <cell r="DT95">
            <v>268</v>
          </cell>
          <cell r="DU95">
            <v>7402</v>
          </cell>
          <cell r="DV95">
            <v>1580</v>
          </cell>
          <cell r="DW95">
            <v>0</v>
          </cell>
          <cell r="DX95">
            <v>8982</v>
          </cell>
          <cell r="EB95">
            <v>0</v>
          </cell>
          <cell r="EC95">
            <v>7402</v>
          </cell>
          <cell r="ED95">
            <v>1580</v>
          </cell>
          <cell r="EE95">
            <v>0</v>
          </cell>
          <cell r="EF95">
            <v>8982</v>
          </cell>
          <cell r="EG95">
            <v>1250</v>
          </cell>
          <cell r="EH95">
            <v>500</v>
          </cell>
          <cell r="EI95">
            <v>1000</v>
          </cell>
          <cell r="EJ95">
            <v>2750</v>
          </cell>
          <cell r="EK95">
            <v>3018</v>
          </cell>
          <cell r="EL95">
            <v>1250</v>
          </cell>
          <cell r="EM95">
            <v>500</v>
          </cell>
          <cell r="EN95">
            <v>1268</v>
          </cell>
          <cell r="EO95">
            <v>3018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U95">
            <v>387000</v>
          </cell>
          <cell r="EV95">
            <v>172500</v>
          </cell>
          <cell r="EW95">
            <v>9600</v>
          </cell>
          <cell r="EX95">
            <v>0</v>
          </cell>
          <cell r="EY95">
            <v>71400</v>
          </cell>
          <cell r="EZ95">
            <v>180800</v>
          </cell>
          <cell r="FA95">
            <v>500</v>
          </cell>
          <cell r="FB95">
            <v>0</v>
          </cell>
          <cell r="FC95">
            <v>0</v>
          </cell>
          <cell r="FD95">
            <v>99249</v>
          </cell>
          <cell r="FE95">
            <v>0</v>
          </cell>
          <cell r="FF95">
            <v>92272</v>
          </cell>
          <cell r="FG95">
            <v>2400</v>
          </cell>
          <cell r="FH95">
            <v>0</v>
          </cell>
          <cell r="FJ95">
            <v>55000</v>
          </cell>
          <cell r="FK95">
            <v>11000</v>
          </cell>
          <cell r="FL95">
            <v>66000</v>
          </cell>
          <cell r="FM95">
            <v>132000</v>
          </cell>
          <cell r="FN95">
            <v>33500</v>
          </cell>
          <cell r="FO95">
            <v>13400</v>
          </cell>
          <cell r="FP95">
            <v>15000</v>
          </cell>
          <cell r="FQ95">
            <v>7650</v>
          </cell>
          <cell r="FR95">
            <v>39750</v>
          </cell>
          <cell r="FS95">
            <v>7650</v>
          </cell>
          <cell r="FT95">
            <v>47400</v>
          </cell>
          <cell r="FU95">
            <v>0</v>
          </cell>
          <cell r="FX95">
            <v>10000</v>
          </cell>
          <cell r="GD95">
            <v>0</v>
          </cell>
          <cell r="GF95">
            <v>25000</v>
          </cell>
          <cell r="GJ95">
            <v>75000</v>
          </cell>
          <cell r="GK95">
            <v>100000</v>
          </cell>
          <cell r="GL95">
            <v>100000</v>
          </cell>
          <cell r="GM95">
            <v>911449</v>
          </cell>
          <cell r="GN95">
            <v>2400</v>
          </cell>
          <cell r="GO95">
            <v>93300</v>
          </cell>
          <cell r="GP95">
            <v>815749</v>
          </cell>
          <cell r="GQ95">
            <v>0</v>
          </cell>
          <cell r="GR95">
            <v>815749</v>
          </cell>
          <cell r="GS95">
            <v>10000</v>
          </cell>
          <cell r="GT95">
            <v>0</v>
          </cell>
          <cell r="GU95">
            <v>100000</v>
          </cell>
          <cell r="GV95">
            <v>0</v>
          </cell>
          <cell r="GW95">
            <v>705749</v>
          </cell>
          <cell r="GX95">
            <v>100000</v>
          </cell>
          <cell r="GY95">
            <v>161725</v>
          </cell>
          <cell r="GZ95">
            <v>0</v>
          </cell>
          <cell r="HA95">
            <v>3235</v>
          </cell>
          <cell r="HB95">
            <v>164960</v>
          </cell>
          <cell r="HC95">
            <v>71056</v>
          </cell>
          <cell r="HD95">
            <v>93904</v>
          </cell>
          <cell r="HE95">
            <v>13415</v>
          </cell>
          <cell r="HF95">
            <v>-7801</v>
          </cell>
          <cell r="HG95" t="str">
            <v>AEFPD5546R</v>
          </cell>
          <cell r="HI95">
            <v>29745</v>
          </cell>
          <cell r="HJ95">
            <v>676004</v>
          </cell>
          <cell r="HK95">
            <v>100000</v>
          </cell>
          <cell r="HL95">
            <v>152801</v>
          </cell>
          <cell r="HM95">
            <v>0</v>
          </cell>
          <cell r="HN95">
            <v>3056</v>
          </cell>
          <cell r="HO95">
            <v>155857</v>
          </cell>
          <cell r="HP95">
            <v>71056</v>
          </cell>
          <cell r="HQ95">
            <v>84801</v>
          </cell>
          <cell r="HR95">
            <v>12114</v>
          </cell>
          <cell r="HS95">
            <v>0.30599999999999999</v>
          </cell>
          <cell r="HT95">
            <v>9102</v>
          </cell>
          <cell r="HU95">
            <v>21216</v>
          </cell>
          <cell r="HV95">
            <v>13415</v>
          </cell>
          <cell r="HW95">
            <v>416</v>
          </cell>
          <cell r="HX95">
            <v>0</v>
          </cell>
          <cell r="HY95">
            <v>20800</v>
          </cell>
        </row>
        <row r="96">
          <cell r="A96">
            <v>1163</v>
          </cell>
          <cell r="B96" t="str">
            <v>Ms. Kalyani Kale</v>
          </cell>
          <cell r="C96" t="str">
            <v>05.04.2004</v>
          </cell>
          <cell r="D96" t="str">
            <v>Sr. Software Engineer</v>
          </cell>
          <cell r="E96">
            <v>50800</v>
          </cell>
          <cell r="F96">
            <v>22500</v>
          </cell>
          <cell r="G96">
            <v>10000</v>
          </cell>
          <cell r="H96">
            <v>800</v>
          </cell>
          <cell r="I96">
            <v>0</v>
          </cell>
          <cell r="J96">
            <v>4200</v>
          </cell>
          <cell r="K96">
            <v>11050</v>
          </cell>
          <cell r="P96">
            <v>20704</v>
          </cell>
          <cell r="R96">
            <v>69254</v>
          </cell>
          <cell r="S96">
            <v>1000</v>
          </cell>
          <cell r="W96">
            <v>1000</v>
          </cell>
          <cell r="Y96">
            <v>12743</v>
          </cell>
          <cell r="AA96">
            <v>200</v>
          </cell>
          <cell r="AG96">
            <v>12943</v>
          </cell>
          <cell r="AH96">
            <v>56311</v>
          </cell>
          <cell r="AI96">
            <v>22</v>
          </cell>
          <cell r="AJ96">
            <v>4.75</v>
          </cell>
          <cell r="AK96">
            <v>0</v>
          </cell>
          <cell r="AL96">
            <v>15000</v>
          </cell>
          <cell r="AM96">
            <v>0</v>
          </cell>
          <cell r="AN96">
            <v>0</v>
          </cell>
          <cell r="AP96">
            <v>1</v>
          </cell>
          <cell r="AQ96" t="str">
            <v>W</v>
          </cell>
          <cell r="AR96">
            <v>3</v>
          </cell>
          <cell r="AS96">
            <v>6</v>
          </cell>
          <cell r="AT96">
            <v>50800</v>
          </cell>
          <cell r="AU96">
            <v>22500</v>
          </cell>
          <cell r="AV96">
            <v>10000</v>
          </cell>
          <cell r="AW96">
            <v>800</v>
          </cell>
          <cell r="AX96">
            <v>0</v>
          </cell>
          <cell r="AY96">
            <v>1000</v>
          </cell>
          <cell r="BA96">
            <v>4200</v>
          </cell>
          <cell r="BB96">
            <v>11050</v>
          </cell>
          <cell r="BC96">
            <v>1250</v>
          </cell>
          <cell r="BD96">
            <v>0</v>
          </cell>
          <cell r="BE96">
            <v>0</v>
          </cell>
          <cell r="BF96">
            <v>22</v>
          </cell>
          <cell r="BH96">
            <v>112500</v>
          </cell>
          <cell r="BI96">
            <v>50000</v>
          </cell>
          <cell r="BJ96">
            <v>4000</v>
          </cell>
          <cell r="BK96">
            <v>0</v>
          </cell>
          <cell r="BL96">
            <v>21000</v>
          </cell>
          <cell r="BM96">
            <v>55250</v>
          </cell>
          <cell r="BN96">
            <v>1000</v>
          </cell>
          <cell r="BO96">
            <v>0</v>
          </cell>
          <cell r="BP96">
            <v>0</v>
          </cell>
          <cell r="BQ96">
            <v>44507</v>
          </cell>
          <cell r="BR96">
            <v>0</v>
          </cell>
          <cell r="BS96">
            <v>47854</v>
          </cell>
          <cell r="BT96">
            <v>1000</v>
          </cell>
          <cell r="BU96">
            <v>0</v>
          </cell>
          <cell r="BV96">
            <v>12</v>
          </cell>
          <cell r="BW96">
            <v>4000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60</v>
          </cell>
          <cell r="CC96">
            <v>0</v>
          </cell>
          <cell r="CJ96">
            <v>135000</v>
          </cell>
          <cell r="CK96">
            <v>60000</v>
          </cell>
          <cell r="CL96">
            <v>4800</v>
          </cell>
          <cell r="CM96">
            <v>0</v>
          </cell>
          <cell r="CN96">
            <v>25200</v>
          </cell>
          <cell r="CO96">
            <v>66300</v>
          </cell>
          <cell r="CP96">
            <v>1000</v>
          </cell>
          <cell r="CQ96">
            <v>0</v>
          </cell>
          <cell r="CR96">
            <v>0</v>
          </cell>
          <cell r="CS96">
            <v>65211</v>
          </cell>
          <cell r="CT96">
            <v>0</v>
          </cell>
          <cell r="CU96">
            <v>60597</v>
          </cell>
          <cell r="CV96">
            <v>1200</v>
          </cell>
          <cell r="CW96">
            <v>0</v>
          </cell>
          <cell r="CX96">
            <v>12</v>
          </cell>
          <cell r="CY96">
            <v>5000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60</v>
          </cell>
          <cell r="DE96">
            <v>0</v>
          </cell>
          <cell r="DG96">
            <v>15000</v>
          </cell>
          <cell r="DH96">
            <v>0</v>
          </cell>
          <cell r="DI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Q96">
            <v>6250</v>
          </cell>
          <cell r="DR96">
            <v>0</v>
          </cell>
          <cell r="DS96">
            <v>0</v>
          </cell>
          <cell r="DT96">
            <v>6250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1250</v>
          </cell>
          <cell r="EH96">
            <v>0</v>
          </cell>
          <cell r="EI96">
            <v>0</v>
          </cell>
          <cell r="EJ96">
            <v>1250</v>
          </cell>
          <cell r="EK96">
            <v>7500</v>
          </cell>
          <cell r="EL96">
            <v>7500</v>
          </cell>
          <cell r="EM96">
            <v>0</v>
          </cell>
          <cell r="EN96">
            <v>0</v>
          </cell>
          <cell r="EO96">
            <v>7500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U96">
            <v>270000</v>
          </cell>
          <cell r="EV96">
            <v>120000</v>
          </cell>
          <cell r="EW96">
            <v>9600</v>
          </cell>
          <cell r="EX96">
            <v>0</v>
          </cell>
          <cell r="EY96">
            <v>50400</v>
          </cell>
          <cell r="EZ96">
            <v>132600</v>
          </cell>
          <cell r="FA96">
            <v>1000</v>
          </cell>
          <cell r="FB96">
            <v>0</v>
          </cell>
          <cell r="FC96">
            <v>0</v>
          </cell>
          <cell r="FD96">
            <v>65211</v>
          </cell>
          <cell r="FE96">
            <v>0</v>
          </cell>
          <cell r="FF96">
            <v>60597</v>
          </cell>
          <cell r="FG96">
            <v>2400</v>
          </cell>
          <cell r="FH96">
            <v>0</v>
          </cell>
          <cell r="FJ96">
            <v>0</v>
          </cell>
          <cell r="FL96">
            <v>0</v>
          </cell>
          <cell r="FM96">
            <v>0</v>
          </cell>
          <cell r="FN96">
            <v>22500</v>
          </cell>
          <cell r="FO96">
            <v>9000</v>
          </cell>
          <cell r="FP96">
            <v>10000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34800</v>
          </cell>
          <cell r="GB96">
            <v>33600</v>
          </cell>
          <cell r="GD96">
            <v>0</v>
          </cell>
          <cell r="GE96">
            <v>70000</v>
          </cell>
          <cell r="GF96">
            <v>30000</v>
          </cell>
          <cell r="GK96">
            <v>133600</v>
          </cell>
          <cell r="GL96">
            <v>100000</v>
          </cell>
          <cell r="GM96">
            <v>639211</v>
          </cell>
          <cell r="GN96">
            <v>2400</v>
          </cell>
          <cell r="GO96">
            <v>0</v>
          </cell>
          <cell r="GP96">
            <v>636811</v>
          </cell>
          <cell r="GQ96">
            <v>34800</v>
          </cell>
          <cell r="GR96">
            <v>602011</v>
          </cell>
          <cell r="GS96">
            <v>0</v>
          </cell>
          <cell r="GT96">
            <v>0</v>
          </cell>
          <cell r="GU96">
            <v>100000</v>
          </cell>
          <cell r="GV96">
            <v>0</v>
          </cell>
          <cell r="GW96">
            <v>502011</v>
          </cell>
          <cell r="GX96">
            <v>135000</v>
          </cell>
          <cell r="GY96">
            <v>97103</v>
          </cell>
          <cell r="GZ96">
            <v>0</v>
          </cell>
          <cell r="HA96">
            <v>1942</v>
          </cell>
          <cell r="HB96">
            <v>99045</v>
          </cell>
          <cell r="HC96">
            <v>47854</v>
          </cell>
          <cell r="HD96">
            <v>51191</v>
          </cell>
          <cell r="HE96">
            <v>7313</v>
          </cell>
          <cell r="HF96">
            <v>-5430</v>
          </cell>
          <cell r="HG96" t="str">
            <v>AMJPK7485N</v>
          </cell>
          <cell r="HI96">
            <v>20704</v>
          </cell>
          <cell r="HJ96">
            <v>481307</v>
          </cell>
          <cell r="HK96">
            <v>135000</v>
          </cell>
          <cell r="HL96">
            <v>90892</v>
          </cell>
          <cell r="HM96">
            <v>0</v>
          </cell>
          <cell r="HN96">
            <v>1818</v>
          </cell>
          <cell r="HO96">
            <v>92710</v>
          </cell>
          <cell r="HP96">
            <v>47854</v>
          </cell>
          <cell r="HQ96">
            <v>44856</v>
          </cell>
          <cell r="HR96">
            <v>6408</v>
          </cell>
          <cell r="HS96">
            <v>0.30599999999999999</v>
          </cell>
          <cell r="HT96">
            <v>6335</v>
          </cell>
          <cell r="HU96">
            <v>12743</v>
          </cell>
          <cell r="HV96">
            <v>7313</v>
          </cell>
          <cell r="HW96">
            <v>250</v>
          </cell>
          <cell r="HX96">
            <v>0</v>
          </cell>
          <cell r="HY96">
            <v>12493</v>
          </cell>
        </row>
        <row r="97">
          <cell r="A97">
            <v>1164</v>
          </cell>
          <cell r="B97" t="str">
            <v>Mr. Satish Nathe</v>
          </cell>
          <cell r="C97" t="str">
            <v>07.04.2004</v>
          </cell>
          <cell r="D97" t="str">
            <v>Module leader</v>
          </cell>
          <cell r="E97">
            <v>61500</v>
          </cell>
          <cell r="F97">
            <v>27500</v>
          </cell>
          <cell r="G97">
            <v>12000</v>
          </cell>
          <cell r="H97">
            <v>800</v>
          </cell>
          <cell r="I97">
            <v>0</v>
          </cell>
          <cell r="J97">
            <v>5100</v>
          </cell>
          <cell r="K97">
            <v>12350</v>
          </cell>
          <cell r="P97">
            <v>28428</v>
          </cell>
          <cell r="R97">
            <v>86178</v>
          </cell>
          <cell r="S97">
            <v>1000</v>
          </cell>
          <cell r="W97">
            <v>1000</v>
          </cell>
          <cell r="Y97">
            <v>16842</v>
          </cell>
          <cell r="AA97">
            <v>200</v>
          </cell>
          <cell r="AE97">
            <v>240</v>
          </cell>
          <cell r="AG97">
            <v>17282</v>
          </cell>
          <cell r="AH97">
            <v>68896</v>
          </cell>
          <cell r="AI97">
            <v>22</v>
          </cell>
          <cell r="AJ97">
            <v>34.75</v>
          </cell>
          <cell r="AK97">
            <v>0</v>
          </cell>
          <cell r="AL97">
            <v>8750</v>
          </cell>
          <cell r="AM97">
            <v>3500</v>
          </cell>
          <cell r="AN97">
            <v>10146</v>
          </cell>
          <cell r="AP97">
            <v>1</v>
          </cell>
          <cell r="AR97">
            <v>1</v>
          </cell>
          <cell r="AS97">
            <v>6</v>
          </cell>
          <cell r="AT97">
            <v>61500</v>
          </cell>
          <cell r="AU97">
            <v>27500</v>
          </cell>
          <cell r="AV97">
            <v>12000</v>
          </cell>
          <cell r="AW97">
            <v>800</v>
          </cell>
          <cell r="AX97">
            <v>0</v>
          </cell>
          <cell r="AY97">
            <v>1000</v>
          </cell>
          <cell r="BA97">
            <v>5100</v>
          </cell>
          <cell r="BB97">
            <v>12350</v>
          </cell>
          <cell r="BC97">
            <v>1250</v>
          </cell>
          <cell r="BD97">
            <v>500</v>
          </cell>
          <cell r="BE97">
            <v>1000</v>
          </cell>
          <cell r="BF97">
            <v>22</v>
          </cell>
          <cell r="BH97">
            <v>137500</v>
          </cell>
          <cell r="BI97">
            <v>60000</v>
          </cell>
          <cell r="BJ97">
            <v>4000</v>
          </cell>
          <cell r="BK97">
            <v>0</v>
          </cell>
          <cell r="BL97">
            <v>25500</v>
          </cell>
          <cell r="BM97">
            <v>62250</v>
          </cell>
          <cell r="BN97">
            <v>500</v>
          </cell>
          <cell r="BO97">
            <v>0</v>
          </cell>
          <cell r="BP97">
            <v>0</v>
          </cell>
          <cell r="BQ97">
            <v>60052</v>
          </cell>
          <cell r="BR97">
            <v>0</v>
          </cell>
          <cell r="BS97">
            <v>59230</v>
          </cell>
          <cell r="BT97">
            <v>1000</v>
          </cell>
          <cell r="BU97">
            <v>0</v>
          </cell>
          <cell r="BV97">
            <v>12</v>
          </cell>
          <cell r="BW97">
            <v>4000</v>
          </cell>
          <cell r="BX97">
            <v>6250</v>
          </cell>
          <cell r="BY97">
            <v>2500</v>
          </cell>
          <cell r="BZ97">
            <v>1854</v>
          </cell>
          <cell r="CA97">
            <v>0</v>
          </cell>
          <cell r="CB97">
            <v>1500</v>
          </cell>
          <cell r="CC97">
            <v>0</v>
          </cell>
          <cell r="CJ97">
            <v>165000</v>
          </cell>
          <cell r="CK97">
            <v>72000</v>
          </cell>
          <cell r="CL97">
            <v>4800</v>
          </cell>
          <cell r="CM97">
            <v>0</v>
          </cell>
          <cell r="CN97">
            <v>30600</v>
          </cell>
          <cell r="CO97">
            <v>74600</v>
          </cell>
          <cell r="CP97">
            <v>500</v>
          </cell>
          <cell r="CQ97">
            <v>0</v>
          </cell>
          <cell r="CR97">
            <v>0</v>
          </cell>
          <cell r="CS97">
            <v>88480</v>
          </cell>
          <cell r="CT97">
            <v>0</v>
          </cell>
          <cell r="CU97">
            <v>76072</v>
          </cell>
          <cell r="CV97">
            <v>1200</v>
          </cell>
          <cell r="CW97">
            <v>0</v>
          </cell>
          <cell r="CX97">
            <v>12</v>
          </cell>
          <cell r="CY97">
            <v>5000</v>
          </cell>
          <cell r="CZ97">
            <v>6250</v>
          </cell>
          <cell r="DA97">
            <v>2500</v>
          </cell>
          <cell r="DB97">
            <v>1854</v>
          </cell>
          <cell r="DC97">
            <v>0</v>
          </cell>
          <cell r="DD97">
            <v>1740</v>
          </cell>
          <cell r="DE97">
            <v>0</v>
          </cell>
          <cell r="DG97">
            <v>15000</v>
          </cell>
          <cell r="DH97">
            <v>6000</v>
          </cell>
          <cell r="DI97">
            <v>12000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Q97">
            <v>0</v>
          </cell>
          <cell r="DR97">
            <v>0</v>
          </cell>
          <cell r="DS97">
            <v>3146</v>
          </cell>
          <cell r="DT97">
            <v>3146</v>
          </cell>
          <cell r="DU97">
            <v>2032</v>
          </cell>
          <cell r="DV97">
            <v>608</v>
          </cell>
          <cell r="DW97">
            <v>0</v>
          </cell>
          <cell r="DX97">
            <v>2640</v>
          </cell>
          <cell r="EB97">
            <v>0</v>
          </cell>
          <cell r="EC97">
            <v>2032</v>
          </cell>
          <cell r="ED97">
            <v>608</v>
          </cell>
          <cell r="EE97">
            <v>0</v>
          </cell>
          <cell r="EF97">
            <v>2640</v>
          </cell>
          <cell r="EG97">
            <v>1250</v>
          </cell>
          <cell r="EH97">
            <v>500</v>
          </cell>
          <cell r="EI97">
            <v>1000</v>
          </cell>
          <cell r="EJ97">
            <v>2750</v>
          </cell>
          <cell r="EK97">
            <v>5896</v>
          </cell>
          <cell r="EL97">
            <v>1250</v>
          </cell>
          <cell r="EM97">
            <v>500</v>
          </cell>
          <cell r="EN97">
            <v>4146</v>
          </cell>
          <cell r="EO97">
            <v>5896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U97">
            <v>330000</v>
          </cell>
          <cell r="EV97">
            <v>144000</v>
          </cell>
          <cell r="EW97">
            <v>9600</v>
          </cell>
          <cell r="EX97">
            <v>0</v>
          </cell>
          <cell r="EY97">
            <v>61200</v>
          </cell>
          <cell r="EZ97">
            <v>148700</v>
          </cell>
          <cell r="FA97">
            <v>500</v>
          </cell>
          <cell r="FB97">
            <v>0</v>
          </cell>
          <cell r="FC97">
            <v>0</v>
          </cell>
          <cell r="FD97">
            <v>88480</v>
          </cell>
          <cell r="FE97">
            <v>0</v>
          </cell>
          <cell r="FF97">
            <v>76072</v>
          </cell>
          <cell r="FG97">
            <v>2400</v>
          </cell>
          <cell r="FH97">
            <v>0</v>
          </cell>
          <cell r="FJ97">
            <v>0</v>
          </cell>
          <cell r="FL97">
            <v>0</v>
          </cell>
          <cell r="FM97">
            <v>0</v>
          </cell>
          <cell r="FN97">
            <v>27500</v>
          </cell>
          <cell r="FO97">
            <v>11000</v>
          </cell>
          <cell r="FP97">
            <v>12000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95546</v>
          </cell>
          <cell r="GA97">
            <v>10000</v>
          </cell>
          <cell r="GB97">
            <v>47266</v>
          </cell>
          <cell r="GD97">
            <v>0</v>
          </cell>
          <cell r="GI97">
            <v>43000</v>
          </cell>
          <cell r="GK97">
            <v>100266</v>
          </cell>
          <cell r="GL97">
            <v>100000</v>
          </cell>
          <cell r="GM97">
            <v>772880</v>
          </cell>
          <cell r="GN97">
            <v>2400</v>
          </cell>
          <cell r="GO97">
            <v>0</v>
          </cell>
          <cell r="GP97">
            <v>770480</v>
          </cell>
          <cell r="GQ97">
            <v>95546</v>
          </cell>
          <cell r="GR97">
            <v>674934</v>
          </cell>
          <cell r="GS97">
            <v>0</v>
          </cell>
          <cell r="GT97">
            <v>0</v>
          </cell>
          <cell r="GU97">
            <v>100000</v>
          </cell>
          <cell r="GV97">
            <v>0</v>
          </cell>
          <cell r="GW97">
            <v>574934</v>
          </cell>
          <cell r="GX97">
            <v>100000</v>
          </cell>
          <cell r="GY97">
            <v>122480</v>
          </cell>
          <cell r="GZ97">
            <v>0</v>
          </cell>
          <cell r="HA97">
            <v>2450</v>
          </cell>
          <cell r="HB97">
            <v>124930</v>
          </cell>
          <cell r="HC97">
            <v>59230</v>
          </cell>
          <cell r="HD97">
            <v>65700</v>
          </cell>
          <cell r="HE97">
            <v>9386</v>
          </cell>
          <cell r="HF97">
            <v>-7456</v>
          </cell>
          <cell r="HG97" t="str">
            <v>ABVPN9957D</v>
          </cell>
          <cell r="HI97">
            <v>28428</v>
          </cell>
          <cell r="HJ97">
            <v>546506</v>
          </cell>
          <cell r="HK97">
            <v>100000</v>
          </cell>
          <cell r="HL97">
            <v>113952</v>
          </cell>
          <cell r="HM97">
            <v>0</v>
          </cell>
          <cell r="HN97">
            <v>2279</v>
          </cell>
          <cell r="HO97">
            <v>116231</v>
          </cell>
          <cell r="HP97">
            <v>59230</v>
          </cell>
          <cell r="HQ97">
            <v>57001</v>
          </cell>
          <cell r="HR97">
            <v>8143</v>
          </cell>
          <cell r="HS97">
            <v>0.30599999999999999</v>
          </cell>
          <cell r="HT97">
            <v>8699</v>
          </cell>
          <cell r="HU97">
            <v>16842</v>
          </cell>
          <cell r="HV97">
            <v>9386</v>
          </cell>
          <cell r="HW97">
            <v>330</v>
          </cell>
          <cell r="HX97">
            <v>0</v>
          </cell>
          <cell r="HY97">
            <v>16512</v>
          </cell>
        </row>
        <row r="98">
          <cell r="A98">
            <v>1165</v>
          </cell>
          <cell r="B98" t="str">
            <v>Mr. Akshay Bogawat</v>
          </cell>
          <cell r="C98" t="str">
            <v>12.04.2004</v>
          </cell>
          <cell r="D98" t="str">
            <v>Sr. Software Engineer</v>
          </cell>
          <cell r="E98">
            <v>47500</v>
          </cell>
          <cell r="F98">
            <v>21000</v>
          </cell>
          <cell r="G98">
            <v>9500</v>
          </cell>
          <cell r="H98">
            <v>800</v>
          </cell>
          <cell r="I98">
            <v>0</v>
          </cell>
          <cell r="J98">
            <v>3900</v>
          </cell>
          <cell r="K98">
            <v>9550</v>
          </cell>
          <cell r="P98">
            <v>20024</v>
          </cell>
          <cell r="R98">
            <v>64774</v>
          </cell>
          <cell r="S98">
            <v>1000</v>
          </cell>
          <cell r="W98">
            <v>1000</v>
          </cell>
          <cell r="Y98">
            <v>12728</v>
          </cell>
          <cell r="AA98">
            <v>200</v>
          </cell>
          <cell r="AG98">
            <v>12928</v>
          </cell>
          <cell r="AH98">
            <v>51846</v>
          </cell>
          <cell r="AI98">
            <v>22</v>
          </cell>
          <cell r="AJ98">
            <v>20</v>
          </cell>
          <cell r="AK98">
            <v>0</v>
          </cell>
          <cell r="AL98">
            <v>8750</v>
          </cell>
          <cell r="AM98">
            <v>3533</v>
          </cell>
          <cell r="AN98">
            <v>0</v>
          </cell>
          <cell r="AP98">
            <v>1</v>
          </cell>
          <cell r="AR98">
            <v>2</v>
          </cell>
          <cell r="AS98">
            <v>6</v>
          </cell>
          <cell r="AT98">
            <v>47500</v>
          </cell>
          <cell r="AU98">
            <v>21000</v>
          </cell>
          <cell r="AV98">
            <v>9500</v>
          </cell>
          <cell r="AW98">
            <v>800</v>
          </cell>
          <cell r="AX98">
            <v>0</v>
          </cell>
          <cell r="AY98">
            <v>1000</v>
          </cell>
          <cell r="BA98">
            <v>3900</v>
          </cell>
          <cell r="BB98">
            <v>9550</v>
          </cell>
          <cell r="BC98">
            <v>1250</v>
          </cell>
          <cell r="BD98">
            <v>500</v>
          </cell>
          <cell r="BE98">
            <v>0</v>
          </cell>
          <cell r="BF98">
            <v>22</v>
          </cell>
          <cell r="BH98">
            <v>105000</v>
          </cell>
          <cell r="BI98">
            <v>47500</v>
          </cell>
          <cell r="BJ98">
            <v>4000</v>
          </cell>
          <cell r="BK98">
            <v>0</v>
          </cell>
          <cell r="BL98">
            <v>19500</v>
          </cell>
          <cell r="BM98">
            <v>48250</v>
          </cell>
          <cell r="BN98">
            <v>500</v>
          </cell>
          <cell r="BO98">
            <v>0</v>
          </cell>
          <cell r="BP98">
            <v>0</v>
          </cell>
          <cell r="BQ98">
            <v>14411</v>
          </cell>
          <cell r="BR98">
            <v>0</v>
          </cell>
          <cell r="BS98">
            <v>37555</v>
          </cell>
          <cell r="BT98">
            <v>1000</v>
          </cell>
          <cell r="BU98">
            <v>0</v>
          </cell>
          <cell r="BV98">
            <v>12</v>
          </cell>
          <cell r="BW98">
            <v>4000</v>
          </cell>
          <cell r="BX98">
            <v>6250</v>
          </cell>
          <cell r="BY98">
            <v>2467</v>
          </cell>
          <cell r="BZ98">
            <v>0</v>
          </cell>
          <cell r="CA98">
            <v>0</v>
          </cell>
          <cell r="CB98">
            <v>80</v>
          </cell>
          <cell r="CC98">
            <v>0</v>
          </cell>
          <cell r="CJ98">
            <v>126000</v>
          </cell>
          <cell r="CK98">
            <v>57000</v>
          </cell>
          <cell r="CL98">
            <v>4800</v>
          </cell>
          <cell r="CM98">
            <v>0</v>
          </cell>
          <cell r="CN98">
            <v>23400</v>
          </cell>
          <cell r="CO98">
            <v>57800</v>
          </cell>
          <cell r="CP98">
            <v>500</v>
          </cell>
          <cell r="CQ98">
            <v>0</v>
          </cell>
          <cell r="CR98">
            <v>0</v>
          </cell>
          <cell r="CS98">
            <v>34435</v>
          </cell>
          <cell r="CT98">
            <v>0</v>
          </cell>
          <cell r="CU98">
            <v>50283</v>
          </cell>
          <cell r="CV98">
            <v>1200</v>
          </cell>
          <cell r="CW98">
            <v>0</v>
          </cell>
          <cell r="CX98">
            <v>12</v>
          </cell>
          <cell r="CY98">
            <v>5000</v>
          </cell>
          <cell r="CZ98">
            <v>6250</v>
          </cell>
          <cell r="DA98">
            <v>2467</v>
          </cell>
          <cell r="DB98">
            <v>0</v>
          </cell>
          <cell r="DC98">
            <v>0</v>
          </cell>
          <cell r="DD98">
            <v>80</v>
          </cell>
          <cell r="DE98">
            <v>0</v>
          </cell>
          <cell r="DG98">
            <v>15000</v>
          </cell>
          <cell r="DH98">
            <v>6000</v>
          </cell>
          <cell r="DI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Q98">
            <v>0</v>
          </cell>
          <cell r="DR98">
            <v>33</v>
          </cell>
          <cell r="DS98">
            <v>0</v>
          </cell>
          <cell r="DT98">
            <v>33</v>
          </cell>
          <cell r="DU98">
            <v>497</v>
          </cell>
          <cell r="DV98">
            <v>0</v>
          </cell>
          <cell r="DW98">
            <v>0</v>
          </cell>
          <cell r="DX98">
            <v>497</v>
          </cell>
          <cell r="EB98">
            <v>0</v>
          </cell>
          <cell r="EC98">
            <v>497</v>
          </cell>
          <cell r="ED98">
            <v>0</v>
          </cell>
          <cell r="EE98">
            <v>0</v>
          </cell>
          <cell r="EF98">
            <v>497</v>
          </cell>
          <cell r="EG98">
            <v>1250</v>
          </cell>
          <cell r="EH98">
            <v>500</v>
          </cell>
          <cell r="EI98">
            <v>0</v>
          </cell>
          <cell r="EJ98">
            <v>1750</v>
          </cell>
          <cell r="EK98">
            <v>1783</v>
          </cell>
          <cell r="EL98">
            <v>1250</v>
          </cell>
          <cell r="EM98">
            <v>533</v>
          </cell>
          <cell r="EN98">
            <v>0</v>
          </cell>
          <cell r="EO98">
            <v>1783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U98">
            <v>252000</v>
          </cell>
          <cell r="EV98">
            <v>114000</v>
          </cell>
          <cell r="EW98">
            <v>9600</v>
          </cell>
          <cell r="EX98">
            <v>0</v>
          </cell>
          <cell r="EY98">
            <v>46800</v>
          </cell>
          <cell r="EZ98">
            <v>115100</v>
          </cell>
          <cell r="FA98">
            <v>500</v>
          </cell>
          <cell r="FB98">
            <v>0</v>
          </cell>
          <cell r="FC98">
            <v>0</v>
          </cell>
          <cell r="FD98">
            <v>34435</v>
          </cell>
          <cell r="FE98">
            <v>0</v>
          </cell>
          <cell r="FF98">
            <v>50283</v>
          </cell>
          <cell r="FG98">
            <v>2400</v>
          </cell>
          <cell r="FH98">
            <v>0</v>
          </cell>
          <cell r="FJ98">
            <v>0</v>
          </cell>
          <cell r="FL98">
            <v>0</v>
          </cell>
          <cell r="FM98">
            <v>0</v>
          </cell>
          <cell r="FN98">
            <v>21000</v>
          </cell>
          <cell r="FO98">
            <v>8400</v>
          </cell>
          <cell r="FP98">
            <v>9500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GD98">
            <v>0</v>
          </cell>
          <cell r="GE98">
            <v>20000</v>
          </cell>
          <cell r="GF98">
            <v>39191</v>
          </cell>
          <cell r="GG98">
            <v>30000</v>
          </cell>
          <cell r="GJ98">
            <v>15000</v>
          </cell>
          <cell r="GK98">
            <v>104191</v>
          </cell>
          <cell r="GL98">
            <v>100000</v>
          </cell>
          <cell r="GM98">
            <v>562835</v>
          </cell>
          <cell r="GN98">
            <v>2400</v>
          </cell>
          <cell r="GO98">
            <v>0</v>
          </cell>
          <cell r="GP98">
            <v>560435</v>
          </cell>
          <cell r="GQ98">
            <v>0</v>
          </cell>
          <cell r="GR98">
            <v>560435</v>
          </cell>
          <cell r="GS98">
            <v>0</v>
          </cell>
          <cell r="GT98">
            <v>0</v>
          </cell>
          <cell r="GU98">
            <v>100000</v>
          </cell>
          <cell r="GV98">
            <v>0</v>
          </cell>
          <cell r="GW98">
            <v>460435</v>
          </cell>
          <cell r="GX98">
            <v>100000</v>
          </cell>
          <cell r="GY98">
            <v>88131</v>
          </cell>
          <cell r="GZ98">
            <v>0</v>
          </cell>
          <cell r="HA98">
            <v>1763</v>
          </cell>
          <cell r="HB98">
            <v>89894</v>
          </cell>
          <cell r="HC98">
            <v>37555</v>
          </cell>
          <cell r="HD98">
            <v>52339</v>
          </cell>
          <cell r="HE98">
            <v>7477</v>
          </cell>
          <cell r="HF98">
            <v>-5251</v>
          </cell>
          <cell r="HG98" t="str">
            <v>AGCPB4851E</v>
          </cell>
          <cell r="HI98">
            <v>20024</v>
          </cell>
          <cell r="HJ98">
            <v>440411</v>
          </cell>
          <cell r="HK98">
            <v>100000</v>
          </cell>
          <cell r="HL98">
            <v>82123</v>
          </cell>
          <cell r="HM98">
            <v>0</v>
          </cell>
          <cell r="HN98">
            <v>1642</v>
          </cell>
          <cell r="HO98">
            <v>83765</v>
          </cell>
          <cell r="HP98">
            <v>37555</v>
          </cell>
          <cell r="HQ98">
            <v>46210</v>
          </cell>
          <cell r="HR98">
            <v>6601</v>
          </cell>
          <cell r="HS98">
            <v>0.30599999999999999</v>
          </cell>
          <cell r="HT98">
            <v>6127</v>
          </cell>
          <cell r="HU98">
            <v>12728</v>
          </cell>
          <cell r="HV98">
            <v>7477</v>
          </cell>
          <cell r="HW98">
            <v>250</v>
          </cell>
          <cell r="HX98">
            <v>0</v>
          </cell>
          <cell r="HY98">
            <v>12478</v>
          </cell>
        </row>
        <row r="99">
          <cell r="A99">
            <v>1166</v>
          </cell>
          <cell r="B99" t="str">
            <v>Ms. Vandana Chadha</v>
          </cell>
          <cell r="C99" t="str">
            <v>12.04.2004</v>
          </cell>
          <cell r="D99" t="str">
            <v>Junior Project Leader</v>
          </cell>
          <cell r="E99">
            <v>38000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R99">
            <v>0</v>
          </cell>
          <cell r="S99">
            <v>0</v>
          </cell>
          <cell r="W99">
            <v>0</v>
          </cell>
          <cell r="Y99">
            <v>0</v>
          </cell>
          <cell r="AA99">
            <v>0</v>
          </cell>
          <cell r="AG99">
            <v>0</v>
          </cell>
          <cell r="AH99">
            <v>0</v>
          </cell>
          <cell r="AI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4</v>
          </cell>
          <cell r="AQ99" t="str">
            <v>W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G99">
            <v>0</v>
          </cell>
          <cell r="DH99">
            <v>0</v>
          </cell>
          <cell r="DI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J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GD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0</v>
          </cell>
          <cell r="HC99">
            <v>0</v>
          </cell>
          <cell r="HD99">
            <v>0</v>
          </cell>
          <cell r="HE99">
            <v>0</v>
          </cell>
          <cell r="HF99">
            <v>0</v>
          </cell>
          <cell r="HG99" t="str">
            <v>AEMPC4147E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0.10199999999999999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</row>
        <row r="100">
          <cell r="A100">
            <v>1168</v>
          </cell>
          <cell r="B100" t="str">
            <v>Mr. Shrikant Bijapurkar</v>
          </cell>
          <cell r="C100" t="str">
            <v>15.04.2004</v>
          </cell>
          <cell r="D100" t="str">
            <v>Project Leader</v>
          </cell>
          <cell r="E100">
            <v>63600</v>
          </cell>
          <cell r="F100">
            <v>28500</v>
          </cell>
          <cell r="G100">
            <v>12500</v>
          </cell>
          <cell r="H100">
            <v>800</v>
          </cell>
          <cell r="I100">
            <v>0</v>
          </cell>
          <cell r="J100">
            <v>5200</v>
          </cell>
          <cell r="K100">
            <v>12850</v>
          </cell>
          <cell r="P100">
            <v>32072</v>
          </cell>
          <cell r="R100">
            <v>91922</v>
          </cell>
          <cell r="S100">
            <v>1000</v>
          </cell>
          <cell r="W100">
            <v>1000</v>
          </cell>
          <cell r="Y100">
            <v>19563</v>
          </cell>
          <cell r="AA100">
            <v>200</v>
          </cell>
          <cell r="AE100">
            <v>60</v>
          </cell>
          <cell r="AG100">
            <v>19823</v>
          </cell>
          <cell r="AH100">
            <v>72099</v>
          </cell>
          <cell r="AI100">
            <v>22</v>
          </cell>
          <cell r="AJ100">
            <v>18.25</v>
          </cell>
          <cell r="AK100">
            <v>0</v>
          </cell>
          <cell r="AL100">
            <v>10886</v>
          </cell>
          <cell r="AM100">
            <v>6000</v>
          </cell>
          <cell r="AN100">
            <v>11259</v>
          </cell>
          <cell r="AP100">
            <v>1</v>
          </cell>
          <cell r="AR100">
            <v>1</v>
          </cell>
          <cell r="AS100">
            <v>6</v>
          </cell>
          <cell r="AT100">
            <v>63600</v>
          </cell>
          <cell r="AU100">
            <v>28500</v>
          </cell>
          <cell r="AV100">
            <v>12500</v>
          </cell>
          <cell r="AW100">
            <v>800</v>
          </cell>
          <cell r="AX100">
            <v>0</v>
          </cell>
          <cell r="AY100">
            <v>1000</v>
          </cell>
          <cell r="BA100">
            <v>5200</v>
          </cell>
          <cell r="BB100">
            <v>12850</v>
          </cell>
          <cell r="BC100">
            <v>1250</v>
          </cell>
          <cell r="BD100">
            <v>500</v>
          </cell>
          <cell r="BE100">
            <v>1000</v>
          </cell>
          <cell r="BF100">
            <v>22</v>
          </cell>
          <cell r="BH100">
            <v>142500</v>
          </cell>
          <cell r="BI100">
            <v>62500</v>
          </cell>
          <cell r="BJ100">
            <v>4000</v>
          </cell>
          <cell r="BK100">
            <v>0</v>
          </cell>
          <cell r="BL100">
            <v>26000</v>
          </cell>
          <cell r="BM100">
            <v>64750</v>
          </cell>
          <cell r="BN100">
            <v>5416</v>
          </cell>
          <cell r="BO100">
            <v>0</v>
          </cell>
          <cell r="BP100">
            <v>0</v>
          </cell>
          <cell r="BQ100">
            <v>63397</v>
          </cell>
          <cell r="BR100">
            <v>0</v>
          </cell>
          <cell r="BS100">
            <v>77834</v>
          </cell>
          <cell r="BT100">
            <v>1000</v>
          </cell>
          <cell r="BU100">
            <v>0</v>
          </cell>
          <cell r="BV100">
            <v>12</v>
          </cell>
          <cell r="BW100">
            <v>4000</v>
          </cell>
          <cell r="BX100">
            <v>4114</v>
          </cell>
          <cell r="BY100">
            <v>0</v>
          </cell>
          <cell r="BZ100">
            <v>741</v>
          </cell>
          <cell r="CA100">
            <v>0</v>
          </cell>
          <cell r="CB100">
            <v>40</v>
          </cell>
          <cell r="CC100">
            <v>0</v>
          </cell>
          <cell r="CJ100">
            <v>171000</v>
          </cell>
          <cell r="CK100">
            <v>75000</v>
          </cell>
          <cell r="CL100">
            <v>4800</v>
          </cell>
          <cell r="CM100">
            <v>0</v>
          </cell>
          <cell r="CN100">
            <v>31200</v>
          </cell>
          <cell r="CO100">
            <v>77600</v>
          </cell>
          <cell r="CP100">
            <v>5416</v>
          </cell>
          <cell r="CQ100">
            <v>0</v>
          </cell>
          <cell r="CR100">
            <v>0</v>
          </cell>
          <cell r="CS100">
            <v>95469</v>
          </cell>
          <cell r="CT100">
            <v>0</v>
          </cell>
          <cell r="CU100">
            <v>97397</v>
          </cell>
          <cell r="CV100">
            <v>1200</v>
          </cell>
          <cell r="CW100">
            <v>0</v>
          </cell>
          <cell r="CX100">
            <v>12</v>
          </cell>
          <cell r="CY100">
            <v>5000</v>
          </cell>
          <cell r="CZ100">
            <v>4114</v>
          </cell>
          <cell r="DA100">
            <v>0</v>
          </cell>
          <cell r="DB100">
            <v>741</v>
          </cell>
          <cell r="DC100">
            <v>0</v>
          </cell>
          <cell r="DD100">
            <v>100</v>
          </cell>
          <cell r="DE100">
            <v>0</v>
          </cell>
          <cell r="DG100">
            <v>15000</v>
          </cell>
          <cell r="DH100">
            <v>6000</v>
          </cell>
          <cell r="DI100">
            <v>12000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Q100">
            <v>2136</v>
          </cell>
          <cell r="DR100">
            <v>2500</v>
          </cell>
          <cell r="DS100">
            <v>4259</v>
          </cell>
          <cell r="DT100">
            <v>8895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1250</v>
          </cell>
          <cell r="EH100">
            <v>500</v>
          </cell>
          <cell r="EI100">
            <v>1000</v>
          </cell>
          <cell r="EJ100">
            <v>2750</v>
          </cell>
          <cell r="EK100">
            <v>11645</v>
          </cell>
          <cell r="EL100">
            <v>3386</v>
          </cell>
          <cell r="EM100">
            <v>3000</v>
          </cell>
          <cell r="EN100">
            <v>5259</v>
          </cell>
          <cell r="EO100">
            <v>11645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U100">
            <v>342000</v>
          </cell>
          <cell r="EV100">
            <v>150000</v>
          </cell>
          <cell r="EW100">
            <v>9600</v>
          </cell>
          <cell r="EX100">
            <v>0</v>
          </cell>
          <cell r="EY100">
            <v>62400</v>
          </cell>
          <cell r="EZ100">
            <v>154700</v>
          </cell>
          <cell r="FA100">
            <v>5416</v>
          </cell>
          <cell r="FB100">
            <v>0</v>
          </cell>
          <cell r="FC100">
            <v>0</v>
          </cell>
          <cell r="FD100">
            <v>95469</v>
          </cell>
          <cell r="FE100">
            <v>0</v>
          </cell>
          <cell r="FF100">
            <v>97397</v>
          </cell>
          <cell r="FG100">
            <v>2400</v>
          </cell>
          <cell r="FH100">
            <v>0</v>
          </cell>
          <cell r="FJ100">
            <v>0</v>
          </cell>
          <cell r="FL100">
            <v>0</v>
          </cell>
          <cell r="FM100">
            <v>0</v>
          </cell>
          <cell r="FN100">
            <v>28500</v>
          </cell>
          <cell r="FO100">
            <v>11400</v>
          </cell>
          <cell r="FP100">
            <v>12500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0</v>
          </cell>
          <cell r="FV100">
            <v>31470</v>
          </cell>
          <cell r="GA100">
            <v>10000</v>
          </cell>
          <cell r="GB100">
            <v>37938</v>
          </cell>
          <cell r="GD100">
            <v>0</v>
          </cell>
          <cell r="GE100">
            <v>50500</v>
          </cell>
          <cell r="GF100">
            <v>23589</v>
          </cell>
          <cell r="GH100">
            <v>17500</v>
          </cell>
          <cell r="GK100">
            <v>139527</v>
          </cell>
          <cell r="GL100">
            <v>100000</v>
          </cell>
          <cell r="GM100">
            <v>809985</v>
          </cell>
          <cell r="GN100">
            <v>2400</v>
          </cell>
          <cell r="GO100">
            <v>0</v>
          </cell>
          <cell r="GP100">
            <v>807585</v>
          </cell>
          <cell r="GQ100">
            <v>31470</v>
          </cell>
          <cell r="GR100">
            <v>776115</v>
          </cell>
          <cell r="GS100">
            <v>0</v>
          </cell>
          <cell r="GT100">
            <v>0</v>
          </cell>
          <cell r="GU100">
            <v>100000</v>
          </cell>
          <cell r="GV100">
            <v>0</v>
          </cell>
          <cell r="GW100">
            <v>676115</v>
          </cell>
          <cell r="GX100">
            <v>100000</v>
          </cell>
          <cell r="GY100">
            <v>152835</v>
          </cell>
          <cell r="GZ100">
            <v>0</v>
          </cell>
          <cell r="HA100">
            <v>3057</v>
          </cell>
          <cell r="HB100">
            <v>155892</v>
          </cell>
          <cell r="HC100">
            <v>77834</v>
          </cell>
          <cell r="HD100">
            <v>78058</v>
          </cell>
          <cell r="HE100">
            <v>11151</v>
          </cell>
          <cell r="HF100">
            <v>-8412</v>
          </cell>
          <cell r="HG100" t="str">
            <v>AAVPB0684J</v>
          </cell>
          <cell r="HI100">
            <v>32072</v>
          </cell>
          <cell r="HJ100">
            <v>644043</v>
          </cell>
          <cell r="HK100">
            <v>100000</v>
          </cell>
          <cell r="HL100">
            <v>143213</v>
          </cell>
          <cell r="HM100">
            <v>0</v>
          </cell>
          <cell r="HN100">
            <v>2864</v>
          </cell>
          <cell r="HO100">
            <v>146077</v>
          </cell>
          <cell r="HP100">
            <v>77834</v>
          </cell>
          <cell r="HQ100">
            <v>68243</v>
          </cell>
          <cell r="HR100">
            <v>9749</v>
          </cell>
          <cell r="HS100">
            <v>0.30599999999999999</v>
          </cell>
          <cell r="HT100">
            <v>9814</v>
          </cell>
          <cell r="HU100">
            <v>19563</v>
          </cell>
          <cell r="HV100">
            <v>11151</v>
          </cell>
          <cell r="HW100">
            <v>384</v>
          </cell>
          <cell r="HX100">
            <v>0</v>
          </cell>
          <cell r="HY100">
            <v>19179</v>
          </cell>
        </row>
        <row r="101">
          <cell r="A101">
            <v>1169</v>
          </cell>
          <cell r="B101" t="str">
            <v>Mr. Amol Kulkarni</v>
          </cell>
          <cell r="C101" t="str">
            <v>17.04.2004</v>
          </cell>
          <cell r="D101" t="str">
            <v>Software Engineer</v>
          </cell>
          <cell r="E101">
            <v>23800</v>
          </cell>
          <cell r="F101">
            <v>10500</v>
          </cell>
          <cell r="G101">
            <v>4500</v>
          </cell>
          <cell r="H101">
            <v>800</v>
          </cell>
          <cell r="I101">
            <v>0</v>
          </cell>
          <cell r="J101">
            <v>1900</v>
          </cell>
          <cell r="K101">
            <v>4350</v>
          </cell>
          <cell r="P101">
            <v>9956</v>
          </cell>
          <cell r="R101">
            <v>32006</v>
          </cell>
          <cell r="S101">
            <v>0</v>
          </cell>
          <cell r="W101">
            <v>0</v>
          </cell>
          <cell r="Y101">
            <v>1269</v>
          </cell>
          <cell r="AA101">
            <v>200</v>
          </cell>
          <cell r="AE101">
            <v>400</v>
          </cell>
          <cell r="AG101">
            <v>1869</v>
          </cell>
          <cell r="AH101">
            <v>30137</v>
          </cell>
          <cell r="AI101">
            <v>22</v>
          </cell>
          <cell r="AJ101">
            <v>20.5</v>
          </cell>
          <cell r="AK101">
            <v>0</v>
          </cell>
          <cell r="AL101">
            <v>15000</v>
          </cell>
          <cell r="AM101">
            <v>6000</v>
          </cell>
          <cell r="AN101">
            <v>0</v>
          </cell>
          <cell r="AP101">
            <v>1</v>
          </cell>
          <cell r="AR101">
            <v>2</v>
          </cell>
          <cell r="AS101">
            <v>6</v>
          </cell>
          <cell r="AT101">
            <v>23800</v>
          </cell>
          <cell r="AU101">
            <v>10500</v>
          </cell>
          <cell r="AV101">
            <v>4500</v>
          </cell>
          <cell r="AW101">
            <v>800</v>
          </cell>
          <cell r="AX101">
            <v>0</v>
          </cell>
          <cell r="BA101">
            <v>1900</v>
          </cell>
          <cell r="BB101">
            <v>4350</v>
          </cell>
          <cell r="BC101">
            <v>1250</v>
          </cell>
          <cell r="BD101">
            <v>500</v>
          </cell>
          <cell r="BE101">
            <v>0</v>
          </cell>
          <cell r="BF101">
            <v>22</v>
          </cell>
          <cell r="BH101">
            <v>52500</v>
          </cell>
          <cell r="BI101">
            <v>22500</v>
          </cell>
          <cell r="BJ101">
            <v>4000</v>
          </cell>
          <cell r="BK101">
            <v>0</v>
          </cell>
          <cell r="BL101">
            <v>9500</v>
          </cell>
          <cell r="BM101">
            <v>20250</v>
          </cell>
          <cell r="BN101">
            <v>500</v>
          </cell>
          <cell r="BO101">
            <v>0</v>
          </cell>
          <cell r="BP101">
            <v>0</v>
          </cell>
          <cell r="BQ101">
            <v>19170</v>
          </cell>
          <cell r="BR101">
            <v>0</v>
          </cell>
          <cell r="BS101">
            <v>3062</v>
          </cell>
          <cell r="BT101">
            <v>1000</v>
          </cell>
          <cell r="BU101">
            <v>0</v>
          </cell>
          <cell r="BV101">
            <v>12</v>
          </cell>
          <cell r="BW101">
            <v>1000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1520</v>
          </cell>
          <cell r="CC101">
            <v>0</v>
          </cell>
          <cell r="CJ101">
            <v>63000</v>
          </cell>
          <cell r="CK101">
            <v>27000</v>
          </cell>
          <cell r="CL101">
            <v>4800</v>
          </cell>
          <cell r="CM101">
            <v>0</v>
          </cell>
          <cell r="CN101">
            <v>11400</v>
          </cell>
          <cell r="CO101">
            <v>24600</v>
          </cell>
          <cell r="CP101">
            <v>500</v>
          </cell>
          <cell r="CQ101">
            <v>0</v>
          </cell>
          <cell r="CR101">
            <v>0</v>
          </cell>
          <cell r="CS101">
            <v>29126</v>
          </cell>
          <cell r="CT101">
            <v>0</v>
          </cell>
          <cell r="CU101">
            <v>4331</v>
          </cell>
          <cell r="CV101">
            <v>1200</v>
          </cell>
          <cell r="CW101">
            <v>0</v>
          </cell>
          <cell r="CX101">
            <v>12</v>
          </cell>
          <cell r="CY101">
            <v>1000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1920</v>
          </cell>
          <cell r="DE101">
            <v>0</v>
          </cell>
          <cell r="DG101">
            <v>15000</v>
          </cell>
          <cell r="DH101">
            <v>6000</v>
          </cell>
          <cell r="DI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Q101">
            <v>6250</v>
          </cell>
          <cell r="DR101">
            <v>2500</v>
          </cell>
          <cell r="DS101">
            <v>0</v>
          </cell>
          <cell r="DT101">
            <v>8750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1250</v>
          </cell>
          <cell r="EH101">
            <v>500</v>
          </cell>
          <cell r="EI101">
            <v>0</v>
          </cell>
          <cell r="EJ101">
            <v>1750</v>
          </cell>
          <cell r="EK101">
            <v>10500</v>
          </cell>
          <cell r="EL101">
            <v>7500</v>
          </cell>
          <cell r="EM101">
            <v>3000</v>
          </cell>
          <cell r="EN101">
            <v>0</v>
          </cell>
          <cell r="EO101">
            <v>10500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U101">
            <v>126000</v>
          </cell>
          <cell r="EV101">
            <v>54000</v>
          </cell>
          <cell r="EW101">
            <v>9600</v>
          </cell>
          <cell r="EX101">
            <v>0</v>
          </cell>
          <cell r="EY101">
            <v>22800</v>
          </cell>
          <cell r="EZ101">
            <v>50700</v>
          </cell>
          <cell r="FA101">
            <v>500</v>
          </cell>
          <cell r="FB101">
            <v>0</v>
          </cell>
          <cell r="FC101">
            <v>0</v>
          </cell>
          <cell r="FD101">
            <v>29126</v>
          </cell>
          <cell r="FE101">
            <v>0</v>
          </cell>
          <cell r="FF101">
            <v>4331</v>
          </cell>
          <cell r="FG101">
            <v>2400</v>
          </cell>
          <cell r="FH101">
            <v>0</v>
          </cell>
          <cell r="FJ101">
            <v>15000</v>
          </cell>
          <cell r="FK101">
            <v>3000</v>
          </cell>
          <cell r="FL101">
            <v>18000</v>
          </cell>
          <cell r="FM101">
            <v>36000</v>
          </cell>
          <cell r="FN101">
            <v>10500</v>
          </cell>
          <cell r="FO101">
            <v>4200</v>
          </cell>
          <cell r="FP101">
            <v>4500</v>
          </cell>
          <cell r="FQ101">
            <v>1950</v>
          </cell>
          <cell r="FR101">
            <v>9750</v>
          </cell>
          <cell r="FS101">
            <v>1950</v>
          </cell>
          <cell r="FT101">
            <v>11700</v>
          </cell>
          <cell r="FU101">
            <v>0</v>
          </cell>
          <cell r="GD101">
            <v>0</v>
          </cell>
          <cell r="GE101">
            <v>100000</v>
          </cell>
          <cell r="GK101">
            <v>100000</v>
          </cell>
          <cell r="GL101">
            <v>100000</v>
          </cell>
          <cell r="GM101">
            <v>283126</v>
          </cell>
          <cell r="GN101">
            <v>2400</v>
          </cell>
          <cell r="GO101">
            <v>23400</v>
          </cell>
          <cell r="GP101">
            <v>257326</v>
          </cell>
          <cell r="GQ101">
            <v>0</v>
          </cell>
          <cell r="GR101">
            <v>257326</v>
          </cell>
          <cell r="GS101">
            <v>0</v>
          </cell>
          <cell r="GT101">
            <v>0</v>
          </cell>
          <cell r="GU101">
            <v>100000</v>
          </cell>
          <cell r="GV101">
            <v>0</v>
          </cell>
          <cell r="GW101">
            <v>157326</v>
          </cell>
          <cell r="GX101">
            <v>100000</v>
          </cell>
          <cell r="GY101">
            <v>6465</v>
          </cell>
          <cell r="GZ101">
            <v>0</v>
          </cell>
          <cell r="HA101">
            <v>129</v>
          </cell>
          <cell r="HB101">
            <v>6594</v>
          </cell>
          <cell r="HC101">
            <v>3062</v>
          </cell>
          <cell r="HD101">
            <v>3532</v>
          </cell>
          <cell r="HE101">
            <v>505</v>
          </cell>
          <cell r="HF101">
            <v>-764</v>
          </cell>
          <cell r="HG101" t="str">
            <v>AMCPK6133A</v>
          </cell>
          <cell r="HI101">
            <v>9956</v>
          </cell>
          <cell r="HJ101">
            <v>147370</v>
          </cell>
          <cell r="HK101">
            <v>100000</v>
          </cell>
          <cell r="HL101">
            <v>4737</v>
          </cell>
          <cell r="HM101">
            <v>0</v>
          </cell>
          <cell r="HN101">
            <v>95</v>
          </cell>
          <cell r="HO101">
            <v>4832</v>
          </cell>
          <cell r="HP101">
            <v>3062</v>
          </cell>
          <cell r="HQ101">
            <v>1770</v>
          </cell>
          <cell r="HR101">
            <v>253</v>
          </cell>
          <cell r="HS101">
            <v>0.10199999999999999</v>
          </cell>
          <cell r="HT101">
            <v>1016</v>
          </cell>
          <cell r="HU101">
            <v>1269</v>
          </cell>
          <cell r="HV101">
            <v>505</v>
          </cell>
          <cell r="HW101">
            <v>25</v>
          </cell>
          <cell r="HX101">
            <v>0</v>
          </cell>
          <cell r="HY101">
            <v>1244</v>
          </cell>
        </row>
        <row r="102">
          <cell r="A102">
            <v>1170</v>
          </cell>
          <cell r="B102" t="str">
            <v>Mr. K T Reddy</v>
          </cell>
          <cell r="C102" t="str">
            <v>23.04.2004</v>
          </cell>
          <cell r="D102" t="str">
            <v>QA Leader</v>
          </cell>
          <cell r="E102">
            <v>48500</v>
          </cell>
          <cell r="F102">
            <v>21500</v>
          </cell>
          <cell r="G102">
            <v>9500</v>
          </cell>
          <cell r="H102">
            <v>800</v>
          </cell>
          <cell r="I102">
            <v>0</v>
          </cell>
          <cell r="J102">
            <v>4000</v>
          </cell>
          <cell r="K102">
            <v>8950</v>
          </cell>
          <cell r="P102">
            <v>22539</v>
          </cell>
          <cell r="R102">
            <v>67289</v>
          </cell>
          <cell r="S102">
            <v>1000</v>
          </cell>
          <cell r="W102">
            <v>1000</v>
          </cell>
          <cell r="Y102">
            <v>10962</v>
          </cell>
          <cell r="AA102">
            <v>200</v>
          </cell>
          <cell r="AG102">
            <v>11162</v>
          </cell>
          <cell r="AH102">
            <v>56127</v>
          </cell>
          <cell r="AI102">
            <v>22</v>
          </cell>
          <cell r="AJ102">
            <v>24.5</v>
          </cell>
          <cell r="AK102">
            <v>0</v>
          </cell>
          <cell r="AL102">
            <v>8750</v>
          </cell>
          <cell r="AM102">
            <v>3500</v>
          </cell>
          <cell r="AN102">
            <v>7167</v>
          </cell>
          <cell r="AP102">
            <v>1</v>
          </cell>
          <cell r="AR102">
            <v>1</v>
          </cell>
          <cell r="AS102">
            <v>6</v>
          </cell>
          <cell r="AT102">
            <v>48500</v>
          </cell>
          <cell r="AU102">
            <v>21500</v>
          </cell>
          <cell r="AV102">
            <v>9500</v>
          </cell>
          <cell r="AW102">
            <v>800</v>
          </cell>
          <cell r="AX102">
            <v>0</v>
          </cell>
          <cell r="AY102">
            <v>1000</v>
          </cell>
          <cell r="BA102">
            <v>4000</v>
          </cell>
          <cell r="BB102">
            <v>8950</v>
          </cell>
          <cell r="BC102">
            <v>1250</v>
          </cell>
          <cell r="BD102">
            <v>500</v>
          </cell>
          <cell r="BE102">
            <v>1000</v>
          </cell>
          <cell r="BF102">
            <v>22</v>
          </cell>
          <cell r="BH102">
            <v>106000</v>
          </cell>
          <cell r="BI102">
            <v>46500</v>
          </cell>
          <cell r="BJ102">
            <v>4000</v>
          </cell>
          <cell r="BK102">
            <v>0</v>
          </cell>
          <cell r="BL102">
            <v>19700</v>
          </cell>
          <cell r="BM102">
            <v>45150</v>
          </cell>
          <cell r="BN102">
            <v>4400</v>
          </cell>
          <cell r="BO102">
            <v>0</v>
          </cell>
          <cell r="BP102">
            <v>0</v>
          </cell>
          <cell r="BQ102">
            <v>57893</v>
          </cell>
          <cell r="BR102">
            <v>0</v>
          </cell>
          <cell r="BS102">
            <v>41046</v>
          </cell>
          <cell r="BT102">
            <v>1000</v>
          </cell>
          <cell r="BU102">
            <v>0</v>
          </cell>
          <cell r="BV102">
            <v>12</v>
          </cell>
          <cell r="BW102">
            <v>4000</v>
          </cell>
          <cell r="BX102">
            <v>6250</v>
          </cell>
          <cell r="BY102">
            <v>2500</v>
          </cell>
          <cell r="BZ102">
            <v>3833</v>
          </cell>
          <cell r="CA102">
            <v>0</v>
          </cell>
          <cell r="CB102">
            <v>400</v>
          </cell>
          <cell r="CC102">
            <v>0</v>
          </cell>
          <cell r="CJ102">
            <v>127500</v>
          </cell>
          <cell r="CK102">
            <v>56000</v>
          </cell>
          <cell r="CL102">
            <v>4800</v>
          </cell>
          <cell r="CM102">
            <v>0</v>
          </cell>
          <cell r="CN102">
            <v>23700</v>
          </cell>
          <cell r="CO102">
            <v>54100</v>
          </cell>
          <cell r="CP102">
            <v>4400</v>
          </cell>
          <cell r="CQ102">
            <v>0</v>
          </cell>
          <cell r="CR102">
            <v>0</v>
          </cell>
          <cell r="CS102">
            <v>80432</v>
          </cell>
          <cell r="CT102">
            <v>0</v>
          </cell>
          <cell r="CU102">
            <v>52008</v>
          </cell>
          <cell r="CV102">
            <v>1200</v>
          </cell>
          <cell r="CW102">
            <v>0</v>
          </cell>
          <cell r="CX102">
            <v>12</v>
          </cell>
          <cell r="CY102">
            <v>5000</v>
          </cell>
          <cell r="CZ102">
            <v>6250</v>
          </cell>
          <cell r="DA102">
            <v>2500</v>
          </cell>
          <cell r="DB102">
            <v>3833</v>
          </cell>
          <cell r="DC102">
            <v>0</v>
          </cell>
          <cell r="DD102">
            <v>400</v>
          </cell>
          <cell r="DE102">
            <v>0</v>
          </cell>
          <cell r="DG102">
            <v>15000</v>
          </cell>
          <cell r="DH102">
            <v>6000</v>
          </cell>
          <cell r="DI102">
            <v>11000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Q102">
            <v>0</v>
          </cell>
          <cell r="DR102">
            <v>0</v>
          </cell>
          <cell r="DS102">
            <v>167</v>
          </cell>
          <cell r="DT102">
            <v>167</v>
          </cell>
          <cell r="DU102">
            <v>961</v>
          </cell>
          <cell r="DV102">
            <v>375</v>
          </cell>
          <cell r="DW102">
            <v>0</v>
          </cell>
          <cell r="DX102">
            <v>1336</v>
          </cell>
          <cell r="EB102">
            <v>0</v>
          </cell>
          <cell r="EC102">
            <v>961</v>
          </cell>
          <cell r="ED102">
            <v>375</v>
          </cell>
          <cell r="EE102">
            <v>0</v>
          </cell>
          <cell r="EF102">
            <v>1336</v>
          </cell>
          <cell r="EG102">
            <v>1250</v>
          </cell>
          <cell r="EH102">
            <v>500</v>
          </cell>
          <cell r="EI102">
            <v>1000</v>
          </cell>
          <cell r="EJ102">
            <v>2750</v>
          </cell>
          <cell r="EK102">
            <v>2917</v>
          </cell>
          <cell r="EL102">
            <v>1250</v>
          </cell>
          <cell r="EM102">
            <v>500</v>
          </cell>
          <cell r="EN102">
            <v>1167</v>
          </cell>
          <cell r="EO102">
            <v>2917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U102">
            <v>256500</v>
          </cell>
          <cell r="EV102">
            <v>113000</v>
          </cell>
          <cell r="EW102">
            <v>9600</v>
          </cell>
          <cell r="EX102">
            <v>0</v>
          </cell>
          <cell r="EY102">
            <v>47700</v>
          </cell>
          <cell r="EZ102">
            <v>107800</v>
          </cell>
          <cell r="FA102">
            <v>4400</v>
          </cell>
          <cell r="FB102">
            <v>0</v>
          </cell>
          <cell r="FC102">
            <v>0</v>
          </cell>
          <cell r="FD102">
            <v>80432</v>
          </cell>
          <cell r="FE102">
            <v>0</v>
          </cell>
          <cell r="FF102">
            <v>52008</v>
          </cell>
          <cell r="FG102">
            <v>2400</v>
          </cell>
          <cell r="FH102">
            <v>0</v>
          </cell>
          <cell r="FJ102">
            <v>38700</v>
          </cell>
          <cell r="FK102">
            <v>8300</v>
          </cell>
          <cell r="FL102">
            <v>47000</v>
          </cell>
          <cell r="FM102">
            <v>96800</v>
          </cell>
          <cell r="FN102">
            <v>21500</v>
          </cell>
          <cell r="FO102">
            <v>8600</v>
          </cell>
          <cell r="FP102">
            <v>9500</v>
          </cell>
          <cell r="FQ102">
            <v>6150</v>
          </cell>
          <cell r="FR102">
            <v>28100</v>
          </cell>
          <cell r="FS102">
            <v>6150</v>
          </cell>
          <cell r="FT102">
            <v>34250</v>
          </cell>
          <cell r="FU102">
            <v>1</v>
          </cell>
          <cell r="FV102">
            <v>19959</v>
          </cell>
          <cell r="GA102">
            <v>10000</v>
          </cell>
          <cell r="GB102">
            <v>58745</v>
          </cell>
          <cell r="GD102">
            <v>0</v>
          </cell>
          <cell r="GF102">
            <v>25000</v>
          </cell>
          <cell r="GG102">
            <v>55000</v>
          </cell>
          <cell r="GH102">
            <v>10000</v>
          </cell>
          <cell r="GK102">
            <v>158745</v>
          </cell>
          <cell r="GL102">
            <v>100000</v>
          </cell>
          <cell r="GM102">
            <v>609832</v>
          </cell>
          <cell r="GN102">
            <v>2400</v>
          </cell>
          <cell r="GO102">
            <v>71150</v>
          </cell>
          <cell r="GP102">
            <v>536282</v>
          </cell>
          <cell r="GQ102">
            <v>19959</v>
          </cell>
          <cell r="GR102">
            <v>516323</v>
          </cell>
          <cell r="GS102">
            <v>0</v>
          </cell>
          <cell r="GT102">
            <v>0</v>
          </cell>
          <cell r="GU102">
            <v>100000</v>
          </cell>
          <cell r="GV102">
            <v>0</v>
          </cell>
          <cell r="GW102">
            <v>416323</v>
          </cell>
          <cell r="GX102">
            <v>100000</v>
          </cell>
          <cell r="GY102">
            <v>74897</v>
          </cell>
          <cell r="GZ102">
            <v>0</v>
          </cell>
          <cell r="HA102">
            <v>1498</v>
          </cell>
          <cell r="HB102">
            <v>76395</v>
          </cell>
          <cell r="HC102">
            <v>41046</v>
          </cell>
          <cell r="HD102">
            <v>35349</v>
          </cell>
          <cell r="HE102">
            <v>5050</v>
          </cell>
          <cell r="HF102">
            <v>-5912</v>
          </cell>
          <cell r="HG102" t="str">
            <v>ACHPT3429M</v>
          </cell>
          <cell r="HI102">
            <v>22539</v>
          </cell>
          <cell r="HJ102">
            <v>393784</v>
          </cell>
          <cell r="HK102">
            <v>100000</v>
          </cell>
          <cell r="HL102">
            <v>68135</v>
          </cell>
          <cell r="HM102">
            <v>0</v>
          </cell>
          <cell r="HN102">
            <v>1363</v>
          </cell>
          <cell r="HO102">
            <v>69498</v>
          </cell>
          <cell r="HP102">
            <v>41046</v>
          </cell>
          <cell r="HQ102">
            <v>28452</v>
          </cell>
          <cell r="HR102">
            <v>4065</v>
          </cell>
          <cell r="HS102">
            <v>0.30599999999999999</v>
          </cell>
          <cell r="HT102">
            <v>6897</v>
          </cell>
          <cell r="HU102">
            <v>10962</v>
          </cell>
          <cell r="HV102">
            <v>5050</v>
          </cell>
          <cell r="HW102">
            <v>215</v>
          </cell>
          <cell r="HX102">
            <v>0</v>
          </cell>
          <cell r="HY102">
            <v>10747</v>
          </cell>
        </row>
        <row r="103">
          <cell r="A103">
            <v>1171</v>
          </cell>
          <cell r="B103" t="str">
            <v>Mr. Avinash Tarte</v>
          </cell>
          <cell r="C103" t="str">
            <v>05.04.2004</v>
          </cell>
          <cell r="D103" t="str">
            <v>Project Leader</v>
          </cell>
          <cell r="E103">
            <v>65700</v>
          </cell>
          <cell r="F103">
            <v>29500</v>
          </cell>
          <cell r="G103">
            <v>13000</v>
          </cell>
          <cell r="H103">
            <v>800</v>
          </cell>
          <cell r="I103">
            <v>0</v>
          </cell>
          <cell r="J103">
            <v>5400</v>
          </cell>
          <cell r="K103">
            <v>9710</v>
          </cell>
          <cell r="P103">
            <v>32470</v>
          </cell>
          <cell r="R103">
            <v>90880</v>
          </cell>
          <cell r="S103">
            <v>1000</v>
          </cell>
          <cell r="W103">
            <v>1000</v>
          </cell>
          <cell r="X103">
            <v>3540</v>
          </cell>
          <cell r="Y103">
            <v>19365</v>
          </cell>
          <cell r="AA103">
            <v>200</v>
          </cell>
          <cell r="AE103">
            <v>280</v>
          </cell>
          <cell r="AG103">
            <v>23385</v>
          </cell>
          <cell r="AH103">
            <v>67495</v>
          </cell>
          <cell r="AI103">
            <v>22</v>
          </cell>
          <cell r="AJ103">
            <v>21.25</v>
          </cell>
          <cell r="AK103">
            <v>0</v>
          </cell>
          <cell r="AL103">
            <v>8750</v>
          </cell>
          <cell r="AM103">
            <v>4254</v>
          </cell>
          <cell r="AN103">
            <v>9412</v>
          </cell>
          <cell r="AP103">
            <v>2</v>
          </cell>
          <cell r="AR103">
            <v>1</v>
          </cell>
          <cell r="AS103">
            <v>6</v>
          </cell>
          <cell r="AT103">
            <v>65700</v>
          </cell>
          <cell r="AU103">
            <v>29500</v>
          </cell>
          <cell r="AV103">
            <v>13000</v>
          </cell>
          <cell r="AW103">
            <v>800</v>
          </cell>
          <cell r="AX103">
            <v>0</v>
          </cell>
          <cell r="AY103">
            <v>1000</v>
          </cell>
          <cell r="AZ103">
            <v>3540</v>
          </cell>
          <cell r="BA103">
            <v>5400</v>
          </cell>
          <cell r="BB103">
            <v>9710</v>
          </cell>
          <cell r="BC103">
            <v>1250</v>
          </cell>
          <cell r="BD103">
            <v>500</v>
          </cell>
          <cell r="BE103">
            <v>1000</v>
          </cell>
          <cell r="BF103">
            <v>22</v>
          </cell>
          <cell r="BH103">
            <v>147500</v>
          </cell>
          <cell r="BI103">
            <v>65000</v>
          </cell>
          <cell r="BJ103">
            <v>4000</v>
          </cell>
          <cell r="BK103">
            <v>0</v>
          </cell>
          <cell r="BL103">
            <v>27000</v>
          </cell>
          <cell r="BM103">
            <v>52590</v>
          </cell>
          <cell r="BN103">
            <v>500</v>
          </cell>
          <cell r="BO103">
            <v>0</v>
          </cell>
          <cell r="BP103">
            <v>0</v>
          </cell>
          <cell r="BQ103">
            <v>66740</v>
          </cell>
          <cell r="BR103">
            <v>14160</v>
          </cell>
          <cell r="BS103">
            <v>70144</v>
          </cell>
          <cell r="BT103">
            <v>1000</v>
          </cell>
          <cell r="BU103">
            <v>0</v>
          </cell>
          <cell r="BV103">
            <v>12</v>
          </cell>
          <cell r="BW103">
            <v>4000</v>
          </cell>
          <cell r="BX103">
            <v>6250</v>
          </cell>
          <cell r="BY103">
            <v>1746</v>
          </cell>
          <cell r="BZ103">
            <v>2588</v>
          </cell>
          <cell r="CA103">
            <v>0</v>
          </cell>
          <cell r="CB103">
            <v>2040</v>
          </cell>
          <cell r="CC103">
            <v>0</v>
          </cell>
          <cell r="CJ103">
            <v>177000</v>
          </cell>
          <cell r="CK103">
            <v>78000</v>
          </cell>
          <cell r="CL103">
            <v>4800</v>
          </cell>
          <cell r="CM103">
            <v>0</v>
          </cell>
          <cell r="CN103">
            <v>32400</v>
          </cell>
          <cell r="CO103">
            <v>62300</v>
          </cell>
          <cell r="CP103">
            <v>500</v>
          </cell>
          <cell r="CQ103">
            <v>0</v>
          </cell>
          <cell r="CR103">
            <v>0</v>
          </cell>
          <cell r="CS103">
            <v>99210</v>
          </cell>
          <cell r="CT103">
            <v>17700</v>
          </cell>
          <cell r="CU103">
            <v>89509</v>
          </cell>
          <cell r="CV103">
            <v>1200</v>
          </cell>
          <cell r="CW103">
            <v>0</v>
          </cell>
          <cell r="CX103">
            <v>12</v>
          </cell>
          <cell r="CY103">
            <v>5000</v>
          </cell>
          <cell r="CZ103">
            <v>6250</v>
          </cell>
          <cell r="DA103">
            <v>1746</v>
          </cell>
          <cell r="DB103">
            <v>2588</v>
          </cell>
          <cell r="DC103">
            <v>0</v>
          </cell>
          <cell r="DD103">
            <v>2320</v>
          </cell>
          <cell r="DE103">
            <v>0</v>
          </cell>
          <cell r="DG103">
            <v>15000</v>
          </cell>
          <cell r="DH103">
            <v>6000</v>
          </cell>
          <cell r="DI103">
            <v>12000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Q103">
            <v>0</v>
          </cell>
          <cell r="DR103">
            <v>754</v>
          </cell>
          <cell r="DS103">
            <v>2412</v>
          </cell>
          <cell r="DT103">
            <v>3166</v>
          </cell>
          <cell r="DU103">
            <v>900</v>
          </cell>
          <cell r="DV103">
            <v>0</v>
          </cell>
          <cell r="DW103">
            <v>0</v>
          </cell>
          <cell r="DX103">
            <v>900</v>
          </cell>
          <cell r="EB103">
            <v>0</v>
          </cell>
          <cell r="EC103">
            <v>900</v>
          </cell>
          <cell r="ED103">
            <v>0</v>
          </cell>
          <cell r="EE103">
            <v>0</v>
          </cell>
          <cell r="EF103">
            <v>900</v>
          </cell>
          <cell r="EG103">
            <v>1250</v>
          </cell>
          <cell r="EH103">
            <v>500</v>
          </cell>
          <cell r="EI103">
            <v>1000</v>
          </cell>
          <cell r="EJ103">
            <v>2750</v>
          </cell>
          <cell r="EK103">
            <v>5916</v>
          </cell>
          <cell r="EL103">
            <v>1250</v>
          </cell>
          <cell r="EM103">
            <v>1254</v>
          </cell>
          <cell r="EN103">
            <v>3412</v>
          </cell>
          <cell r="EO103">
            <v>5916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U103">
            <v>354000</v>
          </cell>
          <cell r="EV103">
            <v>156000</v>
          </cell>
          <cell r="EW103">
            <v>9600</v>
          </cell>
          <cell r="EX103">
            <v>0</v>
          </cell>
          <cell r="EY103">
            <v>64800</v>
          </cell>
          <cell r="EZ103">
            <v>120560</v>
          </cell>
          <cell r="FA103">
            <v>500</v>
          </cell>
          <cell r="FB103">
            <v>0</v>
          </cell>
          <cell r="FC103">
            <v>0</v>
          </cell>
          <cell r="FD103">
            <v>99210</v>
          </cell>
          <cell r="FE103">
            <v>38940</v>
          </cell>
          <cell r="FF103">
            <v>89509</v>
          </cell>
          <cell r="FG103">
            <v>2400</v>
          </cell>
          <cell r="FH103">
            <v>0</v>
          </cell>
          <cell r="FJ103">
            <v>35000</v>
          </cell>
          <cell r="FK103">
            <v>7000</v>
          </cell>
          <cell r="FL103">
            <v>42000</v>
          </cell>
          <cell r="FM103">
            <v>84000</v>
          </cell>
          <cell r="FN103">
            <v>29500</v>
          </cell>
          <cell r="FO103">
            <v>11800</v>
          </cell>
          <cell r="FP103">
            <v>13000</v>
          </cell>
          <cell r="FQ103">
            <v>4050</v>
          </cell>
          <cell r="FR103">
            <v>20250</v>
          </cell>
          <cell r="FS103">
            <v>4050</v>
          </cell>
          <cell r="FT103">
            <v>24300</v>
          </cell>
          <cell r="FU103">
            <v>0</v>
          </cell>
          <cell r="GA103">
            <v>10000</v>
          </cell>
          <cell r="GD103">
            <v>38940</v>
          </cell>
          <cell r="GE103">
            <v>50000</v>
          </cell>
          <cell r="GF103">
            <v>40000</v>
          </cell>
          <cell r="GK103">
            <v>138940</v>
          </cell>
          <cell r="GL103">
            <v>100000</v>
          </cell>
          <cell r="GM103">
            <v>795070</v>
          </cell>
          <cell r="GN103">
            <v>2400</v>
          </cell>
          <cell r="GO103">
            <v>48600</v>
          </cell>
          <cell r="GP103">
            <v>744070</v>
          </cell>
          <cell r="GQ103">
            <v>0</v>
          </cell>
          <cell r="GR103">
            <v>744070</v>
          </cell>
          <cell r="GS103">
            <v>0</v>
          </cell>
          <cell r="GT103">
            <v>0</v>
          </cell>
          <cell r="GU103">
            <v>100000</v>
          </cell>
          <cell r="GV103">
            <v>0</v>
          </cell>
          <cell r="GW103">
            <v>644070</v>
          </cell>
          <cell r="GX103">
            <v>100000</v>
          </cell>
          <cell r="GY103">
            <v>143221</v>
          </cell>
          <cell r="GZ103">
            <v>0</v>
          </cell>
          <cell r="HA103">
            <v>2864</v>
          </cell>
          <cell r="HB103">
            <v>146085</v>
          </cell>
          <cell r="HC103">
            <v>70144</v>
          </cell>
          <cell r="HD103">
            <v>75941</v>
          </cell>
          <cell r="HE103">
            <v>10849</v>
          </cell>
          <cell r="HF103">
            <v>-8516</v>
          </cell>
          <cell r="HG103" t="str">
            <v>ABYPT9671R</v>
          </cell>
          <cell r="HH103" t="str">
            <v>MH/ 34456/  81</v>
          </cell>
          <cell r="HI103">
            <v>32470</v>
          </cell>
          <cell r="HJ103">
            <v>611600</v>
          </cell>
          <cell r="HK103">
            <v>100000</v>
          </cell>
          <cell r="HL103">
            <v>133480</v>
          </cell>
          <cell r="HM103">
            <v>0</v>
          </cell>
          <cell r="HN103">
            <v>2670</v>
          </cell>
          <cell r="HO103">
            <v>136150</v>
          </cell>
          <cell r="HP103">
            <v>70144</v>
          </cell>
          <cell r="HQ103">
            <v>66006</v>
          </cell>
          <cell r="HR103">
            <v>9429</v>
          </cell>
          <cell r="HS103">
            <v>0.30599999999999999</v>
          </cell>
          <cell r="HT103">
            <v>9936</v>
          </cell>
          <cell r="HU103">
            <v>19365</v>
          </cell>
          <cell r="HV103">
            <v>10849</v>
          </cell>
          <cell r="HW103">
            <v>380</v>
          </cell>
          <cell r="HX103">
            <v>0</v>
          </cell>
          <cell r="HY103">
            <v>18985</v>
          </cell>
        </row>
        <row r="104">
          <cell r="A104">
            <v>1172</v>
          </cell>
          <cell r="B104" t="str">
            <v>Mr. Amrut Borgaonkar</v>
          </cell>
          <cell r="C104" t="str">
            <v>15.04.2004</v>
          </cell>
          <cell r="D104" t="str">
            <v>Module Leader</v>
          </cell>
          <cell r="E104">
            <v>52700</v>
          </cell>
          <cell r="F104">
            <v>23500</v>
          </cell>
          <cell r="G104">
            <v>10500</v>
          </cell>
          <cell r="H104">
            <v>800</v>
          </cell>
          <cell r="I104">
            <v>0</v>
          </cell>
          <cell r="J104">
            <v>4300</v>
          </cell>
          <cell r="K104">
            <v>10850</v>
          </cell>
          <cell r="P104">
            <v>0</v>
          </cell>
          <cell r="R104">
            <v>49950</v>
          </cell>
          <cell r="S104">
            <v>1000</v>
          </cell>
          <cell r="W104">
            <v>1000</v>
          </cell>
          <cell r="Y104">
            <v>8192</v>
          </cell>
          <cell r="AA104">
            <v>200</v>
          </cell>
          <cell r="AE104">
            <v>40</v>
          </cell>
          <cell r="AG104">
            <v>8432</v>
          </cell>
          <cell r="AH104">
            <v>41518</v>
          </cell>
          <cell r="AI104">
            <v>22</v>
          </cell>
          <cell r="AJ104">
            <v>3.25</v>
          </cell>
          <cell r="AK104">
            <v>0</v>
          </cell>
          <cell r="AL104">
            <v>10001</v>
          </cell>
          <cell r="AM104">
            <v>3669</v>
          </cell>
          <cell r="AN104">
            <v>0</v>
          </cell>
          <cell r="AP104">
            <v>2</v>
          </cell>
          <cell r="AR104">
            <v>2</v>
          </cell>
          <cell r="AS104">
            <v>6</v>
          </cell>
          <cell r="AT104">
            <v>52700</v>
          </cell>
          <cell r="AU104">
            <v>23500</v>
          </cell>
          <cell r="AV104">
            <v>10500</v>
          </cell>
          <cell r="AW104">
            <v>800</v>
          </cell>
          <cell r="AX104">
            <v>0</v>
          </cell>
          <cell r="AY104">
            <v>1000</v>
          </cell>
          <cell r="BA104">
            <v>4300</v>
          </cell>
          <cell r="BB104">
            <v>10850</v>
          </cell>
          <cell r="BC104">
            <v>1250</v>
          </cell>
          <cell r="BD104">
            <v>500</v>
          </cell>
          <cell r="BE104">
            <v>0</v>
          </cell>
          <cell r="BF104">
            <v>22</v>
          </cell>
          <cell r="BH104">
            <v>117500</v>
          </cell>
          <cell r="BI104">
            <v>52500</v>
          </cell>
          <cell r="BJ104">
            <v>4000</v>
          </cell>
          <cell r="BK104">
            <v>0</v>
          </cell>
          <cell r="BL104">
            <v>21500</v>
          </cell>
          <cell r="BM104">
            <v>54750</v>
          </cell>
          <cell r="BN104">
            <v>500</v>
          </cell>
          <cell r="BO104">
            <v>0</v>
          </cell>
          <cell r="BP104">
            <v>0</v>
          </cell>
          <cell r="BQ104">
            <v>43274</v>
          </cell>
          <cell r="BR104">
            <v>0</v>
          </cell>
          <cell r="BS104">
            <v>54345</v>
          </cell>
          <cell r="BT104">
            <v>1000</v>
          </cell>
          <cell r="BU104">
            <v>0</v>
          </cell>
          <cell r="BV104">
            <v>12</v>
          </cell>
          <cell r="BW104">
            <v>4000</v>
          </cell>
          <cell r="BX104">
            <v>4999</v>
          </cell>
          <cell r="BY104">
            <v>2331</v>
          </cell>
          <cell r="BZ104">
            <v>0</v>
          </cell>
          <cell r="CA104">
            <v>0</v>
          </cell>
          <cell r="CB104">
            <v>260</v>
          </cell>
          <cell r="CC104">
            <v>0</v>
          </cell>
          <cell r="CJ104">
            <v>141000</v>
          </cell>
          <cell r="CK104">
            <v>63000</v>
          </cell>
          <cell r="CL104">
            <v>4800</v>
          </cell>
          <cell r="CM104">
            <v>0</v>
          </cell>
          <cell r="CN104">
            <v>25800</v>
          </cell>
          <cell r="CO104">
            <v>65600</v>
          </cell>
          <cell r="CP104">
            <v>500</v>
          </cell>
          <cell r="CQ104">
            <v>0</v>
          </cell>
          <cell r="CR104">
            <v>0</v>
          </cell>
          <cell r="CS104">
            <v>43274</v>
          </cell>
          <cell r="CT104">
            <v>0</v>
          </cell>
          <cell r="CU104">
            <v>62537</v>
          </cell>
          <cell r="CV104">
            <v>1200</v>
          </cell>
          <cell r="CW104">
            <v>0</v>
          </cell>
          <cell r="CX104">
            <v>12</v>
          </cell>
          <cell r="CY104">
            <v>5000</v>
          </cell>
          <cell r="CZ104">
            <v>4999</v>
          </cell>
          <cell r="DA104">
            <v>2331</v>
          </cell>
          <cell r="DB104">
            <v>0</v>
          </cell>
          <cell r="DC104">
            <v>0</v>
          </cell>
          <cell r="DD104">
            <v>300</v>
          </cell>
          <cell r="DE104">
            <v>0</v>
          </cell>
          <cell r="DG104">
            <v>15000</v>
          </cell>
          <cell r="DH104">
            <v>6000</v>
          </cell>
          <cell r="DI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Q104">
            <v>1251</v>
          </cell>
          <cell r="DR104">
            <v>169</v>
          </cell>
          <cell r="DS104">
            <v>0</v>
          </cell>
          <cell r="DT104">
            <v>1420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1250</v>
          </cell>
          <cell r="EH104">
            <v>500</v>
          </cell>
          <cell r="EI104">
            <v>0</v>
          </cell>
          <cell r="EJ104">
            <v>1750</v>
          </cell>
          <cell r="EK104">
            <v>3170</v>
          </cell>
          <cell r="EL104">
            <v>2501</v>
          </cell>
          <cell r="EM104">
            <v>669</v>
          </cell>
          <cell r="EN104">
            <v>0</v>
          </cell>
          <cell r="EO104">
            <v>3170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U104">
            <v>282000</v>
          </cell>
          <cell r="EV104">
            <v>126000</v>
          </cell>
          <cell r="EW104">
            <v>9600</v>
          </cell>
          <cell r="EX104">
            <v>0</v>
          </cell>
          <cell r="EY104">
            <v>51600</v>
          </cell>
          <cell r="EZ104">
            <v>130700</v>
          </cell>
          <cell r="FA104">
            <v>500</v>
          </cell>
          <cell r="FB104">
            <v>0</v>
          </cell>
          <cell r="FC104">
            <v>0</v>
          </cell>
          <cell r="FD104">
            <v>43274</v>
          </cell>
          <cell r="FE104">
            <v>0</v>
          </cell>
          <cell r="FF104">
            <v>62537</v>
          </cell>
          <cell r="FG104">
            <v>2400</v>
          </cell>
          <cell r="FH104">
            <v>0</v>
          </cell>
          <cell r="FJ104">
            <v>0</v>
          </cell>
          <cell r="FL104">
            <v>0</v>
          </cell>
          <cell r="FM104">
            <v>0</v>
          </cell>
          <cell r="FN104">
            <v>23500</v>
          </cell>
          <cell r="FO104">
            <v>9400</v>
          </cell>
          <cell r="FP104">
            <v>10500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X104">
            <v>4000</v>
          </cell>
          <cell r="GC104">
            <v>20000</v>
          </cell>
          <cell r="GD104">
            <v>0</v>
          </cell>
          <cell r="GE104">
            <v>40000</v>
          </cell>
          <cell r="GF104">
            <v>16000</v>
          </cell>
          <cell r="GI104">
            <v>20000</v>
          </cell>
          <cell r="GK104">
            <v>96000</v>
          </cell>
          <cell r="GL104">
            <v>96000</v>
          </cell>
          <cell r="GM104">
            <v>634074</v>
          </cell>
          <cell r="GN104">
            <v>2400</v>
          </cell>
          <cell r="GO104">
            <v>0</v>
          </cell>
          <cell r="GP104">
            <v>631674</v>
          </cell>
          <cell r="GQ104">
            <v>0</v>
          </cell>
          <cell r="GR104">
            <v>631674</v>
          </cell>
          <cell r="GS104">
            <v>4000</v>
          </cell>
          <cell r="GT104">
            <v>0</v>
          </cell>
          <cell r="GU104">
            <v>96000</v>
          </cell>
          <cell r="GV104">
            <v>0</v>
          </cell>
          <cell r="GW104">
            <v>531674</v>
          </cell>
          <cell r="GX104">
            <v>100000</v>
          </cell>
          <cell r="GY104">
            <v>109502</v>
          </cell>
          <cell r="GZ104">
            <v>0</v>
          </cell>
          <cell r="HA104">
            <v>2190</v>
          </cell>
          <cell r="HB104">
            <v>111692</v>
          </cell>
          <cell r="HC104">
            <v>54345</v>
          </cell>
          <cell r="HD104">
            <v>57347</v>
          </cell>
          <cell r="HE104">
            <v>8192</v>
          </cell>
          <cell r="HF104">
            <v>0</v>
          </cell>
          <cell r="HG104" t="str">
            <v>ADQPB5082J</v>
          </cell>
          <cell r="HI104">
            <v>0</v>
          </cell>
          <cell r="HJ104">
            <v>531674</v>
          </cell>
          <cell r="HK104">
            <v>100000</v>
          </cell>
          <cell r="HL104">
            <v>109502</v>
          </cell>
          <cell r="HM104">
            <v>0</v>
          </cell>
          <cell r="HN104">
            <v>2190</v>
          </cell>
          <cell r="HO104">
            <v>111692</v>
          </cell>
          <cell r="HP104">
            <v>54345</v>
          </cell>
          <cell r="HQ104">
            <v>57347</v>
          </cell>
          <cell r="HR104">
            <v>8192</v>
          </cell>
          <cell r="HS104">
            <v>0.30599999999999999</v>
          </cell>
          <cell r="HT104">
            <v>0</v>
          </cell>
          <cell r="HU104">
            <v>8192</v>
          </cell>
          <cell r="HV104">
            <v>8192</v>
          </cell>
          <cell r="HW104">
            <v>161</v>
          </cell>
          <cell r="HX104">
            <v>0</v>
          </cell>
          <cell r="HY104">
            <v>8031</v>
          </cell>
        </row>
        <row r="105">
          <cell r="A105">
            <v>1173</v>
          </cell>
          <cell r="B105" t="str">
            <v>Ms. Shilpa Lalbeg</v>
          </cell>
          <cell r="C105" t="str">
            <v>12.04.2004</v>
          </cell>
          <cell r="D105" t="str">
            <v>Receptionist</v>
          </cell>
          <cell r="E105">
            <v>8950</v>
          </cell>
          <cell r="F105">
            <v>4000</v>
          </cell>
          <cell r="G105">
            <v>1500</v>
          </cell>
          <cell r="H105">
            <v>800</v>
          </cell>
          <cell r="I105">
            <v>0</v>
          </cell>
          <cell r="J105">
            <v>700</v>
          </cell>
          <cell r="K105">
            <v>1950</v>
          </cell>
          <cell r="M105">
            <v>407</v>
          </cell>
          <cell r="P105">
            <v>3302</v>
          </cell>
          <cell r="R105">
            <v>12659</v>
          </cell>
          <cell r="S105">
            <v>0</v>
          </cell>
          <cell r="W105">
            <v>0</v>
          </cell>
          <cell r="Y105">
            <v>0</v>
          </cell>
          <cell r="AA105">
            <v>200</v>
          </cell>
          <cell r="AE105">
            <v>60</v>
          </cell>
          <cell r="AG105">
            <v>260</v>
          </cell>
          <cell r="AH105">
            <v>12399</v>
          </cell>
          <cell r="AI105">
            <v>22</v>
          </cell>
          <cell r="AJ105">
            <v>5.75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3</v>
          </cell>
          <cell r="AQ105" t="str">
            <v>W</v>
          </cell>
          <cell r="AR105">
            <v>4</v>
          </cell>
          <cell r="AS105">
            <v>6</v>
          </cell>
          <cell r="AT105">
            <v>8950</v>
          </cell>
          <cell r="AU105">
            <v>4000</v>
          </cell>
          <cell r="AV105">
            <v>1500</v>
          </cell>
          <cell r="AW105">
            <v>800</v>
          </cell>
          <cell r="AX105">
            <v>0</v>
          </cell>
          <cell r="BA105">
            <v>700</v>
          </cell>
          <cell r="BB105">
            <v>1950</v>
          </cell>
          <cell r="BC105">
            <v>0</v>
          </cell>
          <cell r="BD105">
            <v>0</v>
          </cell>
          <cell r="BE105">
            <v>0</v>
          </cell>
          <cell r="BF105">
            <v>22</v>
          </cell>
          <cell r="BG105">
            <v>1</v>
          </cell>
          <cell r="BH105">
            <v>18500</v>
          </cell>
          <cell r="BI105">
            <v>7500</v>
          </cell>
          <cell r="BJ105">
            <v>4000</v>
          </cell>
          <cell r="BK105">
            <v>0</v>
          </cell>
          <cell r="BL105">
            <v>3200</v>
          </cell>
          <cell r="BM105">
            <v>8700</v>
          </cell>
          <cell r="BN105">
            <v>4501</v>
          </cell>
          <cell r="BO105">
            <v>0</v>
          </cell>
          <cell r="BP105">
            <v>0</v>
          </cell>
          <cell r="BQ105">
            <v>7274</v>
          </cell>
          <cell r="BR105">
            <v>0</v>
          </cell>
          <cell r="BS105">
            <v>0</v>
          </cell>
          <cell r="BT105">
            <v>925</v>
          </cell>
          <cell r="BU105">
            <v>0</v>
          </cell>
          <cell r="BV105">
            <v>12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200</v>
          </cell>
          <cell r="CC105">
            <v>0</v>
          </cell>
          <cell r="CJ105">
            <v>22500</v>
          </cell>
          <cell r="CK105">
            <v>9000</v>
          </cell>
          <cell r="CL105">
            <v>4800</v>
          </cell>
          <cell r="CM105">
            <v>0</v>
          </cell>
          <cell r="CN105">
            <v>3900</v>
          </cell>
          <cell r="CO105">
            <v>10650</v>
          </cell>
          <cell r="CP105">
            <v>4908</v>
          </cell>
          <cell r="CQ105">
            <v>0</v>
          </cell>
          <cell r="CR105">
            <v>0</v>
          </cell>
          <cell r="CS105">
            <v>10576</v>
          </cell>
          <cell r="CT105">
            <v>0</v>
          </cell>
          <cell r="CU105">
            <v>0</v>
          </cell>
          <cell r="CV105">
            <v>1125</v>
          </cell>
          <cell r="CW105">
            <v>0</v>
          </cell>
          <cell r="CX105">
            <v>12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260</v>
          </cell>
          <cell r="DE105">
            <v>0</v>
          </cell>
          <cell r="DG105">
            <v>0</v>
          </cell>
          <cell r="DH105">
            <v>0</v>
          </cell>
          <cell r="DI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U105">
            <v>46500</v>
          </cell>
          <cell r="EV105">
            <v>18000</v>
          </cell>
          <cell r="EW105">
            <v>9600</v>
          </cell>
          <cell r="EX105">
            <v>0</v>
          </cell>
          <cell r="EY105">
            <v>8100</v>
          </cell>
          <cell r="EZ105">
            <v>22350</v>
          </cell>
          <cell r="FA105">
            <v>4908</v>
          </cell>
          <cell r="FB105">
            <v>0</v>
          </cell>
          <cell r="FC105">
            <v>0</v>
          </cell>
          <cell r="FD105">
            <v>10576</v>
          </cell>
          <cell r="FE105">
            <v>0</v>
          </cell>
          <cell r="FF105">
            <v>0</v>
          </cell>
          <cell r="FG105">
            <v>2325</v>
          </cell>
          <cell r="FH105">
            <v>0</v>
          </cell>
          <cell r="FJ105">
            <v>0</v>
          </cell>
          <cell r="FL105">
            <v>0</v>
          </cell>
          <cell r="FM105">
            <v>0</v>
          </cell>
          <cell r="FN105">
            <v>4000</v>
          </cell>
          <cell r="FO105">
            <v>1600</v>
          </cell>
          <cell r="FP105">
            <v>1500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GD105">
            <v>0</v>
          </cell>
          <cell r="GK105">
            <v>0</v>
          </cell>
          <cell r="GL105">
            <v>0</v>
          </cell>
          <cell r="GM105">
            <v>110434</v>
          </cell>
          <cell r="GN105">
            <v>2325</v>
          </cell>
          <cell r="GO105">
            <v>0</v>
          </cell>
          <cell r="GP105">
            <v>108109</v>
          </cell>
          <cell r="GQ105">
            <v>0</v>
          </cell>
          <cell r="GR105">
            <v>108109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108109</v>
          </cell>
          <cell r="GX105">
            <v>135000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I105">
            <v>3302</v>
          </cell>
          <cell r="HJ105">
            <v>104807</v>
          </cell>
          <cell r="HK105">
            <v>135000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  <cell r="HV105">
            <v>0</v>
          </cell>
          <cell r="HW105">
            <v>0</v>
          </cell>
          <cell r="HX105">
            <v>0</v>
          </cell>
          <cell r="HY105">
            <v>0</v>
          </cell>
        </row>
        <row r="106">
          <cell r="A106">
            <v>1174</v>
          </cell>
          <cell r="B106" t="str">
            <v>Mr. Sudhakar Singh</v>
          </cell>
          <cell r="C106" t="str">
            <v>26.04.2004</v>
          </cell>
          <cell r="D106" t="str">
            <v>Project Leader</v>
          </cell>
          <cell r="E106">
            <v>74400</v>
          </cell>
          <cell r="F106">
            <v>33000</v>
          </cell>
          <cell r="G106">
            <v>14500</v>
          </cell>
          <cell r="H106">
            <v>800</v>
          </cell>
          <cell r="I106">
            <v>0</v>
          </cell>
          <cell r="J106">
            <v>6100</v>
          </cell>
          <cell r="K106">
            <v>16250</v>
          </cell>
          <cell r="P106">
            <v>21604</v>
          </cell>
          <cell r="R106">
            <v>92254</v>
          </cell>
          <cell r="S106">
            <v>1000</v>
          </cell>
          <cell r="W106">
            <v>1000</v>
          </cell>
          <cell r="Y106">
            <v>16425</v>
          </cell>
          <cell r="AA106">
            <v>200</v>
          </cell>
          <cell r="AE106">
            <v>40</v>
          </cell>
          <cell r="AG106">
            <v>16665</v>
          </cell>
          <cell r="AH106">
            <v>75589</v>
          </cell>
          <cell r="AI106">
            <v>22</v>
          </cell>
          <cell r="AJ106">
            <v>19</v>
          </cell>
          <cell r="AK106">
            <v>0</v>
          </cell>
          <cell r="AL106">
            <v>9670</v>
          </cell>
          <cell r="AM106">
            <v>6000</v>
          </cell>
          <cell r="AN106">
            <v>7000</v>
          </cell>
          <cell r="AP106">
            <v>1</v>
          </cell>
          <cell r="AR106">
            <v>1</v>
          </cell>
          <cell r="AS106">
            <v>6</v>
          </cell>
          <cell r="AT106">
            <v>74400</v>
          </cell>
          <cell r="AU106">
            <v>33000</v>
          </cell>
          <cell r="AV106">
            <v>14500</v>
          </cell>
          <cell r="AW106">
            <v>800</v>
          </cell>
          <cell r="AX106">
            <v>0</v>
          </cell>
          <cell r="AY106">
            <v>1000</v>
          </cell>
          <cell r="BA106">
            <v>6100</v>
          </cell>
          <cell r="BB106">
            <v>16250</v>
          </cell>
          <cell r="BC106">
            <v>1250</v>
          </cell>
          <cell r="BD106">
            <v>500</v>
          </cell>
          <cell r="BE106">
            <v>1000</v>
          </cell>
          <cell r="BF106">
            <v>22</v>
          </cell>
          <cell r="BH106">
            <v>165000</v>
          </cell>
          <cell r="BI106">
            <v>72500</v>
          </cell>
          <cell r="BJ106">
            <v>4000</v>
          </cell>
          <cell r="BK106">
            <v>0</v>
          </cell>
          <cell r="BL106">
            <v>30500</v>
          </cell>
          <cell r="BM106">
            <v>81750</v>
          </cell>
          <cell r="BN106">
            <v>500</v>
          </cell>
          <cell r="BO106">
            <v>0</v>
          </cell>
          <cell r="BP106">
            <v>0</v>
          </cell>
          <cell r="BQ106">
            <v>76384</v>
          </cell>
          <cell r="BR106">
            <v>0</v>
          </cell>
          <cell r="BS106">
            <v>80663</v>
          </cell>
          <cell r="BT106">
            <v>1000</v>
          </cell>
          <cell r="BU106">
            <v>0</v>
          </cell>
          <cell r="BV106">
            <v>12</v>
          </cell>
          <cell r="BW106">
            <v>4000</v>
          </cell>
          <cell r="BX106">
            <v>5330</v>
          </cell>
          <cell r="BY106">
            <v>0</v>
          </cell>
          <cell r="BZ106">
            <v>5000</v>
          </cell>
          <cell r="CA106">
            <v>0</v>
          </cell>
          <cell r="CB106">
            <v>1200</v>
          </cell>
          <cell r="CC106">
            <v>0</v>
          </cell>
          <cell r="CJ106">
            <v>198000</v>
          </cell>
          <cell r="CK106">
            <v>87000</v>
          </cell>
          <cell r="CL106">
            <v>4800</v>
          </cell>
          <cell r="CM106">
            <v>0</v>
          </cell>
          <cell r="CN106">
            <v>36600</v>
          </cell>
          <cell r="CO106">
            <v>98000</v>
          </cell>
          <cell r="CP106">
            <v>500</v>
          </cell>
          <cell r="CQ106">
            <v>0</v>
          </cell>
          <cell r="CR106">
            <v>0</v>
          </cell>
          <cell r="CS106">
            <v>97988</v>
          </cell>
          <cell r="CT106">
            <v>0</v>
          </cell>
          <cell r="CU106">
            <v>97088</v>
          </cell>
          <cell r="CV106">
            <v>1200</v>
          </cell>
          <cell r="CW106">
            <v>0</v>
          </cell>
          <cell r="CX106">
            <v>12</v>
          </cell>
          <cell r="CY106">
            <v>5000</v>
          </cell>
          <cell r="CZ106">
            <v>5330</v>
          </cell>
          <cell r="DA106">
            <v>0</v>
          </cell>
          <cell r="DB106">
            <v>5000</v>
          </cell>
          <cell r="DC106">
            <v>0</v>
          </cell>
          <cell r="DD106">
            <v>1240</v>
          </cell>
          <cell r="DE106">
            <v>0</v>
          </cell>
          <cell r="DG106">
            <v>15000</v>
          </cell>
          <cell r="DH106">
            <v>6000</v>
          </cell>
          <cell r="DI106">
            <v>12000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Q106">
            <v>920</v>
          </cell>
          <cell r="DR106">
            <v>2500</v>
          </cell>
          <cell r="DS106">
            <v>0</v>
          </cell>
          <cell r="DT106">
            <v>3420</v>
          </cell>
          <cell r="DU106">
            <v>0</v>
          </cell>
          <cell r="DV106">
            <v>0</v>
          </cell>
          <cell r="DW106">
            <v>1800</v>
          </cell>
          <cell r="DX106">
            <v>1800</v>
          </cell>
          <cell r="EB106">
            <v>0</v>
          </cell>
          <cell r="EC106">
            <v>0</v>
          </cell>
          <cell r="ED106">
            <v>0</v>
          </cell>
          <cell r="EE106">
            <v>1800</v>
          </cell>
          <cell r="EF106">
            <v>1800</v>
          </cell>
          <cell r="EG106">
            <v>1250</v>
          </cell>
          <cell r="EH106">
            <v>500</v>
          </cell>
          <cell r="EI106">
            <v>1000</v>
          </cell>
          <cell r="EJ106">
            <v>2750</v>
          </cell>
          <cell r="EK106">
            <v>6170</v>
          </cell>
          <cell r="EL106">
            <v>2170</v>
          </cell>
          <cell r="EM106">
            <v>3000</v>
          </cell>
          <cell r="EN106">
            <v>1000</v>
          </cell>
          <cell r="EO106">
            <v>6170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U106">
            <v>396000</v>
          </cell>
          <cell r="EV106">
            <v>174000</v>
          </cell>
          <cell r="EW106">
            <v>9600</v>
          </cell>
          <cell r="EX106">
            <v>0</v>
          </cell>
          <cell r="EY106">
            <v>73200</v>
          </cell>
          <cell r="EZ106">
            <v>195500</v>
          </cell>
          <cell r="FA106">
            <v>500</v>
          </cell>
          <cell r="FB106">
            <v>0</v>
          </cell>
          <cell r="FC106">
            <v>0</v>
          </cell>
          <cell r="FD106">
            <v>97988</v>
          </cell>
          <cell r="FE106">
            <v>0</v>
          </cell>
          <cell r="FF106">
            <v>97088</v>
          </cell>
          <cell r="FG106">
            <v>2400</v>
          </cell>
          <cell r="FH106">
            <v>0</v>
          </cell>
          <cell r="FJ106">
            <v>100000</v>
          </cell>
          <cell r="FK106">
            <v>20000</v>
          </cell>
          <cell r="FL106">
            <v>120000</v>
          </cell>
          <cell r="FM106">
            <v>240000</v>
          </cell>
          <cell r="FN106">
            <v>33000</v>
          </cell>
          <cell r="FO106">
            <v>13200</v>
          </cell>
          <cell r="FP106">
            <v>14500</v>
          </cell>
          <cell r="FQ106">
            <v>16700</v>
          </cell>
          <cell r="FR106">
            <v>66000</v>
          </cell>
          <cell r="FS106">
            <v>13200</v>
          </cell>
          <cell r="FT106">
            <v>79200</v>
          </cell>
          <cell r="FU106">
            <v>0</v>
          </cell>
          <cell r="GA106">
            <v>10000</v>
          </cell>
          <cell r="GD106">
            <v>0</v>
          </cell>
          <cell r="GF106">
            <v>20350</v>
          </cell>
          <cell r="GH106">
            <v>20000</v>
          </cell>
          <cell r="GI106">
            <v>20000</v>
          </cell>
          <cell r="GJ106">
            <v>30000</v>
          </cell>
          <cell r="GK106">
            <v>100350</v>
          </cell>
          <cell r="GL106">
            <v>100000</v>
          </cell>
          <cell r="GM106">
            <v>937188</v>
          </cell>
          <cell r="GN106">
            <v>2400</v>
          </cell>
          <cell r="GO106">
            <v>158400</v>
          </cell>
          <cell r="GP106">
            <v>776388</v>
          </cell>
          <cell r="GQ106">
            <v>0</v>
          </cell>
          <cell r="GR106">
            <v>776388</v>
          </cell>
          <cell r="GS106">
            <v>0</v>
          </cell>
          <cell r="GT106">
            <v>0</v>
          </cell>
          <cell r="GU106">
            <v>100000</v>
          </cell>
          <cell r="GV106">
            <v>0</v>
          </cell>
          <cell r="GW106">
            <v>676388</v>
          </cell>
          <cell r="GX106">
            <v>100000</v>
          </cell>
          <cell r="GY106">
            <v>152916</v>
          </cell>
          <cell r="GZ106">
            <v>0</v>
          </cell>
          <cell r="HA106">
            <v>3058</v>
          </cell>
          <cell r="HB106">
            <v>155974</v>
          </cell>
          <cell r="HC106">
            <v>80663</v>
          </cell>
          <cell r="HD106">
            <v>75311</v>
          </cell>
          <cell r="HE106">
            <v>10759</v>
          </cell>
          <cell r="HF106">
            <v>-5666</v>
          </cell>
          <cell r="HG106" t="str">
            <v>AQTPS8683E</v>
          </cell>
          <cell r="HI106">
            <v>21604</v>
          </cell>
          <cell r="HJ106">
            <v>654784</v>
          </cell>
          <cell r="HK106">
            <v>100000</v>
          </cell>
          <cell r="HL106">
            <v>146435</v>
          </cell>
          <cell r="HM106">
            <v>0</v>
          </cell>
          <cell r="HN106">
            <v>2929</v>
          </cell>
          <cell r="HO106">
            <v>149364</v>
          </cell>
          <cell r="HP106">
            <v>80663</v>
          </cell>
          <cell r="HQ106">
            <v>68701</v>
          </cell>
          <cell r="HR106">
            <v>9814</v>
          </cell>
          <cell r="HS106">
            <v>0.30599999999999999</v>
          </cell>
          <cell r="HT106">
            <v>6611</v>
          </cell>
          <cell r="HU106">
            <v>16425</v>
          </cell>
          <cell r="HV106">
            <v>10759</v>
          </cell>
          <cell r="HW106">
            <v>322</v>
          </cell>
          <cell r="HX106">
            <v>0</v>
          </cell>
          <cell r="HY106">
            <v>16103</v>
          </cell>
        </row>
        <row r="107">
          <cell r="A107">
            <v>1175</v>
          </cell>
          <cell r="B107" t="str">
            <v>Mr. Anant Kulkarni</v>
          </cell>
          <cell r="C107" t="str">
            <v>10.05.2004</v>
          </cell>
          <cell r="D107" t="str">
            <v>Software Engineer</v>
          </cell>
          <cell r="E107">
            <v>23400</v>
          </cell>
          <cell r="F107">
            <v>10500</v>
          </cell>
          <cell r="G107">
            <v>4500</v>
          </cell>
          <cell r="H107">
            <v>800</v>
          </cell>
          <cell r="I107">
            <v>0</v>
          </cell>
          <cell r="J107">
            <v>1900</v>
          </cell>
          <cell r="K107">
            <v>3950</v>
          </cell>
          <cell r="P107">
            <v>9731</v>
          </cell>
          <cell r="R107">
            <v>31381</v>
          </cell>
          <cell r="S107">
            <v>0</v>
          </cell>
          <cell r="W107">
            <v>0</v>
          </cell>
          <cell r="Y107">
            <v>3062</v>
          </cell>
          <cell r="AA107">
            <v>200</v>
          </cell>
          <cell r="AE107">
            <v>320</v>
          </cell>
          <cell r="AG107">
            <v>3582</v>
          </cell>
          <cell r="AH107">
            <v>27799</v>
          </cell>
          <cell r="AI107">
            <v>22</v>
          </cell>
          <cell r="AJ107">
            <v>25</v>
          </cell>
          <cell r="AK107">
            <v>0</v>
          </cell>
          <cell r="AL107">
            <v>15000</v>
          </cell>
          <cell r="AM107">
            <v>6000</v>
          </cell>
          <cell r="AN107">
            <v>0</v>
          </cell>
          <cell r="AP107">
            <v>1</v>
          </cell>
          <cell r="AR107">
            <v>2</v>
          </cell>
          <cell r="AS107">
            <v>6</v>
          </cell>
          <cell r="AT107">
            <v>23400</v>
          </cell>
          <cell r="AU107">
            <v>10500</v>
          </cell>
          <cell r="AV107">
            <v>4500</v>
          </cell>
          <cell r="AW107">
            <v>800</v>
          </cell>
          <cell r="AX107">
            <v>0</v>
          </cell>
          <cell r="BA107">
            <v>1900</v>
          </cell>
          <cell r="BB107">
            <v>3950</v>
          </cell>
          <cell r="BC107">
            <v>1250</v>
          </cell>
          <cell r="BD107">
            <v>500</v>
          </cell>
          <cell r="BE107">
            <v>0</v>
          </cell>
          <cell r="BF107">
            <v>22</v>
          </cell>
          <cell r="BH107">
            <v>52500</v>
          </cell>
          <cell r="BI107">
            <v>22500</v>
          </cell>
          <cell r="BJ107">
            <v>4000</v>
          </cell>
          <cell r="BK107">
            <v>0</v>
          </cell>
          <cell r="BL107">
            <v>9500</v>
          </cell>
          <cell r="BM107">
            <v>19250</v>
          </cell>
          <cell r="BN107">
            <v>500</v>
          </cell>
          <cell r="BO107">
            <v>0</v>
          </cell>
          <cell r="BP107">
            <v>0</v>
          </cell>
          <cell r="BQ107">
            <v>14104</v>
          </cell>
          <cell r="BR107">
            <v>0</v>
          </cell>
          <cell r="BS107">
            <v>8150</v>
          </cell>
          <cell r="BT107">
            <v>1000</v>
          </cell>
          <cell r="BU107">
            <v>0</v>
          </cell>
          <cell r="BV107">
            <v>12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1620</v>
          </cell>
          <cell r="CC107">
            <v>0</v>
          </cell>
          <cell r="CJ107">
            <v>63000</v>
          </cell>
          <cell r="CK107">
            <v>27000</v>
          </cell>
          <cell r="CL107">
            <v>4800</v>
          </cell>
          <cell r="CM107">
            <v>0</v>
          </cell>
          <cell r="CN107">
            <v>11400</v>
          </cell>
          <cell r="CO107">
            <v>23200</v>
          </cell>
          <cell r="CP107">
            <v>500</v>
          </cell>
          <cell r="CQ107">
            <v>0</v>
          </cell>
          <cell r="CR107">
            <v>0</v>
          </cell>
          <cell r="CS107">
            <v>23835</v>
          </cell>
          <cell r="CT107">
            <v>0</v>
          </cell>
          <cell r="CU107">
            <v>11212</v>
          </cell>
          <cell r="CV107">
            <v>1200</v>
          </cell>
          <cell r="CW107">
            <v>0</v>
          </cell>
          <cell r="CX107">
            <v>12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1940</v>
          </cell>
          <cell r="DE107">
            <v>0</v>
          </cell>
          <cell r="DG107">
            <v>15000</v>
          </cell>
          <cell r="DH107">
            <v>6000</v>
          </cell>
          <cell r="DI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Q107">
            <v>6250</v>
          </cell>
          <cell r="DR107">
            <v>2500</v>
          </cell>
          <cell r="DS107">
            <v>0</v>
          </cell>
          <cell r="DT107">
            <v>8750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1250</v>
          </cell>
          <cell r="EH107">
            <v>500</v>
          </cell>
          <cell r="EI107">
            <v>0</v>
          </cell>
          <cell r="EJ107">
            <v>1750</v>
          </cell>
          <cell r="EK107">
            <v>10500</v>
          </cell>
          <cell r="EL107">
            <v>7500</v>
          </cell>
          <cell r="EM107">
            <v>3000</v>
          </cell>
          <cell r="EN107">
            <v>0</v>
          </cell>
          <cell r="EO107">
            <v>10500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U107">
            <v>126000</v>
          </cell>
          <cell r="EV107">
            <v>54000</v>
          </cell>
          <cell r="EW107">
            <v>9600</v>
          </cell>
          <cell r="EX107">
            <v>0</v>
          </cell>
          <cell r="EY107">
            <v>22800</v>
          </cell>
          <cell r="EZ107">
            <v>46900</v>
          </cell>
          <cell r="FA107">
            <v>500</v>
          </cell>
          <cell r="FB107">
            <v>0</v>
          </cell>
          <cell r="FC107">
            <v>0</v>
          </cell>
          <cell r="FD107">
            <v>23835</v>
          </cell>
          <cell r="FE107">
            <v>0</v>
          </cell>
          <cell r="FF107">
            <v>11212</v>
          </cell>
          <cell r="FG107">
            <v>2400</v>
          </cell>
          <cell r="FH107">
            <v>0</v>
          </cell>
          <cell r="FJ107">
            <v>0</v>
          </cell>
          <cell r="FL107">
            <v>0</v>
          </cell>
          <cell r="FM107">
            <v>0</v>
          </cell>
          <cell r="FN107">
            <v>10500</v>
          </cell>
          <cell r="FO107">
            <v>4200</v>
          </cell>
          <cell r="FP107">
            <v>4500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GD107">
            <v>0</v>
          </cell>
          <cell r="GE107">
            <v>35000</v>
          </cell>
          <cell r="GF107">
            <v>25000</v>
          </cell>
          <cell r="GK107">
            <v>60000</v>
          </cell>
          <cell r="GL107">
            <v>60000</v>
          </cell>
          <cell r="GM107">
            <v>274035</v>
          </cell>
          <cell r="GN107">
            <v>2400</v>
          </cell>
          <cell r="GO107">
            <v>0</v>
          </cell>
          <cell r="GP107">
            <v>271635</v>
          </cell>
          <cell r="GQ107">
            <v>0</v>
          </cell>
          <cell r="GR107">
            <v>271635</v>
          </cell>
          <cell r="GS107">
            <v>0</v>
          </cell>
          <cell r="GT107">
            <v>0</v>
          </cell>
          <cell r="GU107">
            <v>60000</v>
          </cell>
          <cell r="GV107">
            <v>0</v>
          </cell>
          <cell r="GW107">
            <v>211635</v>
          </cell>
          <cell r="GX107">
            <v>100000</v>
          </cell>
          <cell r="GY107">
            <v>17327</v>
          </cell>
          <cell r="GZ107">
            <v>0</v>
          </cell>
          <cell r="HA107">
            <v>347</v>
          </cell>
          <cell r="HB107">
            <v>17674</v>
          </cell>
          <cell r="HC107">
            <v>8150</v>
          </cell>
          <cell r="HD107">
            <v>9524</v>
          </cell>
          <cell r="HE107">
            <v>1361</v>
          </cell>
          <cell r="HF107">
            <v>-1701</v>
          </cell>
          <cell r="HG107" t="str">
            <v>AMDPK7223J</v>
          </cell>
          <cell r="HI107">
            <v>9731</v>
          </cell>
          <cell r="HJ107">
            <v>201904</v>
          </cell>
          <cell r="HK107">
            <v>100000</v>
          </cell>
          <cell r="HL107">
            <v>15381</v>
          </cell>
          <cell r="HM107">
            <v>0</v>
          </cell>
          <cell r="HN107">
            <v>308</v>
          </cell>
          <cell r="HO107">
            <v>15689</v>
          </cell>
          <cell r="HP107">
            <v>8150</v>
          </cell>
          <cell r="HQ107">
            <v>7539</v>
          </cell>
          <cell r="HR107">
            <v>1077</v>
          </cell>
          <cell r="HS107">
            <v>0.20399999999999999</v>
          </cell>
          <cell r="HT107">
            <v>1985</v>
          </cell>
          <cell r="HU107">
            <v>3062</v>
          </cell>
          <cell r="HV107">
            <v>1361</v>
          </cell>
          <cell r="HW107">
            <v>60</v>
          </cell>
          <cell r="HX107">
            <v>0</v>
          </cell>
          <cell r="HY107">
            <v>3002</v>
          </cell>
        </row>
        <row r="108">
          <cell r="A108">
            <v>1176</v>
          </cell>
          <cell r="B108" t="str">
            <v>Mr. Ashutosh Sarolkar</v>
          </cell>
          <cell r="C108" t="str">
            <v>03.05.2004</v>
          </cell>
          <cell r="D108" t="str">
            <v>Software Engineer</v>
          </cell>
          <cell r="E108">
            <v>32100</v>
          </cell>
          <cell r="F108">
            <v>14000</v>
          </cell>
          <cell r="G108">
            <v>6000</v>
          </cell>
          <cell r="H108">
            <v>800</v>
          </cell>
          <cell r="I108">
            <v>0</v>
          </cell>
          <cell r="J108">
            <v>2600</v>
          </cell>
          <cell r="K108">
            <v>6450</v>
          </cell>
          <cell r="P108">
            <v>13160</v>
          </cell>
          <cell r="R108">
            <v>43010</v>
          </cell>
          <cell r="S108">
            <v>1000</v>
          </cell>
          <cell r="W108">
            <v>1000</v>
          </cell>
          <cell r="Y108">
            <v>5790</v>
          </cell>
          <cell r="AA108">
            <v>200</v>
          </cell>
          <cell r="AE108">
            <v>20</v>
          </cell>
          <cell r="AG108">
            <v>6010</v>
          </cell>
          <cell r="AH108">
            <v>37000</v>
          </cell>
          <cell r="AI108">
            <v>22</v>
          </cell>
          <cell r="AJ108">
            <v>4.75</v>
          </cell>
          <cell r="AK108">
            <v>0</v>
          </cell>
          <cell r="AL108">
            <v>15000</v>
          </cell>
          <cell r="AM108">
            <v>0</v>
          </cell>
          <cell r="AN108">
            <v>0</v>
          </cell>
          <cell r="AP108">
            <v>1</v>
          </cell>
          <cell r="AR108">
            <v>3</v>
          </cell>
          <cell r="AS108">
            <v>6</v>
          </cell>
          <cell r="AT108">
            <v>32100</v>
          </cell>
          <cell r="AU108">
            <v>14000</v>
          </cell>
          <cell r="AV108">
            <v>6000</v>
          </cell>
          <cell r="AW108">
            <v>800</v>
          </cell>
          <cell r="AX108">
            <v>0</v>
          </cell>
          <cell r="AY108">
            <v>1000</v>
          </cell>
          <cell r="BA108">
            <v>2600</v>
          </cell>
          <cell r="BB108">
            <v>6450</v>
          </cell>
          <cell r="BC108">
            <v>1250</v>
          </cell>
          <cell r="BD108">
            <v>0</v>
          </cell>
          <cell r="BE108">
            <v>0</v>
          </cell>
          <cell r="BF108">
            <v>22</v>
          </cell>
          <cell r="BH108">
            <v>70000</v>
          </cell>
          <cell r="BI108">
            <v>30000</v>
          </cell>
          <cell r="BJ108">
            <v>4000</v>
          </cell>
          <cell r="BK108">
            <v>0</v>
          </cell>
          <cell r="BL108">
            <v>13000</v>
          </cell>
          <cell r="BM108">
            <v>32250</v>
          </cell>
          <cell r="BN108">
            <v>1000</v>
          </cell>
          <cell r="BO108">
            <v>0</v>
          </cell>
          <cell r="BP108">
            <v>0</v>
          </cell>
          <cell r="BQ108">
            <v>40485</v>
          </cell>
          <cell r="BR108">
            <v>0</v>
          </cell>
          <cell r="BS108">
            <v>24018</v>
          </cell>
          <cell r="BT108">
            <v>1000</v>
          </cell>
          <cell r="BU108">
            <v>0</v>
          </cell>
          <cell r="BV108">
            <v>12</v>
          </cell>
          <cell r="BW108">
            <v>4000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780</v>
          </cell>
          <cell r="CC108">
            <v>0</v>
          </cell>
          <cell r="CJ108">
            <v>84000</v>
          </cell>
          <cell r="CK108">
            <v>36000</v>
          </cell>
          <cell r="CL108">
            <v>4800</v>
          </cell>
          <cell r="CM108">
            <v>0</v>
          </cell>
          <cell r="CN108">
            <v>15600</v>
          </cell>
          <cell r="CO108">
            <v>38700</v>
          </cell>
          <cell r="CP108">
            <v>1000</v>
          </cell>
          <cell r="CQ108">
            <v>0</v>
          </cell>
          <cell r="CR108">
            <v>0</v>
          </cell>
          <cell r="CS108">
            <v>53645</v>
          </cell>
          <cell r="CT108">
            <v>0</v>
          </cell>
          <cell r="CU108">
            <v>29808</v>
          </cell>
          <cell r="CV108">
            <v>1200</v>
          </cell>
          <cell r="CW108">
            <v>0</v>
          </cell>
          <cell r="CX108">
            <v>12</v>
          </cell>
          <cell r="CY108">
            <v>5000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800</v>
          </cell>
          <cell r="DE108">
            <v>0</v>
          </cell>
          <cell r="DG108">
            <v>15000</v>
          </cell>
          <cell r="DH108">
            <v>0</v>
          </cell>
          <cell r="DI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Q108">
            <v>6250</v>
          </cell>
          <cell r="DR108">
            <v>0</v>
          </cell>
          <cell r="DS108">
            <v>0</v>
          </cell>
          <cell r="DT108">
            <v>6250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1250</v>
          </cell>
          <cell r="EH108">
            <v>0</v>
          </cell>
          <cell r="EI108">
            <v>0</v>
          </cell>
          <cell r="EJ108">
            <v>1250</v>
          </cell>
          <cell r="EK108">
            <v>7500</v>
          </cell>
          <cell r="EL108">
            <v>7500</v>
          </cell>
          <cell r="EM108">
            <v>0</v>
          </cell>
          <cell r="EN108">
            <v>0</v>
          </cell>
          <cell r="EO108">
            <v>7500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U108">
            <v>168000</v>
          </cell>
          <cell r="EV108">
            <v>72000</v>
          </cell>
          <cell r="EW108">
            <v>9600</v>
          </cell>
          <cell r="EX108">
            <v>0</v>
          </cell>
          <cell r="EY108">
            <v>31200</v>
          </cell>
          <cell r="EZ108">
            <v>77400</v>
          </cell>
          <cell r="FA108">
            <v>1000</v>
          </cell>
          <cell r="FB108">
            <v>0</v>
          </cell>
          <cell r="FC108">
            <v>0</v>
          </cell>
          <cell r="FD108">
            <v>53645</v>
          </cell>
          <cell r="FE108">
            <v>0</v>
          </cell>
          <cell r="FF108">
            <v>29808</v>
          </cell>
          <cell r="FG108">
            <v>2400</v>
          </cell>
          <cell r="FH108">
            <v>0</v>
          </cell>
          <cell r="FJ108">
            <v>22500</v>
          </cell>
          <cell r="FK108">
            <v>4500</v>
          </cell>
          <cell r="FL108">
            <v>27000</v>
          </cell>
          <cell r="FM108">
            <v>54000</v>
          </cell>
          <cell r="FN108">
            <v>14000</v>
          </cell>
          <cell r="FO108">
            <v>5600</v>
          </cell>
          <cell r="FP108">
            <v>6000</v>
          </cell>
          <cell r="FQ108">
            <v>3100</v>
          </cell>
          <cell r="FR108">
            <v>15500</v>
          </cell>
          <cell r="FS108">
            <v>3100</v>
          </cell>
          <cell r="FT108">
            <v>18600</v>
          </cell>
          <cell r="FU108">
            <v>0</v>
          </cell>
          <cell r="GC108">
            <v>35000</v>
          </cell>
          <cell r="GD108">
            <v>0</v>
          </cell>
          <cell r="GF108">
            <v>30000</v>
          </cell>
          <cell r="GK108">
            <v>65000</v>
          </cell>
          <cell r="GL108">
            <v>65000</v>
          </cell>
          <cell r="GM108">
            <v>403245</v>
          </cell>
          <cell r="GN108">
            <v>2400</v>
          </cell>
          <cell r="GO108">
            <v>37200</v>
          </cell>
          <cell r="GP108">
            <v>363645</v>
          </cell>
          <cell r="GQ108">
            <v>0</v>
          </cell>
          <cell r="GR108">
            <v>363645</v>
          </cell>
          <cell r="GS108">
            <v>0</v>
          </cell>
          <cell r="GT108">
            <v>0</v>
          </cell>
          <cell r="GU108">
            <v>65000</v>
          </cell>
          <cell r="GV108">
            <v>0</v>
          </cell>
          <cell r="GW108">
            <v>298645</v>
          </cell>
          <cell r="GX108">
            <v>100000</v>
          </cell>
          <cell r="GY108">
            <v>39594</v>
          </cell>
          <cell r="GZ108">
            <v>0</v>
          </cell>
          <cell r="HA108">
            <v>792</v>
          </cell>
          <cell r="HB108">
            <v>40386</v>
          </cell>
          <cell r="HC108">
            <v>24018</v>
          </cell>
          <cell r="HD108">
            <v>16368</v>
          </cell>
          <cell r="HE108">
            <v>2338</v>
          </cell>
          <cell r="HF108">
            <v>-3452</v>
          </cell>
          <cell r="HG108" t="str">
            <v>AVJPS4573L</v>
          </cell>
          <cell r="HI108">
            <v>13160</v>
          </cell>
          <cell r="HJ108">
            <v>285485</v>
          </cell>
          <cell r="HK108">
            <v>100000</v>
          </cell>
          <cell r="HL108">
            <v>35646</v>
          </cell>
          <cell r="HM108">
            <v>0</v>
          </cell>
          <cell r="HN108">
            <v>713</v>
          </cell>
          <cell r="HO108">
            <v>36359</v>
          </cell>
          <cell r="HP108">
            <v>24018</v>
          </cell>
          <cell r="HQ108">
            <v>12341</v>
          </cell>
          <cell r="HR108">
            <v>1763</v>
          </cell>
          <cell r="HS108">
            <v>0.30599999999999999</v>
          </cell>
          <cell r="HT108">
            <v>4027</v>
          </cell>
          <cell r="HU108">
            <v>5790</v>
          </cell>
          <cell r="HV108">
            <v>2338</v>
          </cell>
          <cell r="HW108">
            <v>114</v>
          </cell>
          <cell r="HX108">
            <v>0</v>
          </cell>
          <cell r="HY108">
            <v>5676</v>
          </cell>
        </row>
        <row r="109">
          <cell r="A109">
            <v>1177</v>
          </cell>
          <cell r="B109" t="str">
            <v>Mr. Nilesh Patwardhan</v>
          </cell>
          <cell r="C109" t="str">
            <v>03.05.2004</v>
          </cell>
          <cell r="D109" t="str">
            <v>Module Leader</v>
          </cell>
          <cell r="E109">
            <v>55000</v>
          </cell>
          <cell r="F109">
            <v>24500</v>
          </cell>
          <cell r="G109">
            <v>11000</v>
          </cell>
          <cell r="H109">
            <v>800</v>
          </cell>
          <cell r="I109">
            <v>0</v>
          </cell>
          <cell r="J109">
            <v>4500</v>
          </cell>
          <cell r="K109">
            <v>13200</v>
          </cell>
          <cell r="P109">
            <v>23813</v>
          </cell>
          <cell r="R109">
            <v>77813</v>
          </cell>
          <cell r="S109">
            <v>1000</v>
          </cell>
          <cell r="W109">
            <v>1000</v>
          </cell>
          <cell r="Y109">
            <v>16767</v>
          </cell>
          <cell r="AA109">
            <v>200</v>
          </cell>
          <cell r="AE109">
            <v>80</v>
          </cell>
          <cell r="AG109">
            <v>17047</v>
          </cell>
          <cell r="AH109">
            <v>60766</v>
          </cell>
          <cell r="AI109">
            <v>22</v>
          </cell>
          <cell r="AJ109">
            <v>11.25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1</v>
          </cell>
          <cell r="AR109">
            <v>4</v>
          </cell>
          <cell r="AS109">
            <v>6</v>
          </cell>
          <cell r="AT109">
            <v>55000</v>
          </cell>
          <cell r="AU109">
            <v>24500</v>
          </cell>
          <cell r="AV109">
            <v>11000</v>
          </cell>
          <cell r="AW109">
            <v>800</v>
          </cell>
          <cell r="AX109">
            <v>0</v>
          </cell>
          <cell r="AY109">
            <v>1000</v>
          </cell>
          <cell r="BA109">
            <v>4500</v>
          </cell>
          <cell r="BB109">
            <v>13200</v>
          </cell>
          <cell r="BC109">
            <v>0</v>
          </cell>
          <cell r="BD109">
            <v>0</v>
          </cell>
          <cell r="BE109">
            <v>0</v>
          </cell>
          <cell r="BF109">
            <v>22</v>
          </cell>
          <cell r="BH109">
            <v>122500</v>
          </cell>
          <cell r="BI109">
            <v>55000</v>
          </cell>
          <cell r="BJ109">
            <v>4000</v>
          </cell>
          <cell r="BK109">
            <v>0</v>
          </cell>
          <cell r="BL109">
            <v>22500</v>
          </cell>
          <cell r="BM109">
            <v>64750</v>
          </cell>
          <cell r="BN109">
            <v>2250</v>
          </cell>
          <cell r="BO109">
            <v>0</v>
          </cell>
          <cell r="BP109">
            <v>0</v>
          </cell>
          <cell r="BQ109">
            <v>43792</v>
          </cell>
          <cell r="BR109">
            <v>0</v>
          </cell>
          <cell r="BS109">
            <v>60360</v>
          </cell>
          <cell r="BT109">
            <v>1000</v>
          </cell>
          <cell r="BU109">
            <v>0</v>
          </cell>
          <cell r="BV109">
            <v>12</v>
          </cell>
          <cell r="BW109">
            <v>4000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220</v>
          </cell>
          <cell r="CC109">
            <v>0</v>
          </cell>
          <cell r="CJ109">
            <v>147000</v>
          </cell>
          <cell r="CK109">
            <v>66000</v>
          </cell>
          <cell r="CL109">
            <v>4800</v>
          </cell>
          <cell r="CM109">
            <v>0</v>
          </cell>
          <cell r="CN109">
            <v>27000</v>
          </cell>
          <cell r="CO109">
            <v>77950</v>
          </cell>
          <cell r="CP109">
            <v>2250</v>
          </cell>
          <cell r="CQ109">
            <v>0</v>
          </cell>
          <cell r="CR109">
            <v>0</v>
          </cell>
          <cell r="CS109">
            <v>67605</v>
          </cell>
          <cell r="CT109">
            <v>0</v>
          </cell>
          <cell r="CU109">
            <v>77127</v>
          </cell>
          <cell r="CV109">
            <v>1200</v>
          </cell>
          <cell r="CW109">
            <v>0</v>
          </cell>
          <cell r="CX109">
            <v>12</v>
          </cell>
          <cell r="CY109">
            <v>5000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300</v>
          </cell>
          <cell r="DE109">
            <v>0</v>
          </cell>
          <cell r="DG109">
            <v>0</v>
          </cell>
          <cell r="DH109">
            <v>0</v>
          </cell>
          <cell r="DI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22235</v>
          </cell>
          <cell r="DV109">
            <v>2589</v>
          </cell>
          <cell r="DW109">
            <v>0</v>
          </cell>
          <cell r="DX109">
            <v>24824</v>
          </cell>
          <cell r="EB109">
            <v>0</v>
          </cell>
          <cell r="EC109">
            <v>22235</v>
          </cell>
          <cell r="ED109">
            <v>2589</v>
          </cell>
          <cell r="EE109">
            <v>0</v>
          </cell>
          <cell r="EF109">
            <v>24824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U109">
            <v>294000</v>
          </cell>
          <cell r="EV109">
            <v>132000</v>
          </cell>
          <cell r="EW109">
            <v>9600</v>
          </cell>
          <cell r="EX109">
            <v>0</v>
          </cell>
          <cell r="EY109">
            <v>54000</v>
          </cell>
          <cell r="EZ109">
            <v>157150</v>
          </cell>
          <cell r="FA109">
            <v>2250</v>
          </cell>
          <cell r="FB109">
            <v>0</v>
          </cell>
          <cell r="FC109">
            <v>0</v>
          </cell>
          <cell r="FD109">
            <v>67605</v>
          </cell>
          <cell r="FE109">
            <v>0</v>
          </cell>
          <cell r="FF109">
            <v>77127</v>
          </cell>
          <cell r="FG109">
            <v>2400</v>
          </cell>
          <cell r="FH109">
            <v>0</v>
          </cell>
          <cell r="FJ109">
            <v>0</v>
          </cell>
          <cell r="FL109">
            <v>0</v>
          </cell>
          <cell r="FM109">
            <v>0</v>
          </cell>
          <cell r="FN109">
            <v>24500</v>
          </cell>
          <cell r="FO109">
            <v>9800</v>
          </cell>
          <cell r="FP109">
            <v>11000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U109">
            <v>0</v>
          </cell>
          <cell r="GD109">
            <v>0</v>
          </cell>
          <cell r="GE109">
            <v>100000</v>
          </cell>
          <cell r="GK109">
            <v>100000</v>
          </cell>
          <cell r="GL109">
            <v>100000</v>
          </cell>
          <cell r="GM109">
            <v>707005</v>
          </cell>
          <cell r="GN109">
            <v>2400</v>
          </cell>
          <cell r="GO109">
            <v>0</v>
          </cell>
          <cell r="GP109">
            <v>704605</v>
          </cell>
          <cell r="GQ109">
            <v>0</v>
          </cell>
          <cell r="GR109">
            <v>704605</v>
          </cell>
          <cell r="GS109">
            <v>0</v>
          </cell>
          <cell r="GT109">
            <v>0</v>
          </cell>
          <cell r="GU109">
            <v>100000</v>
          </cell>
          <cell r="GV109">
            <v>0</v>
          </cell>
          <cell r="GW109">
            <v>604605</v>
          </cell>
          <cell r="GX109">
            <v>100000</v>
          </cell>
          <cell r="GY109">
            <v>131382</v>
          </cell>
          <cell r="GZ109">
            <v>0</v>
          </cell>
          <cell r="HA109">
            <v>2628</v>
          </cell>
          <cell r="HB109">
            <v>134010</v>
          </cell>
          <cell r="HC109">
            <v>60360</v>
          </cell>
          <cell r="HD109">
            <v>73650</v>
          </cell>
          <cell r="HE109">
            <v>10521</v>
          </cell>
          <cell r="HF109">
            <v>-6246</v>
          </cell>
          <cell r="HG109" t="str">
            <v>AICPP8794Q</v>
          </cell>
          <cell r="HI109">
            <v>23813</v>
          </cell>
          <cell r="HJ109">
            <v>580792</v>
          </cell>
          <cell r="HK109">
            <v>100000</v>
          </cell>
          <cell r="HL109">
            <v>124238</v>
          </cell>
          <cell r="HM109">
            <v>0</v>
          </cell>
          <cell r="HN109">
            <v>2485</v>
          </cell>
          <cell r="HO109">
            <v>126723</v>
          </cell>
          <cell r="HP109">
            <v>60360</v>
          </cell>
          <cell r="HQ109">
            <v>66363</v>
          </cell>
          <cell r="HR109">
            <v>9480</v>
          </cell>
          <cell r="HS109">
            <v>0.30599999999999999</v>
          </cell>
          <cell r="HT109">
            <v>7287</v>
          </cell>
          <cell r="HU109">
            <v>16767</v>
          </cell>
          <cell r="HV109">
            <v>10521</v>
          </cell>
          <cell r="HW109">
            <v>329</v>
          </cell>
          <cell r="HX109">
            <v>0</v>
          </cell>
          <cell r="HY109">
            <v>16438</v>
          </cell>
        </row>
        <row r="110">
          <cell r="A110">
            <v>1178</v>
          </cell>
          <cell r="B110" t="str">
            <v>Mr. Sachin More</v>
          </cell>
          <cell r="C110" t="str">
            <v>19.05.2004</v>
          </cell>
          <cell r="D110" t="str">
            <v>Sr Software Engineer</v>
          </cell>
          <cell r="E110">
            <v>30300</v>
          </cell>
          <cell r="F110">
            <v>13500</v>
          </cell>
          <cell r="G110">
            <v>6000</v>
          </cell>
          <cell r="H110">
            <v>800</v>
          </cell>
          <cell r="I110">
            <v>0</v>
          </cell>
          <cell r="J110">
            <v>2500</v>
          </cell>
          <cell r="K110">
            <v>5750</v>
          </cell>
          <cell r="P110">
            <v>11340</v>
          </cell>
          <cell r="R110">
            <v>39890</v>
          </cell>
          <cell r="S110">
            <v>0</v>
          </cell>
          <cell r="W110">
            <v>0</v>
          </cell>
          <cell r="Y110">
            <v>5527</v>
          </cell>
          <cell r="AA110">
            <v>200</v>
          </cell>
          <cell r="AG110">
            <v>5727</v>
          </cell>
          <cell r="AH110">
            <v>34163</v>
          </cell>
          <cell r="AI110">
            <v>22</v>
          </cell>
          <cell r="AJ110">
            <v>23.25</v>
          </cell>
          <cell r="AK110">
            <v>0</v>
          </cell>
          <cell r="AL110">
            <v>15000</v>
          </cell>
          <cell r="AM110">
            <v>3760</v>
          </cell>
          <cell r="AN110">
            <v>0</v>
          </cell>
          <cell r="AP110">
            <v>1</v>
          </cell>
          <cell r="AR110">
            <v>2</v>
          </cell>
          <cell r="AS110">
            <v>6</v>
          </cell>
          <cell r="AT110">
            <v>30300</v>
          </cell>
          <cell r="AU110">
            <v>13500</v>
          </cell>
          <cell r="AV110">
            <v>6000</v>
          </cell>
          <cell r="AW110">
            <v>800</v>
          </cell>
          <cell r="AX110">
            <v>0</v>
          </cell>
          <cell r="BA110">
            <v>2500</v>
          </cell>
          <cell r="BB110">
            <v>5750</v>
          </cell>
          <cell r="BC110">
            <v>1250</v>
          </cell>
          <cell r="BD110">
            <v>500</v>
          </cell>
          <cell r="BE110">
            <v>0</v>
          </cell>
          <cell r="BF110">
            <v>22</v>
          </cell>
          <cell r="BH110">
            <v>67500</v>
          </cell>
          <cell r="BI110">
            <v>30000</v>
          </cell>
          <cell r="BJ110">
            <v>4000</v>
          </cell>
          <cell r="BK110">
            <v>0</v>
          </cell>
          <cell r="BL110">
            <v>12500</v>
          </cell>
          <cell r="BM110">
            <v>28250</v>
          </cell>
          <cell r="BN110">
            <v>500</v>
          </cell>
          <cell r="BO110">
            <v>0</v>
          </cell>
          <cell r="BP110">
            <v>0</v>
          </cell>
          <cell r="BQ110">
            <v>24553</v>
          </cell>
          <cell r="BR110">
            <v>0</v>
          </cell>
          <cell r="BS110">
            <v>17633</v>
          </cell>
          <cell r="BT110">
            <v>1000</v>
          </cell>
          <cell r="BU110">
            <v>0</v>
          </cell>
          <cell r="BV110">
            <v>12</v>
          </cell>
          <cell r="BW110">
            <v>0</v>
          </cell>
          <cell r="BX110">
            <v>0</v>
          </cell>
          <cell r="BY110">
            <v>2240</v>
          </cell>
          <cell r="BZ110">
            <v>0</v>
          </cell>
          <cell r="CA110">
            <v>0</v>
          </cell>
          <cell r="CB110">
            <v>60</v>
          </cell>
          <cell r="CC110">
            <v>0</v>
          </cell>
          <cell r="CJ110">
            <v>81000</v>
          </cell>
          <cell r="CK110">
            <v>36000</v>
          </cell>
          <cell r="CL110">
            <v>4800</v>
          </cell>
          <cell r="CM110">
            <v>0</v>
          </cell>
          <cell r="CN110">
            <v>15000</v>
          </cell>
          <cell r="CO110">
            <v>34000</v>
          </cell>
          <cell r="CP110">
            <v>500</v>
          </cell>
          <cell r="CQ110">
            <v>0</v>
          </cell>
          <cell r="CR110">
            <v>0</v>
          </cell>
          <cell r="CS110">
            <v>35893</v>
          </cell>
          <cell r="CT110">
            <v>0</v>
          </cell>
          <cell r="CU110">
            <v>23160</v>
          </cell>
          <cell r="CV110">
            <v>1200</v>
          </cell>
          <cell r="CW110">
            <v>0</v>
          </cell>
          <cell r="CX110">
            <v>12</v>
          </cell>
          <cell r="CY110">
            <v>0</v>
          </cell>
          <cell r="CZ110">
            <v>0</v>
          </cell>
          <cell r="DA110">
            <v>2240</v>
          </cell>
          <cell r="DB110">
            <v>0</v>
          </cell>
          <cell r="DC110">
            <v>0</v>
          </cell>
          <cell r="DD110">
            <v>60</v>
          </cell>
          <cell r="DE110">
            <v>0</v>
          </cell>
          <cell r="DG110">
            <v>15000</v>
          </cell>
          <cell r="DH110">
            <v>6000</v>
          </cell>
          <cell r="DI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Q110">
            <v>6250</v>
          </cell>
          <cell r="DR110">
            <v>260</v>
          </cell>
          <cell r="DS110">
            <v>0</v>
          </cell>
          <cell r="DT110">
            <v>6510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1250</v>
          </cell>
          <cell r="EH110">
            <v>500</v>
          </cell>
          <cell r="EI110">
            <v>0</v>
          </cell>
          <cell r="EJ110">
            <v>1750</v>
          </cell>
          <cell r="EK110">
            <v>8260</v>
          </cell>
          <cell r="EL110">
            <v>7500</v>
          </cell>
          <cell r="EM110">
            <v>760</v>
          </cell>
          <cell r="EN110">
            <v>0</v>
          </cell>
          <cell r="EO110">
            <v>8260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U110">
            <v>162000</v>
          </cell>
          <cell r="EV110">
            <v>72000</v>
          </cell>
          <cell r="EW110">
            <v>9600</v>
          </cell>
          <cell r="EX110">
            <v>0</v>
          </cell>
          <cell r="EY110">
            <v>30000</v>
          </cell>
          <cell r="EZ110">
            <v>68500</v>
          </cell>
          <cell r="FA110">
            <v>500</v>
          </cell>
          <cell r="FB110">
            <v>0</v>
          </cell>
          <cell r="FC110">
            <v>0</v>
          </cell>
          <cell r="FD110">
            <v>35893</v>
          </cell>
          <cell r="FE110">
            <v>0</v>
          </cell>
          <cell r="FF110">
            <v>23160</v>
          </cell>
          <cell r="FG110">
            <v>2400</v>
          </cell>
          <cell r="FH110">
            <v>0</v>
          </cell>
          <cell r="FJ110">
            <v>0</v>
          </cell>
          <cell r="FL110">
            <v>0</v>
          </cell>
          <cell r="FM110">
            <v>0</v>
          </cell>
          <cell r="FN110">
            <v>13500</v>
          </cell>
          <cell r="FO110">
            <v>5400</v>
          </cell>
          <cell r="FP110">
            <v>6000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GD110">
            <v>0</v>
          </cell>
          <cell r="GE110">
            <v>20000</v>
          </cell>
          <cell r="GF110">
            <v>43796</v>
          </cell>
          <cell r="GJ110">
            <v>20000</v>
          </cell>
          <cell r="GK110">
            <v>83796</v>
          </cell>
          <cell r="GL110">
            <v>83796</v>
          </cell>
          <cell r="GM110">
            <v>368893</v>
          </cell>
          <cell r="GN110">
            <v>2400</v>
          </cell>
          <cell r="GO110">
            <v>0</v>
          </cell>
          <cell r="GP110">
            <v>366493</v>
          </cell>
          <cell r="GQ110">
            <v>0</v>
          </cell>
          <cell r="GR110">
            <v>366493</v>
          </cell>
          <cell r="GS110">
            <v>0</v>
          </cell>
          <cell r="GT110">
            <v>0</v>
          </cell>
          <cell r="GU110">
            <v>83796</v>
          </cell>
          <cell r="GV110">
            <v>0</v>
          </cell>
          <cell r="GW110">
            <v>282697</v>
          </cell>
          <cell r="GX110">
            <v>100000</v>
          </cell>
          <cell r="GY110">
            <v>34809</v>
          </cell>
          <cell r="GZ110">
            <v>0</v>
          </cell>
          <cell r="HA110">
            <v>696</v>
          </cell>
          <cell r="HB110">
            <v>35505</v>
          </cell>
          <cell r="HC110">
            <v>17633</v>
          </cell>
          <cell r="HD110">
            <v>17872</v>
          </cell>
          <cell r="HE110">
            <v>2553</v>
          </cell>
          <cell r="HF110">
            <v>-2974</v>
          </cell>
          <cell r="HG110" t="str">
            <v>AJYPM6878P</v>
          </cell>
          <cell r="HI110">
            <v>11340</v>
          </cell>
          <cell r="HJ110">
            <v>271357</v>
          </cell>
          <cell r="HK110">
            <v>100000</v>
          </cell>
          <cell r="HL110">
            <v>31407</v>
          </cell>
          <cell r="HM110">
            <v>0</v>
          </cell>
          <cell r="HN110">
            <v>628</v>
          </cell>
          <cell r="HO110">
            <v>32035</v>
          </cell>
          <cell r="HP110">
            <v>17633</v>
          </cell>
          <cell r="HQ110">
            <v>14402</v>
          </cell>
          <cell r="HR110">
            <v>2057</v>
          </cell>
          <cell r="HS110">
            <v>0.30599999999999999</v>
          </cell>
          <cell r="HT110">
            <v>3470</v>
          </cell>
          <cell r="HU110">
            <v>5527</v>
          </cell>
          <cell r="HV110">
            <v>2553</v>
          </cell>
          <cell r="HW110">
            <v>108</v>
          </cell>
          <cell r="HX110">
            <v>0</v>
          </cell>
          <cell r="HY110">
            <v>5419</v>
          </cell>
        </row>
        <row r="111">
          <cell r="A111">
            <v>1180</v>
          </cell>
          <cell r="B111" t="str">
            <v>Mr.  Shailesh Dayani</v>
          </cell>
          <cell r="C111" t="str">
            <v>01.06.2004</v>
          </cell>
          <cell r="D111" t="str">
            <v>Senior Software Engineer</v>
          </cell>
          <cell r="E111">
            <v>43200</v>
          </cell>
          <cell r="F111">
            <v>19000</v>
          </cell>
          <cell r="G111">
            <v>8500</v>
          </cell>
          <cell r="H111">
            <v>800</v>
          </cell>
          <cell r="I111">
            <v>0</v>
          </cell>
          <cell r="J111">
            <v>3500</v>
          </cell>
          <cell r="K111">
            <v>6370</v>
          </cell>
          <cell r="P111">
            <v>18875</v>
          </cell>
          <cell r="R111">
            <v>57045</v>
          </cell>
          <cell r="S111">
            <v>1000</v>
          </cell>
          <cell r="W111">
            <v>1000</v>
          </cell>
          <cell r="X111">
            <v>2280</v>
          </cell>
          <cell r="Y111">
            <v>7128</v>
          </cell>
          <cell r="AA111">
            <v>200</v>
          </cell>
          <cell r="AG111">
            <v>9608</v>
          </cell>
          <cell r="AH111">
            <v>47437</v>
          </cell>
          <cell r="AI111">
            <v>22</v>
          </cell>
          <cell r="AJ111">
            <v>5.25</v>
          </cell>
          <cell r="AK111">
            <v>0</v>
          </cell>
          <cell r="AL111">
            <v>15000</v>
          </cell>
          <cell r="AM111">
            <v>6000</v>
          </cell>
          <cell r="AN111">
            <v>0</v>
          </cell>
          <cell r="AP111">
            <v>1</v>
          </cell>
          <cell r="AR111">
            <v>2</v>
          </cell>
          <cell r="AS111">
            <v>6</v>
          </cell>
          <cell r="AT111">
            <v>43200</v>
          </cell>
          <cell r="AU111">
            <v>19000</v>
          </cell>
          <cell r="AV111">
            <v>8500</v>
          </cell>
          <cell r="AW111">
            <v>800</v>
          </cell>
          <cell r="AX111">
            <v>0</v>
          </cell>
          <cell r="AY111">
            <v>1000</v>
          </cell>
          <cell r="AZ111">
            <v>2280</v>
          </cell>
          <cell r="BA111">
            <v>3500</v>
          </cell>
          <cell r="BB111">
            <v>6370</v>
          </cell>
          <cell r="BC111">
            <v>1250</v>
          </cell>
          <cell r="BD111">
            <v>500</v>
          </cell>
          <cell r="BE111">
            <v>0</v>
          </cell>
          <cell r="BF111">
            <v>22</v>
          </cell>
          <cell r="BH111">
            <v>95000</v>
          </cell>
          <cell r="BI111">
            <v>42500</v>
          </cell>
          <cell r="BJ111">
            <v>4000</v>
          </cell>
          <cell r="BK111">
            <v>0</v>
          </cell>
          <cell r="BL111">
            <v>17500</v>
          </cell>
          <cell r="BM111">
            <v>32350</v>
          </cell>
          <cell r="BN111">
            <v>5416</v>
          </cell>
          <cell r="BO111">
            <v>0</v>
          </cell>
          <cell r="BP111">
            <v>0</v>
          </cell>
          <cell r="BQ111">
            <v>33315</v>
          </cell>
          <cell r="BR111">
            <v>11400</v>
          </cell>
          <cell r="BS111">
            <v>33712</v>
          </cell>
          <cell r="BT111">
            <v>1000</v>
          </cell>
          <cell r="BU111">
            <v>4909</v>
          </cell>
          <cell r="BV111">
            <v>12</v>
          </cell>
          <cell r="BW111">
            <v>4000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60</v>
          </cell>
          <cell r="CC111">
            <v>0</v>
          </cell>
          <cell r="CJ111">
            <v>114000</v>
          </cell>
          <cell r="CK111">
            <v>51000</v>
          </cell>
          <cell r="CL111">
            <v>4800</v>
          </cell>
          <cell r="CM111">
            <v>0</v>
          </cell>
          <cell r="CN111">
            <v>21000</v>
          </cell>
          <cell r="CO111">
            <v>38720</v>
          </cell>
          <cell r="CP111">
            <v>5416</v>
          </cell>
          <cell r="CQ111">
            <v>0</v>
          </cell>
          <cell r="CR111">
            <v>0</v>
          </cell>
          <cell r="CS111">
            <v>52190</v>
          </cell>
          <cell r="CT111">
            <v>13680</v>
          </cell>
          <cell r="CU111">
            <v>40840</v>
          </cell>
          <cell r="CV111">
            <v>1200</v>
          </cell>
          <cell r="CW111">
            <v>4909</v>
          </cell>
          <cell r="CX111">
            <v>12</v>
          </cell>
          <cell r="CY111">
            <v>5000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60</v>
          </cell>
          <cell r="DE111">
            <v>0</v>
          </cell>
          <cell r="DG111">
            <v>15000</v>
          </cell>
          <cell r="DH111">
            <v>6000</v>
          </cell>
          <cell r="DI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Q111">
            <v>6250</v>
          </cell>
          <cell r="DR111">
            <v>2500</v>
          </cell>
          <cell r="DS111">
            <v>0</v>
          </cell>
          <cell r="DT111">
            <v>8750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1250</v>
          </cell>
          <cell r="EH111">
            <v>500</v>
          </cell>
          <cell r="EI111">
            <v>0</v>
          </cell>
          <cell r="EJ111">
            <v>1750</v>
          </cell>
          <cell r="EK111">
            <v>10500</v>
          </cell>
          <cell r="EL111">
            <v>7500</v>
          </cell>
          <cell r="EM111">
            <v>3000</v>
          </cell>
          <cell r="EN111">
            <v>0</v>
          </cell>
          <cell r="EO111">
            <v>10500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U111">
            <v>228000</v>
          </cell>
          <cell r="EV111">
            <v>102000</v>
          </cell>
          <cell r="EW111">
            <v>9600</v>
          </cell>
          <cell r="EX111">
            <v>0</v>
          </cell>
          <cell r="EY111">
            <v>42000</v>
          </cell>
          <cell r="EZ111">
            <v>76940</v>
          </cell>
          <cell r="FA111">
            <v>5416</v>
          </cell>
          <cell r="FB111">
            <v>0</v>
          </cell>
          <cell r="FC111">
            <v>0</v>
          </cell>
          <cell r="FD111">
            <v>52190</v>
          </cell>
          <cell r="FE111">
            <v>27360</v>
          </cell>
          <cell r="FF111">
            <v>40840</v>
          </cell>
          <cell r="FG111">
            <v>2400</v>
          </cell>
          <cell r="FH111">
            <v>4909</v>
          </cell>
          <cell r="FJ111">
            <v>39750</v>
          </cell>
          <cell r="FK111">
            <v>7950</v>
          </cell>
          <cell r="FL111">
            <v>47700</v>
          </cell>
          <cell r="FM111">
            <v>95400</v>
          </cell>
          <cell r="FN111">
            <v>19000</v>
          </cell>
          <cell r="FO111">
            <v>7600</v>
          </cell>
          <cell r="FP111">
            <v>8500</v>
          </cell>
          <cell r="FQ111">
            <v>6050</v>
          </cell>
          <cell r="FR111">
            <v>30250</v>
          </cell>
          <cell r="FS111">
            <v>6050</v>
          </cell>
          <cell r="FT111">
            <v>36300</v>
          </cell>
          <cell r="FU111">
            <v>0</v>
          </cell>
          <cell r="GC111">
            <v>50000</v>
          </cell>
          <cell r="GD111">
            <v>27360</v>
          </cell>
          <cell r="GE111">
            <v>25000</v>
          </cell>
          <cell r="GF111">
            <v>25000</v>
          </cell>
          <cell r="GK111">
            <v>127360</v>
          </cell>
          <cell r="GL111">
            <v>100000</v>
          </cell>
          <cell r="GM111">
            <v>501637</v>
          </cell>
          <cell r="GN111">
            <v>2400</v>
          </cell>
          <cell r="GO111">
            <v>72600</v>
          </cell>
          <cell r="GP111">
            <v>426637</v>
          </cell>
          <cell r="GQ111">
            <v>0</v>
          </cell>
          <cell r="GR111">
            <v>426637</v>
          </cell>
          <cell r="GS111">
            <v>0</v>
          </cell>
          <cell r="GT111">
            <v>0</v>
          </cell>
          <cell r="GU111">
            <v>100000</v>
          </cell>
          <cell r="GV111">
            <v>0</v>
          </cell>
          <cell r="GW111">
            <v>326637</v>
          </cell>
          <cell r="GX111">
            <v>100000</v>
          </cell>
          <cell r="GY111">
            <v>47991</v>
          </cell>
          <cell r="GZ111">
            <v>0</v>
          </cell>
          <cell r="HA111">
            <v>960</v>
          </cell>
          <cell r="HB111">
            <v>48951</v>
          </cell>
          <cell r="HC111">
            <v>33712</v>
          </cell>
          <cell r="HD111">
            <v>15239</v>
          </cell>
          <cell r="HE111">
            <v>2177</v>
          </cell>
          <cell r="HF111">
            <v>-4951</v>
          </cell>
          <cell r="HG111" t="str">
            <v>AHHPD1142J</v>
          </cell>
          <cell r="HH111" t="str">
            <v>MH/ 34456/ 9</v>
          </cell>
          <cell r="HI111">
            <v>18875</v>
          </cell>
          <cell r="HJ111">
            <v>307762</v>
          </cell>
          <cell r="HK111">
            <v>100000</v>
          </cell>
          <cell r="HL111">
            <v>42329</v>
          </cell>
          <cell r="HM111">
            <v>0</v>
          </cell>
          <cell r="HN111">
            <v>847</v>
          </cell>
          <cell r="HO111">
            <v>43176</v>
          </cell>
          <cell r="HP111">
            <v>33712</v>
          </cell>
          <cell r="HQ111">
            <v>9464</v>
          </cell>
          <cell r="HR111">
            <v>1352</v>
          </cell>
          <cell r="HS111">
            <v>0.30599999999999999</v>
          </cell>
          <cell r="HT111">
            <v>5776</v>
          </cell>
          <cell r="HU111">
            <v>7128</v>
          </cell>
          <cell r="HV111">
            <v>2177</v>
          </cell>
          <cell r="HW111">
            <v>140</v>
          </cell>
          <cell r="HX111">
            <v>0</v>
          </cell>
          <cell r="HY111">
            <v>6988</v>
          </cell>
        </row>
        <row r="112">
          <cell r="A112">
            <v>1181</v>
          </cell>
          <cell r="B112" t="str">
            <v>Ms.  Sonali Sharma</v>
          </cell>
          <cell r="C112" t="str">
            <v>01.06.2004</v>
          </cell>
          <cell r="D112" t="str">
            <v>Project Leader</v>
          </cell>
          <cell r="E112">
            <v>60600</v>
          </cell>
          <cell r="F112">
            <v>27000</v>
          </cell>
          <cell r="G112">
            <v>12000</v>
          </cell>
          <cell r="H112">
            <v>800</v>
          </cell>
          <cell r="I112">
            <v>0</v>
          </cell>
          <cell r="J112">
            <v>5000</v>
          </cell>
          <cell r="K112">
            <v>12050</v>
          </cell>
          <cell r="P112">
            <v>25686</v>
          </cell>
          <cell r="R112">
            <v>82536</v>
          </cell>
          <cell r="S112">
            <v>1000</v>
          </cell>
          <cell r="W112">
            <v>1000</v>
          </cell>
          <cell r="Y112">
            <v>15931</v>
          </cell>
          <cell r="AA112">
            <v>200</v>
          </cell>
          <cell r="AE112">
            <v>340</v>
          </cell>
          <cell r="AG112">
            <v>16471</v>
          </cell>
          <cell r="AH112">
            <v>66065</v>
          </cell>
          <cell r="AI112">
            <v>22</v>
          </cell>
          <cell r="AJ112">
            <v>10.25</v>
          </cell>
          <cell r="AK112">
            <v>0</v>
          </cell>
          <cell r="AL112">
            <v>11967</v>
          </cell>
          <cell r="AM112">
            <v>6000</v>
          </cell>
          <cell r="AN112">
            <v>9755</v>
          </cell>
          <cell r="AP112">
            <v>1</v>
          </cell>
          <cell r="AQ112" t="str">
            <v>W</v>
          </cell>
          <cell r="AR112">
            <v>1</v>
          </cell>
          <cell r="AS112">
            <v>6</v>
          </cell>
          <cell r="AT112">
            <v>60600</v>
          </cell>
          <cell r="AU112">
            <v>27000</v>
          </cell>
          <cell r="AV112">
            <v>12000</v>
          </cell>
          <cell r="AW112">
            <v>800</v>
          </cell>
          <cell r="AX112">
            <v>0</v>
          </cell>
          <cell r="AY112">
            <v>1000</v>
          </cell>
          <cell r="BA112">
            <v>5000</v>
          </cell>
          <cell r="BB112">
            <v>12050</v>
          </cell>
          <cell r="BC112">
            <v>1250</v>
          </cell>
          <cell r="BD112">
            <v>500</v>
          </cell>
          <cell r="BE112">
            <v>1000</v>
          </cell>
          <cell r="BF112">
            <v>22</v>
          </cell>
          <cell r="BH112">
            <v>135000</v>
          </cell>
          <cell r="BI112">
            <v>60000</v>
          </cell>
          <cell r="BJ112">
            <v>4000</v>
          </cell>
          <cell r="BK112">
            <v>0</v>
          </cell>
          <cell r="BL112">
            <v>25000</v>
          </cell>
          <cell r="BM112">
            <v>60750</v>
          </cell>
          <cell r="BN112">
            <v>500</v>
          </cell>
          <cell r="BO112">
            <v>0</v>
          </cell>
          <cell r="BP112">
            <v>0</v>
          </cell>
          <cell r="BQ112">
            <v>54137</v>
          </cell>
          <cell r="BR112">
            <v>0</v>
          </cell>
          <cell r="BS112">
            <v>57152</v>
          </cell>
          <cell r="BT112">
            <v>1000</v>
          </cell>
          <cell r="BU112">
            <v>0</v>
          </cell>
          <cell r="BV112">
            <v>12</v>
          </cell>
          <cell r="BW112">
            <v>4000</v>
          </cell>
          <cell r="BX112">
            <v>3033</v>
          </cell>
          <cell r="BY112">
            <v>0</v>
          </cell>
          <cell r="BZ112">
            <v>2245</v>
          </cell>
          <cell r="CA112">
            <v>0</v>
          </cell>
          <cell r="CB112">
            <v>1800</v>
          </cell>
          <cell r="CC112">
            <v>0</v>
          </cell>
          <cell r="CJ112">
            <v>162000</v>
          </cell>
          <cell r="CK112">
            <v>72000</v>
          </cell>
          <cell r="CL112">
            <v>4800</v>
          </cell>
          <cell r="CM112">
            <v>0</v>
          </cell>
          <cell r="CN112">
            <v>30000</v>
          </cell>
          <cell r="CO112">
            <v>72800</v>
          </cell>
          <cell r="CP112">
            <v>500</v>
          </cell>
          <cell r="CQ112">
            <v>0</v>
          </cell>
          <cell r="CR112">
            <v>0</v>
          </cell>
          <cell r="CS112">
            <v>79823</v>
          </cell>
          <cell r="CT112">
            <v>0</v>
          </cell>
          <cell r="CU112">
            <v>73083</v>
          </cell>
          <cell r="CV112">
            <v>1200</v>
          </cell>
          <cell r="CW112">
            <v>0</v>
          </cell>
          <cell r="CX112">
            <v>12</v>
          </cell>
          <cell r="CY112">
            <v>5000</v>
          </cell>
          <cell r="CZ112">
            <v>3033</v>
          </cell>
          <cell r="DA112">
            <v>0</v>
          </cell>
          <cell r="DB112">
            <v>2245</v>
          </cell>
          <cell r="DC112">
            <v>0</v>
          </cell>
          <cell r="DD112">
            <v>2140</v>
          </cell>
          <cell r="DE112">
            <v>0</v>
          </cell>
          <cell r="DG112">
            <v>15000</v>
          </cell>
          <cell r="DH112">
            <v>6000</v>
          </cell>
          <cell r="DI112">
            <v>12000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Q112">
            <v>3217</v>
          </cell>
          <cell r="DR112">
            <v>2500</v>
          </cell>
          <cell r="DS112">
            <v>2755</v>
          </cell>
          <cell r="DT112">
            <v>8472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1250</v>
          </cell>
          <cell r="EH112">
            <v>500</v>
          </cell>
          <cell r="EI112">
            <v>1000</v>
          </cell>
          <cell r="EJ112">
            <v>2750</v>
          </cell>
          <cell r="EK112">
            <v>11222</v>
          </cell>
          <cell r="EL112">
            <v>4467</v>
          </cell>
          <cell r="EM112">
            <v>3000</v>
          </cell>
          <cell r="EN112">
            <v>3755</v>
          </cell>
          <cell r="EO112">
            <v>11222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U112">
            <v>324000</v>
          </cell>
          <cell r="EV112">
            <v>144000</v>
          </cell>
          <cell r="EW112">
            <v>9600</v>
          </cell>
          <cell r="EX112">
            <v>0</v>
          </cell>
          <cell r="EY112">
            <v>60000</v>
          </cell>
          <cell r="EZ112">
            <v>145100</v>
          </cell>
          <cell r="FA112">
            <v>500</v>
          </cell>
          <cell r="FB112">
            <v>0</v>
          </cell>
          <cell r="FC112">
            <v>0</v>
          </cell>
          <cell r="FD112">
            <v>79823</v>
          </cell>
          <cell r="FE112">
            <v>0</v>
          </cell>
          <cell r="FF112">
            <v>73083</v>
          </cell>
          <cell r="FG112">
            <v>2400</v>
          </cell>
          <cell r="FH112">
            <v>0</v>
          </cell>
          <cell r="FJ112">
            <v>45000</v>
          </cell>
          <cell r="FK112">
            <v>9000</v>
          </cell>
          <cell r="FL112">
            <v>54000</v>
          </cell>
          <cell r="FM112">
            <v>108000</v>
          </cell>
          <cell r="FN112">
            <v>27000</v>
          </cell>
          <cell r="FO112">
            <v>10800</v>
          </cell>
          <cell r="FP112">
            <v>12000</v>
          </cell>
          <cell r="FQ112">
            <v>6300</v>
          </cell>
          <cell r="FR112">
            <v>31500</v>
          </cell>
          <cell r="FS112">
            <v>6300</v>
          </cell>
          <cell r="FT112">
            <v>37800</v>
          </cell>
          <cell r="FU112">
            <v>0</v>
          </cell>
          <cell r="GD112">
            <v>0</v>
          </cell>
          <cell r="GE112">
            <v>100000</v>
          </cell>
          <cell r="GI112">
            <v>7500</v>
          </cell>
          <cell r="GK112">
            <v>107500</v>
          </cell>
          <cell r="GL112">
            <v>100000</v>
          </cell>
          <cell r="GM112">
            <v>753423</v>
          </cell>
          <cell r="GN112">
            <v>2400</v>
          </cell>
          <cell r="GO112">
            <v>75600</v>
          </cell>
          <cell r="GP112">
            <v>675423</v>
          </cell>
          <cell r="GQ112">
            <v>0</v>
          </cell>
          <cell r="GR112">
            <v>675423</v>
          </cell>
          <cell r="GS112">
            <v>0</v>
          </cell>
          <cell r="GT112">
            <v>0</v>
          </cell>
          <cell r="GU112">
            <v>100000</v>
          </cell>
          <cell r="GV112">
            <v>0</v>
          </cell>
          <cell r="GW112">
            <v>575423</v>
          </cell>
          <cell r="GX112">
            <v>135000</v>
          </cell>
          <cell r="GY112">
            <v>119127</v>
          </cell>
          <cell r="GZ112">
            <v>0</v>
          </cell>
          <cell r="HA112">
            <v>2383</v>
          </cell>
          <cell r="HB112">
            <v>121510</v>
          </cell>
          <cell r="HC112">
            <v>57152</v>
          </cell>
          <cell r="HD112">
            <v>64358</v>
          </cell>
          <cell r="HE112">
            <v>9194</v>
          </cell>
          <cell r="HF112">
            <v>-6737</v>
          </cell>
          <cell r="HG112" t="str">
            <v>AEPPR4955N</v>
          </cell>
          <cell r="HI112">
            <v>25686</v>
          </cell>
          <cell r="HJ112">
            <v>549737</v>
          </cell>
          <cell r="HK112">
            <v>135000</v>
          </cell>
          <cell r="HL112">
            <v>111421</v>
          </cell>
          <cell r="HM112">
            <v>0</v>
          </cell>
          <cell r="HN112">
            <v>2228</v>
          </cell>
          <cell r="HO112">
            <v>113649</v>
          </cell>
          <cell r="HP112">
            <v>57152</v>
          </cell>
          <cell r="HQ112">
            <v>56497</v>
          </cell>
          <cell r="HR112">
            <v>8071</v>
          </cell>
          <cell r="HS112">
            <v>0.30599999999999999</v>
          </cell>
          <cell r="HT112">
            <v>7860</v>
          </cell>
          <cell r="HU112">
            <v>15931</v>
          </cell>
          <cell r="HV112">
            <v>9194</v>
          </cell>
          <cell r="HW112">
            <v>312</v>
          </cell>
          <cell r="HX112">
            <v>0</v>
          </cell>
          <cell r="HY112">
            <v>15619</v>
          </cell>
        </row>
        <row r="113">
          <cell r="A113">
            <v>1182</v>
          </cell>
          <cell r="B113" t="str">
            <v>Mr.  Suresh Burde</v>
          </cell>
          <cell r="C113" t="str">
            <v>01.06.2004</v>
          </cell>
          <cell r="D113" t="str">
            <v>Technical Leader</v>
          </cell>
          <cell r="E113">
            <v>67600</v>
          </cell>
          <cell r="F113">
            <v>30000</v>
          </cell>
          <cell r="G113">
            <v>13500</v>
          </cell>
          <cell r="H113">
            <v>800</v>
          </cell>
          <cell r="I113">
            <v>0</v>
          </cell>
          <cell r="J113">
            <v>5600</v>
          </cell>
          <cell r="K113">
            <v>13950</v>
          </cell>
          <cell r="P113">
            <v>33178</v>
          </cell>
          <cell r="R113">
            <v>97028</v>
          </cell>
          <cell r="S113">
            <v>1000</v>
          </cell>
          <cell r="W113">
            <v>1000</v>
          </cell>
          <cell r="Y113">
            <v>18901</v>
          </cell>
          <cell r="AA113">
            <v>200</v>
          </cell>
          <cell r="AG113">
            <v>19101</v>
          </cell>
          <cell r="AH113">
            <v>77927</v>
          </cell>
          <cell r="AI113">
            <v>22</v>
          </cell>
          <cell r="AJ113">
            <v>12</v>
          </cell>
          <cell r="AK113">
            <v>0</v>
          </cell>
          <cell r="AL113">
            <v>10006</v>
          </cell>
          <cell r="AM113">
            <v>6000</v>
          </cell>
          <cell r="AN113">
            <v>9069</v>
          </cell>
          <cell r="AP113">
            <v>1</v>
          </cell>
          <cell r="AR113">
            <v>1</v>
          </cell>
          <cell r="AS113">
            <v>6</v>
          </cell>
          <cell r="AT113">
            <v>67600</v>
          </cell>
          <cell r="AU113">
            <v>30000</v>
          </cell>
          <cell r="AV113">
            <v>13500</v>
          </cell>
          <cell r="AW113">
            <v>800</v>
          </cell>
          <cell r="AX113">
            <v>0</v>
          </cell>
          <cell r="AY113">
            <v>1000</v>
          </cell>
          <cell r="BA113">
            <v>5600</v>
          </cell>
          <cell r="BB113">
            <v>13950</v>
          </cell>
          <cell r="BC113">
            <v>1250</v>
          </cell>
          <cell r="BD113">
            <v>500</v>
          </cell>
          <cell r="BE113">
            <v>1000</v>
          </cell>
          <cell r="BF113">
            <v>22</v>
          </cell>
          <cell r="BH113">
            <v>150000</v>
          </cell>
          <cell r="BI113">
            <v>67500</v>
          </cell>
          <cell r="BJ113">
            <v>4000</v>
          </cell>
          <cell r="BK113">
            <v>0</v>
          </cell>
          <cell r="BL113">
            <v>28000</v>
          </cell>
          <cell r="BM113">
            <v>71250</v>
          </cell>
          <cell r="BN113">
            <v>20500</v>
          </cell>
          <cell r="BO113">
            <v>0</v>
          </cell>
          <cell r="BP113">
            <v>0</v>
          </cell>
          <cell r="BQ113">
            <v>49973</v>
          </cell>
          <cell r="BR113">
            <v>0</v>
          </cell>
          <cell r="BS113">
            <v>65839</v>
          </cell>
          <cell r="BT113">
            <v>1000</v>
          </cell>
          <cell r="BU113">
            <v>0</v>
          </cell>
          <cell r="BV113">
            <v>12</v>
          </cell>
          <cell r="BW113">
            <v>4000</v>
          </cell>
          <cell r="BX113">
            <v>4994</v>
          </cell>
          <cell r="BY113">
            <v>0</v>
          </cell>
          <cell r="BZ113">
            <v>1931</v>
          </cell>
          <cell r="CA113">
            <v>0</v>
          </cell>
          <cell r="CB113">
            <v>460</v>
          </cell>
          <cell r="CC113">
            <v>0</v>
          </cell>
          <cell r="CJ113">
            <v>180000</v>
          </cell>
          <cell r="CK113">
            <v>81000</v>
          </cell>
          <cell r="CL113">
            <v>4800</v>
          </cell>
          <cell r="CM113">
            <v>0</v>
          </cell>
          <cell r="CN113">
            <v>33600</v>
          </cell>
          <cell r="CO113">
            <v>85200</v>
          </cell>
          <cell r="CP113">
            <v>20500</v>
          </cell>
          <cell r="CQ113">
            <v>0</v>
          </cell>
          <cell r="CR113">
            <v>0</v>
          </cell>
          <cell r="CS113">
            <v>83151</v>
          </cell>
          <cell r="CT113">
            <v>0</v>
          </cell>
          <cell r="CU113">
            <v>84740</v>
          </cell>
          <cell r="CV113">
            <v>1200</v>
          </cell>
          <cell r="CW113">
            <v>0</v>
          </cell>
          <cell r="CX113">
            <v>12</v>
          </cell>
          <cell r="CY113">
            <v>5000</v>
          </cell>
          <cell r="CZ113">
            <v>4994</v>
          </cell>
          <cell r="DA113">
            <v>0</v>
          </cell>
          <cell r="DB113">
            <v>1931</v>
          </cell>
          <cell r="DC113">
            <v>0</v>
          </cell>
          <cell r="DD113">
            <v>460</v>
          </cell>
          <cell r="DE113">
            <v>0</v>
          </cell>
          <cell r="DG113">
            <v>15000</v>
          </cell>
          <cell r="DH113">
            <v>6000</v>
          </cell>
          <cell r="DI113">
            <v>11000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Q113">
            <v>1256</v>
          </cell>
          <cell r="DR113">
            <v>2500</v>
          </cell>
          <cell r="DS113">
            <v>2069</v>
          </cell>
          <cell r="DT113">
            <v>5825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1250</v>
          </cell>
          <cell r="EH113">
            <v>500</v>
          </cell>
          <cell r="EI113">
            <v>1000</v>
          </cell>
          <cell r="EJ113">
            <v>2750</v>
          </cell>
          <cell r="EK113">
            <v>8575</v>
          </cell>
          <cell r="EL113">
            <v>2506</v>
          </cell>
          <cell r="EM113">
            <v>3000</v>
          </cell>
          <cell r="EN113">
            <v>3069</v>
          </cell>
          <cell r="EO113">
            <v>8575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U113">
            <v>360000</v>
          </cell>
          <cell r="EV113">
            <v>162000</v>
          </cell>
          <cell r="EW113">
            <v>9600</v>
          </cell>
          <cell r="EX113">
            <v>0</v>
          </cell>
          <cell r="EY113">
            <v>67200</v>
          </cell>
          <cell r="EZ113">
            <v>168900</v>
          </cell>
          <cell r="FA113">
            <v>20500</v>
          </cell>
          <cell r="FB113">
            <v>0</v>
          </cell>
          <cell r="FC113">
            <v>0</v>
          </cell>
          <cell r="FD113">
            <v>83151</v>
          </cell>
          <cell r="FE113">
            <v>0</v>
          </cell>
          <cell r="FF113">
            <v>84740</v>
          </cell>
          <cell r="FG113">
            <v>2400</v>
          </cell>
          <cell r="FH113">
            <v>0</v>
          </cell>
          <cell r="FJ113">
            <v>0</v>
          </cell>
          <cell r="FL113">
            <v>0</v>
          </cell>
          <cell r="FM113">
            <v>0</v>
          </cell>
          <cell r="FN113">
            <v>30000</v>
          </cell>
          <cell r="FO113">
            <v>12000</v>
          </cell>
          <cell r="FP113">
            <v>13500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148915</v>
          </cell>
          <cell r="GB113">
            <v>31301</v>
          </cell>
          <cell r="GD113">
            <v>0</v>
          </cell>
          <cell r="GF113">
            <v>63992</v>
          </cell>
          <cell r="GK113">
            <v>95293</v>
          </cell>
          <cell r="GL113">
            <v>95293</v>
          </cell>
          <cell r="GM113">
            <v>861751</v>
          </cell>
          <cell r="GN113">
            <v>2400</v>
          </cell>
          <cell r="GO113">
            <v>0</v>
          </cell>
          <cell r="GP113">
            <v>859351</v>
          </cell>
          <cell r="GQ113">
            <v>148915</v>
          </cell>
          <cell r="GR113">
            <v>710436</v>
          </cell>
          <cell r="GS113">
            <v>0</v>
          </cell>
          <cell r="GT113">
            <v>0</v>
          </cell>
          <cell r="GU113">
            <v>95293</v>
          </cell>
          <cell r="GV113">
            <v>0</v>
          </cell>
          <cell r="GW113">
            <v>615143</v>
          </cell>
          <cell r="GX113">
            <v>100000</v>
          </cell>
          <cell r="GY113">
            <v>134543</v>
          </cell>
          <cell r="GZ113">
            <v>0</v>
          </cell>
          <cell r="HA113">
            <v>2691</v>
          </cell>
          <cell r="HB113">
            <v>137234</v>
          </cell>
          <cell r="HC113">
            <v>65839</v>
          </cell>
          <cell r="HD113">
            <v>71395</v>
          </cell>
          <cell r="HE113">
            <v>10199</v>
          </cell>
          <cell r="HF113">
            <v>-8702</v>
          </cell>
          <cell r="HG113" t="str">
            <v>AETPB8657F</v>
          </cell>
          <cell r="HI113">
            <v>33178</v>
          </cell>
          <cell r="HJ113">
            <v>581965</v>
          </cell>
          <cell r="HK113">
            <v>100000</v>
          </cell>
          <cell r="HL113">
            <v>124590</v>
          </cell>
          <cell r="HM113">
            <v>0</v>
          </cell>
          <cell r="HN113">
            <v>2492</v>
          </cell>
          <cell r="HO113">
            <v>127082</v>
          </cell>
          <cell r="HP113">
            <v>65839</v>
          </cell>
          <cell r="HQ113">
            <v>61243</v>
          </cell>
          <cell r="HR113">
            <v>8749</v>
          </cell>
          <cell r="HS113">
            <v>0.30599999999999999</v>
          </cell>
          <cell r="HT113">
            <v>10152</v>
          </cell>
          <cell r="HU113">
            <v>18901</v>
          </cell>
          <cell r="HV113">
            <v>10199</v>
          </cell>
          <cell r="HW113">
            <v>371</v>
          </cell>
          <cell r="HX113">
            <v>0</v>
          </cell>
          <cell r="HY113">
            <v>18530</v>
          </cell>
        </row>
        <row r="114">
          <cell r="A114">
            <v>1183</v>
          </cell>
          <cell r="B114" t="str">
            <v>Mr. Ravi Yannavar</v>
          </cell>
          <cell r="C114" t="str">
            <v>01.06.2004</v>
          </cell>
          <cell r="D114" t="str">
            <v>Project Leader</v>
          </cell>
          <cell r="E114">
            <v>72000</v>
          </cell>
          <cell r="F114">
            <v>32000</v>
          </cell>
          <cell r="G114">
            <v>14000</v>
          </cell>
          <cell r="H114">
            <v>800</v>
          </cell>
          <cell r="I114">
            <v>0</v>
          </cell>
          <cell r="J114">
            <v>5900</v>
          </cell>
          <cell r="K114">
            <v>18300</v>
          </cell>
          <cell r="P114">
            <v>30324</v>
          </cell>
          <cell r="R114">
            <v>101324</v>
          </cell>
          <cell r="S114">
            <v>1000</v>
          </cell>
          <cell r="W114">
            <v>1000</v>
          </cell>
          <cell r="Y114">
            <v>22399</v>
          </cell>
          <cell r="AA114">
            <v>200</v>
          </cell>
          <cell r="AE114">
            <v>40</v>
          </cell>
          <cell r="AG114">
            <v>22639</v>
          </cell>
          <cell r="AH114">
            <v>78685</v>
          </cell>
          <cell r="AI114">
            <v>22</v>
          </cell>
          <cell r="AJ114">
            <v>14.25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1</v>
          </cell>
          <cell r="AR114">
            <v>4</v>
          </cell>
          <cell r="AS114">
            <v>6</v>
          </cell>
          <cell r="AT114">
            <v>72000</v>
          </cell>
          <cell r="AU114">
            <v>32000</v>
          </cell>
          <cell r="AV114">
            <v>14000</v>
          </cell>
          <cell r="AW114">
            <v>800</v>
          </cell>
          <cell r="AX114">
            <v>0</v>
          </cell>
          <cell r="AY114">
            <v>1000</v>
          </cell>
          <cell r="BA114">
            <v>5900</v>
          </cell>
          <cell r="BB114">
            <v>18300</v>
          </cell>
          <cell r="BC114">
            <v>0</v>
          </cell>
          <cell r="BD114">
            <v>0</v>
          </cell>
          <cell r="BE114">
            <v>0</v>
          </cell>
          <cell r="BF114">
            <v>22</v>
          </cell>
          <cell r="BH114">
            <v>160000</v>
          </cell>
          <cell r="BI114">
            <v>70000</v>
          </cell>
          <cell r="BJ114">
            <v>4000</v>
          </cell>
          <cell r="BK114">
            <v>0</v>
          </cell>
          <cell r="BL114">
            <v>29500</v>
          </cell>
          <cell r="BM114">
            <v>89250</v>
          </cell>
          <cell r="BN114">
            <v>23250</v>
          </cell>
          <cell r="BO114">
            <v>0</v>
          </cell>
          <cell r="BP114">
            <v>0</v>
          </cell>
          <cell r="BQ114">
            <v>58301</v>
          </cell>
          <cell r="BR114">
            <v>0</v>
          </cell>
          <cell r="BS114">
            <v>88781</v>
          </cell>
          <cell r="BT114">
            <v>1000</v>
          </cell>
          <cell r="BU114">
            <v>0</v>
          </cell>
          <cell r="BV114">
            <v>12</v>
          </cell>
          <cell r="BW114">
            <v>4000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580</v>
          </cell>
          <cell r="CC114">
            <v>0</v>
          </cell>
          <cell r="CJ114">
            <v>192000</v>
          </cell>
          <cell r="CK114">
            <v>84000</v>
          </cell>
          <cell r="CL114">
            <v>4800</v>
          </cell>
          <cell r="CM114">
            <v>0</v>
          </cell>
          <cell r="CN114">
            <v>35400</v>
          </cell>
          <cell r="CO114">
            <v>107550</v>
          </cell>
          <cell r="CP114">
            <v>23250</v>
          </cell>
          <cell r="CQ114">
            <v>0</v>
          </cell>
          <cell r="CR114">
            <v>0</v>
          </cell>
          <cell r="CS114">
            <v>88625</v>
          </cell>
          <cell r="CT114">
            <v>0</v>
          </cell>
          <cell r="CU114">
            <v>111180</v>
          </cell>
          <cell r="CV114">
            <v>1200</v>
          </cell>
          <cell r="CW114">
            <v>0</v>
          </cell>
          <cell r="CX114">
            <v>12</v>
          </cell>
          <cell r="CY114">
            <v>5000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620</v>
          </cell>
          <cell r="DE114">
            <v>0</v>
          </cell>
          <cell r="DG114">
            <v>0</v>
          </cell>
          <cell r="DH114">
            <v>0</v>
          </cell>
          <cell r="DI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1300</v>
          </cell>
          <cell r="DV114">
            <v>0</v>
          </cell>
          <cell r="DW114">
            <v>2195</v>
          </cell>
          <cell r="DX114">
            <v>3495</v>
          </cell>
          <cell r="EB114">
            <v>0</v>
          </cell>
          <cell r="EC114">
            <v>1300</v>
          </cell>
          <cell r="ED114">
            <v>0</v>
          </cell>
          <cell r="EE114">
            <v>2195</v>
          </cell>
          <cell r="EF114">
            <v>3495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U114">
            <v>384000</v>
          </cell>
          <cell r="EV114">
            <v>168000</v>
          </cell>
          <cell r="EW114">
            <v>9600</v>
          </cell>
          <cell r="EX114">
            <v>0</v>
          </cell>
          <cell r="EY114">
            <v>70800</v>
          </cell>
          <cell r="EZ114">
            <v>217350</v>
          </cell>
          <cell r="FA114">
            <v>23250</v>
          </cell>
          <cell r="FB114">
            <v>0</v>
          </cell>
          <cell r="FC114">
            <v>0</v>
          </cell>
          <cell r="FD114">
            <v>88625</v>
          </cell>
          <cell r="FE114">
            <v>0</v>
          </cell>
          <cell r="FF114">
            <v>111180</v>
          </cell>
          <cell r="FG114">
            <v>2400</v>
          </cell>
          <cell r="FH114">
            <v>0</v>
          </cell>
          <cell r="FJ114">
            <v>0</v>
          </cell>
          <cell r="FL114">
            <v>0</v>
          </cell>
          <cell r="FM114">
            <v>0</v>
          </cell>
          <cell r="FN114">
            <v>32000</v>
          </cell>
          <cell r="FO114">
            <v>12800</v>
          </cell>
          <cell r="FP114">
            <v>14000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62379</v>
          </cell>
          <cell r="GB114">
            <v>57381</v>
          </cell>
          <cell r="GD114">
            <v>0</v>
          </cell>
          <cell r="GE114">
            <v>100000</v>
          </cell>
          <cell r="GF114">
            <v>62379</v>
          </cell>
          <cell r="GK114">
            <v>219760</v>
          </cell>
          <cell r="GL114">
            <v>100000</v>
          </cell>
          <cell r="GM114">
            <v>952025</v>
          </cell>
          <cell r="GN114">
            <v>2400</v>
          </cell>
          <cell r="GO114">
            <v>0</v>
          </cell>
          <cell r="GP114">
            <v>949625</v>
          </cell>
          <cell r="GQ114">
            <v>62379</v>
          </cell>
          <cell r="GR114">
            <v>887246</v>
          </cell>
          <cell r="GS114">
            <v>0</v>
          </cell>
          <cell r="GT114">
            <v>0</v>
          </cell>
          <cell r="GU114">
            <v>100000</v>
          </cell>
          <cell r="GV114">
            <v>0</v>
          </cell>
          <cell r="GW114">
            <v>787246</v>
          </cell>
          <cell r="GX114">
            <v>100000</v>
          </cell>
          <cell r="GY114">
            <v>186174</v>
          </cell>
          <cell r="GZ114">
            <v>0</v>
          </cell>
          <cell r="HA114">
            <v>3723</v>
          </cell>
          <cell r="HB114">
            <v>189897</v>
          </cell>
          <cell r="HC114">
            <v>88781</v>
          </cell>
          <cell r="HD114">
            <v>101116</v>
          </cell>
          <cell r="HE114">
            <v>14445</v>
          </cell>
          <cell r="HF114">
            <v>-7954</v>
          </cell>
          <cell r="HG114" t="str">
            <v>AABPY9621Q</v>
          </cell>
          <cell r="HI114">
            <v>30324</v>
          </cell>
          <cell r="HJ114">
            <v>756922</v>
          </cell>
          <cell r="HK114">
            <v>100000</v>
          </cell>
          <cell r="HL114">
            <v>177077</v>
          </cell>
          <cell r="HM114">
            <v>0</v>
          </cell>
          <cell r="HN114">
            <v>3542</v>
          </cell>
          <cell r="HO114">
            <v>180619</v>
          </cell>
          <cell r="HP114">
            <v>88781</v>
          </cell>
          <cell r="HQ114">
            <v>91838</v>
          </cell>
          <cell r="HR114">
            <v>13120</v>
          </cell>
          <cell r="HS114">
            <v>0.30599999999999999</v>
          </cell>
          <cell r="HT114">
            <v>9279</v>
          </cell>
          <cell r="HU114">
            <v>22399</v>
          </cell>
          <cell r="HV114">
            <v>14445</v>
          </cell>
          <cell r="HW114">
            <v>439</v>
          </cell>
          <cell r="HX114">
            <v>0</v>
          </cell>
          <cell r="HY114">
            <v>21960</v>
          </cell>
        </row>
        <row r="115">
          <cell r="A115">
            <v>1184</v>
          </cell>
          <cell r="B115" t="str">
            <v>Ms.  Rupali Buchake</v>
          </cell>
          <cell r="C115" t="str">
            <v>07.06.2004</v>
          </cell>
          <cell r="D115" t="str">
            <v>Senior Software Engineer</v>
          </cell>
          <cell r="E115">
            <v>43300</v>
          </cell>
          <cell r="F115">
            <v>19000</v>
          </cell>
          <cell r="G115">
            <v>8500</v>
          </cell>
          <cell r="H115">
            <v>800</v>
          </cell>
          <cell r="I115">
            <v>0</v>
          </cell>
          <cell r="J115">
            <v>3600</v>
          </cell>
          <cell r="K115">
            <v>8650</v>
          </cell>
          <cell r="P115">
            <v>17213</v>
          </cell>
          <cell r="R115">
            <v>57763</v>
          </cell>
          <cell r="S115">
            <v>1000</v>
          </cell>
          <cell r="W115">
            <v>1000</v>
          </cell>
          <cell r="Y115">
            <v>8728</v>
          </cell>
          <cell r="AA115">
            <v>200</v>
          </cell>
          <cell r="AG115">
            <v>8928</v>
          </cell>
          <cell r="AH115">
            <v>48835</v>
          </cell>
          <cell r="AI115">
            <v>22</v>
          </cell>
          <cell r="AJ115">
            <v>25.5</v>
          </cell>
          <cell r="AK115">
            <v>0</v>
          </cell>
          <cell r="AL115">
            <v>13864</v>
          </cell>
          <cell r="AM115">
            <v>3500</v>
          </cell>
          <cell r="AN115">
            <v>0</v>
          </cell>
          <cell r="AP115">
            <v>1</v>
          </cell>
          <cell r="AQ115" t="str">
            <v>w</v>
          </cell>
          <cell r="AR115">
            <v>2</v>
          </cell>
          <cell r="AS115">
            <v>6</v>
          </cell>
          <cell r="AT115">
            <v>43300</v>
          </cell>
          <cell r="AU115">
            <v>19000</v>
          </cell>
          <cell r="AV115">
            <v>8500</v>
          </cell>
          <cell r="AW115">
            <v>800</v>
          </cell>
          <cell r="AX115">
            <v>0</v>
          </cell>
          <cell r="AY115">
            <v>1000</v>
          </cell>
          <cell r="BA115">
            <v>3600</v>
          </cell>
          <cell r="BB115">
            <v>8650</v>
          </cell>
          <cell r="BC115">
            <v>1250</v>
          </cell>
          <cell r="BD115">
            <v>500</v>
          </cell>
          <cell r="BE115">
            <v>0</v>
          </cell>
          <cell r="BF115">
            <v>22</v>
          </cell>
          <cell r="BH115">
            <v>95000</v>
          </cell>
          <cell r="BI115">
            <v>42500</v>
          </cell>
          <cell r="BJ115">
            <v>4000</v>
          </cell>
          <cell r="BK115">
            <v>0</v>
          </cell>
          <cell r="BL115">
            <v>18000</v>
          </cell>
          <cell r="BM115">
            <v>43750</v>
          </cell>
          <cell r="BN115">
            <v>20500</v>
          </cell>
          <cell r="BO115">
            <v>0</v>
          </cell>
          <cell r="BP115">
            <v>0</v>
          </cell>
          <cell r="BQ115">
            <v>37173</v>
          </cell>
          <cell r="BR115">
            <v>0</v>
          </cell>
          <cell r="BS115">
            <v>34901</v>
          </cell>
          <cell r="BT115">
            <v>1000</v>
          </cell>
          <cell r="BU115">
            <v>0</v>
          </cell>
          <cell r="BV115">
            <v>12</v>
          </cell>
          <cell r="BW115">
            <v>4000</v>
          </cell>
          <cell r="BX115">
            <v>1136</v>
          </cell>
          <cell r="BY115">
            <v>2500</v>
          </cell>
          <cell r="BZ115">
            <v>0</v>
          </cell>
          <cell r="CA115">
            <v>0</v>
          </cell>
          <cell r="CB115">
            <v>460</v>
          </cell>
          <cell r="CC115">
            <v>0</v>
          </cell>
          <cell r="CJ115">
            <v>114000</v>
          </cell>
          <cell r="CK115">
            <v>51000</v>
          </cell>
          <cell r="CL115">
            <v>4800</v>
          </cell>
          <cell r="CM115">
            <v>0</v>
          </cell>
          <cell r="CN115">
            <v>21600</v>
          </cell>
          <cell r="CO115">
            <v>52400</v>
          </cell>
          <cell r="CP115">
            <v>20500</v>
          </cell>
          <cell r="CQ115">
            <v>0</v>
          </cell>
          <cell r="CR115">
            <v>0</v>
          </cell>
          <cell r="CS115">
            <v>54386</v>
          </cell>
          <cell r="CT115">
            <v>0</v>
          </cell>
          <cell r="CU115">
            <v>43629</v>
          </cell>
          <cell r="CV115">
            <v>1200</v>
          </cell>
          <cell r="CW115">
            <v>0</v>
          </cell>
          <cell r="CX115">
            <v>12</v>
          </cell>
          <cell r="CY115">
            <v>5000</v>
          </cell>
          <cell r="CZ115">
            <v>1136</v>
          </cell>
          <cell r="DA115">
            <v>2500</v>
          </cell>
          <cell r="DB115">
            <v>0</v>
          </cell>
          <cell r="DC115">
            <v>0</v>
          </cell>
          <cell r="DD115">
            <v>460</v>
          </cell>
          <cell r="DE115">
            <v>0</v>
          </cell>
          <cell r="DG115">
            <v>15000</v>
          </cell>
          <cell r="DH115">
            <v>6000</v>
          </cell>
          <cell r="DI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Q115">
            <v>5114</v>
          </cell>
          <cell r="DR115">
            <v>0</v>
          </cell>
          <cell r="DS115">
            <v>0</v>
          </cell>
          <cell r="DT115">
            <v>5114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1250</v>
          </cell>
          <cell r="EH115">
            <v>500</v>
          </cell>
          <cell r="EI115">
            <v>0</v>
          </cell>
          <cell r="EJ115">
            <v>1750</v>
          </cell>
          <cell r="EK115">
            <v>6864</v>
          </cell>
          <cell r="EL115">
            <v>6364</v>
          </cell>
          <cell r="EM115">
            <v>500</v>
          </cell>
          <cell r="EN115">
            <v>0</v>
          </cell>
          <cell r="EO115">
            <v>6864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U115">
            <v>228000</v>
          </cell>
          <cell r="EV115">
            <v>102000</v>
          </cell>
          <cell r="EW115">
            <v>9600</v>
          </cell>
          <cell r="EX115">
            <v>0</v>
          </cell>
          <cell r="EY115">
            <v>43200</v>
          </cell>
          <cell r="EZ115">
            <v>104300</v>
          </cell>
          <cell r="FA115">
            <v>20500</v>
          </cell>
          <cell r="FB115">
            <v>0</v>
          </cell>
          <cell r="FC115">
            <v>0</v>
          </cell>
          <cell r="FD115">
            <v>54386</v>
          </cell>
          <cell r="FE115">
            <v>0</v>
          </cell>
          <cell r="FF115">
            <v>43629</v>
          </cell>
          <cell r="FG115">
            <v>2400</v>
          </cell>
          <cell r="FH115">
            <v>0</v>
          </cell>
          <cell r="FJ115">
            <v>35000</v>
          </cell>
          <cell r="FK115">
            <v>7000</v>
          </cell>
          <cell r="FL115">
            <v>42000</v>
          </cell>
          <cell r="FM115">
            <v>84000</v>
          </cell>
          <cell r="FN115">
            <v>19000</v>
          </cell>
          <cell r="FO115">
            <v>7600</v>
          </cell>
          <cell r="FP115">
            <v>8500</v>
          </cell>
          <cell r="FQ115">
            <v>5100</v>
          </cell>
          <cell r="FR115">
            <v>25500</v>
          </cell>
          <cell r="FS115">
            <v>5100</v>
          </cell>
          <cell r="FT115">
            <v>30600</v>
          </cell>
          <cell r="FU115">
            <v>0</v>
          </cell>
          <cell r="GD115">
            <v>0</v>
          </cell>
          <cell r="GE115">
            <v>70000</v>
          </cell>
          <cell r="GJ115">
            <v>30000</v>
          </cell>
          <cell r="GK115">
            <v>100000</v>
          </cell>
          <cell r="GL115">
            <v>100000</v>
          </cell>
          <cell r="GM115">
            <v>552386</v>
          </cell>
          <cell r="GN115">
            <v>2400</v>
          </cell>
          <cell r="GO115">
            <v>61200</v>
          </cell>
          <cell r="GP115">
            <v>488786</v>
          </cell>
          <cell r="GQ115">
            <v>0</v>
          </cell>
          <cell r="GR115">
            <v>488786</v>
          </cell>
          <cell r="GS115">
            <v>0</v>
          </cell>
          <cell r="GT115">
            <v>0</v>
          </cell>
          <cell r="GU115">
            <v>100000</v>
          </cell>
          <cell r="GV115">
            <v>0</v>
          </cell>
          <cell r="GW115">
            <v>388786</v>
          </cell>
          <cell r="GX115">
            <v>135000</v>
          </cell>
          <cell r="GY115">
            <v>63136</v>
          </cell>
          <cell r="GZ115">
            <v>0</v>
          </cell>
          <cell r="HA115">
            <v>1263</v>
          </cell>
          <cell r="HB115">
            <v>64399</v>
          </cell>
          <cell r="HC115">
            <v>34901</v>
          </cell>
          <cell r="HD115">
            <v>29498</v>
          </cell>
          <cell r="HE115">
            <v>4214</v>
          </cell>
          <cell r="HF115">
            <v>-4514</v>
          </cell>
          <cell r="HG115" t="str">
            <v>AGCPB4862F</v>
          </cell>
          <cell r="HI115">
            <v>17213</v>
          </cell>
          <cell r="HJ115">
            <v>371573</v>
          </cell>
          <cell r="HK115">
            <v>135000</v>
          </cell>
          <cell r="HL115">
            <v>57972</v>
          </cell>
          <cell r="HM115">
            <v>0</v>
          </cell>
          <cell r="HN115">
            <v>1159</v>
          </cell>
          <cell r="HO115">
            <v>59131</v>
          </cell>
          <cell r="HP115">
            <v>34901</v>
          </cell>
          <cell r="HQ115">
            <v>24230</v>
          </cell>
          <cell r="HR115">
            <v>3461</v>
          </cell>
          <cell r="HS115">
            <v>0.30599999999999999</v>
          </cell>
          <cell r="HT115">
            <v>5267</v>
          </cell>
          <cell r="HU115">
            <v>8728</v>
          </cell>
          <cell r="HV115">
            <v>4214</v>
          </cell>
          <cell r="HW115">
            <v>171</v>
          </cell>
          <cell r="HX115">
            <v>0</v>
          </cell>
          <cell r="HY115">
            <v>8557</v>
          </cell>
        </row>
        <row r="116">
          <cell r="A116">
            <v>1185</v>
          </cell>
          <cell r="B116" t="str">
            <v>Ms.  Tanuja Shimpi</v>
          </cell>
          <cell r="C116" t="str">
            <v>14.06.2004</v>
          </cell>
          <cell r="D116" t="str">
            <v>Sr. QA Engineer</v>
          </cell>
          <cell r="E116">
            <v>31700</v>
          </cell>
          <cell r="F116">
            <v>14000</v>
          </cell>
          <cell r="G116">
            <v>6000</v>
          </cell>
          <cell r="H116">
            <v>800</v>
          </cell>
          <cell r="I116">
            <v>0</v>
          </cell>
          <cell r="J116">
            <v>2600</v>
          </cell>
          <cell r="K116">
            <v>5550</v>
          </cell>
          <cell r="P116">
            <v>12639</v>
          </cell>
          <cell r="R116">
            <v>41589</v>
          </cell>
          <cell r="S116">
            <v>1000</v>
          </cell>
          <cell r="W116">
            <v>1000</v>
          </cell>
          <cell r="Y116">
            <v>2999</v>
          </cell>
          <cell r="AA116">
            <v>200</v>
          </cell>
          <cell r="AE116">
            <v>280</v>
          </cell>
          <cell r="AG116">
            <v>3479</v>
          </cell>
          <cell r="AH116">
            <v>38110</v>
          </cell>
          <cell r="AI116">
            <v>22</v>
          </cell>
          <cell r="AJ116">
            <v>32.75</v>
          </cell>
          <cell r="AK116">
            <v>0</v>
          </cell>
          <cell r="AL116">
            <v>15000</v>
          </cell>
          <cell r="AM116">
            <v>6000</v>
          </cell>
          <cell r="AN116">
            <v>0</v>
          </cell>
          <cell r="AP116">
            <v>1</v>
          </cell>
          <cell r="AQ116" t="str">
            <v>w</v>
          </cell>
          <cell r="AR116">
            <v>2</v>
          </cell>
          <cell r="AS116">
            <v>6</v>
          </cell>
          <cell r="AT116">
            <v>31700</v>
          </cell>
          <cell r="AU116">
            <v>14000</v>
          </cell>
          <cell r="AV116">
            <v>6000</v>
          </cell>
          <cell r="AW116">
            <v>800</v>
          </cell>
          <cell r="AX116">
            <v>0</v>
          </cell>
          <cell r="AY116">
            <v>1000</v>
          </cell>
          <cell r="BA116">
            <v>2600</v>
          </cell>
          <cell r="BB116">
            <v>5550</v>
          </cell>
          <cell r="BC116">
            <v>1250</v>
          </cell>
          <cell r="BD116">
            <v>500</v>
          </cell>
          <cell r="BE116">
            <v>0</v>
          </cell>
          <cell r="BF116">
            <v>22</v>
          </cell>
          <cell r="BH116">
            <v>70000</v>
          </cell>
          <cell r="BI116">
            <v>30000</v>
          </cell>
          <cell r="BJ116">
            <v>4000</v>
          </cell>
          <cell r="BK116">
            <v>0</v>
          </cell>
          <cell r="BL116">
            <v>13000</v>
          </cell>
          <cell r="BM116">
            <v>28250</v>
          </cell>
          <cell r="BN116">
            <v>16433</v>
          </cell>
          <cell r="BO116">
            <v>0</v>
          </cell>
          <cell r="BP116">
            <v>0</v>
          </cell>
          <cell r="BQ116">
            <v>19134</v>
          </cell>
          <cell r="BR116">
            <v>0</v>
          </cell>
          <cell r="BS116">
            <v>15036</v>
          </cell>
          <cell r="BT116">
            <v>1000</v>
          </cell>
          <cell r="BU116">
            <v>0</v>
          </cell>
          <cell r="BV116">
            <v>12</v>
          </cell>
          <cell r="BW116">
            <v>4000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1460</v>
          </cell>
          <cell r="CC116">
            <v>0</v>
          </cell>
          <cell r="CJ116">
            <v>84000</v>
          </cell>
          <cell r="CK116">
            <v>36000</v>
          </cell>
          <cell r="CL116">
            <v>4800</v>
          </cell>
          <cell r="CM116">
            <v>0</v>
          </cell>
          <cell r="CN116">
            <v>15600</v>
          </cell>
          <cell r="CO116">
            <v>33800</v>
          </cell>
          <cell r="CP116">
            <v>16433</v>
          </cell>
          <cell r="CQ116">
            <v>0</v>
          </cell>
          <cell r="CR116">
            <v>0</v>
          </cell>
          <cell r="CS116">
            <v>31773</v>
          </cell>
          <cell r="CT116">
            <v>0</v>
          </cell>
          <cell r="CU116">
            <v>18035</v>
          </cell>
          <cell r="CV116">
            <v>1200</v>
          </cell>
          <cell r="CW116">
            <v>0</v>
          </cell>
          <cell r="CX116">
            <v>12</v>
          </cell>
          <cell r="CY116">
            <v>5000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1740</v>
          </cell>
          <cell r="DE116">
            <v>0</v>
          </cell>
          <cell r="DG116">
            <v>15000</v>
          </cell>
          <cell r="DH116">
            <v>6000</v>
          </cell>
          <cell r="DI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Q116">
            <v>6250</v>
          </cell>
          <cell r="DR116">
            <v>2500</v>
          </cell>
          <cell r="DS116">
            <v>0</v>
          </cell>
          <cell r="DT116">
            <v>8750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1250</v>
          </cell>
          <cell r="EH116">
            <v>500</v>
          </cell>
          <cell r="EI116">
            <v>0</v>
          </cell>
          <cell r="EJ116">
            <v>1750</v>
          </cell>
          <cell r="EK116">
            <v>10500</v>
          </cell>
          <cell r="EL116">
            <v>7500</v>
          </cell>
          <cell r="EM116">
            <v>3000</v>
          </cell>
          <cell r="EN116">
            <v>0</v>
          </cell>
          <cell r="EO116">
            <v>10500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U116">
            <v>168000</v>
          </cell>
          <cell r="EV116">
            <v>72000</v>
          </cell>
          <cell r="EW116">
            <v>9600</v>
          </cell>
          <cell r="EX116">
            <v>0</v>
          </cell>
          <cell r="EY116">
            <v>31200</v>
          </cell>
          <cell r="EZ116">
            <v>67100</v>
          </cell>
          <cell r="FA116">
            <v>16433</v>
          </cell>
          <cell r="FB116">
            <v>0</v>
          </cell>
          <cell r="FC116">
            <v>0</v>
          </cell>
          <cell r="FD116">
            <v>31773</v>
          </cell>
          <cell r="FE116">
            <v>0</v>
          </cell>
          <cell r="FF116">
            <v>18035</v>
          </cell>
          <cell r="FG116">
            <v>2400</v>
          </cell>
          <cell r="FH116">
            <v>0</v>
          </cell>
          <cell r="FJ116">
            <v>24000</v>
          </cell>
          <cell r="FK116">
            <v>4800</v>
          </cell>
          <cell r="FL116">
            <v>28800</v>
          </cell>
          <cell r="FM116">
            <v>57600</v>
          </cell>
          <cell r="FN116">
            <v>14000</v>
          </cell>
          <cell r="FO116">
            <v>5600</v>
          </cell>
          <cell r="FP116">
            <v>6000</v>
          </cell>
          <cell r="FQ116">
            <v>3400</v>
          </cell>
          <cell r="FR116">
            <v>17000</v>
          </cell>
          <cell r="FS116">
            <v>3400</v>
          </cell>
          <cell r="FT116">
            <v>20400</v>
          </cell>
          <cell r="FU116">
            <v>0</v>
          </cell>
          <cell r="GA116">
            <v>10000</v>
          </cell>
          <cell r="GD116">
            <v>0</v>
          </cell>
          <cell r="GE116">
            <v>50000</v>
          </cell>
          <cell r="GF116">
            <v>40000</v>
          </cell>
          <cell r="GK116">
            <v>100000</v>
          </cell>
          <cell r="GL116">
            <v>100000</v>
          </cell>
          <cell r="GM116">
            <v>386506</v>
          </cell>
          <cell r="GN116">
            <v>2400</v>
          </cell>
          <cell r="GO116">
            <v>40800</v>
          </cell>
          <cell r="GP116">
            <v>343306</v>
          </cell>
          <cell r="GQ116">
            <v>0</v>
          </cell>
          <cell r="GR116">
            <v>343306</v>
          </cell>
          <cell r="GS116">
            <v>0</v>
          </cell>
          <cell r="GT116">
            <v>0</v>
          </cell>
          <cell r="GU116">
            <v>100000</v>
          </cell>
          <cell r="GV116">
            <v>0</v>
          </cell>
          <cell r="GW116">
            <v>243306</v>
          </cell>
          <cell r="GX116">
            <v>135000</v>
          </cell>
          <cell r="GY116">
            <v>20161</v>
          </cell>
          <cell r="GZ116">
            <v>0</v>
          </cell>
          <cell r="HA116">
            <v>403</v>
          </cell>
          <cell r="HB116">
            <v>20564</v>
          </cell>
          <cell r="HC116">
            <v>15036</v>
          </cell>
          <cell r="HD116">
            <v>5528</v>
          </cell>
          <cell r="HE116">
            <v>790</v>
          </cell>
          <cell r="HF116">
            <v>-2209</v>
          </cell>
          <cell r="HG116" t="str">
            <v>AYFPS4114A</v>
          </cell>
          <cell r="HI116">
            <v>12639</v>
          </cell>
          <cell r="HJ116">
            <v>230667</v>
          </cell>
          <cell r="HK116">
            <v>135000</v>
          </cell>
          <cell r="HL116">
            <v>17633</v>
          </cell>
          <cell r="HM116">
            <v>0</v>
          </cell>
          <cell r="HN116">
            <v>353</v>
          </cell>
          <cell r="HO116">
            <v>17986</v>
          </cell>
          <cell r="HP116">
            <v>15036</v>
          </cell>
          <cell r="HQ116">
            <v>2950</v>
          </cell>
          <cell r="HR116">
            <v>421</v>
          </cell>
          <cell r="HS116">
            <v>0.20399999999999999</v>
          </cell>
          <cell r="HT116">
            <v>2578</v>
          </cell>
          <cell r="HU116">
            <v>2999</v>
          </cell>
          <cell r="HV116">
            <v>790</v>
          </cell>
          <cell r="HW116">
            <v>59</v>
          </cell>
          <cell r="HX116">
            <v>0</v>
          </cell>
          <cell r="HY116">
            <v>2940</v>
          </cell>
        </row>
        <row r="117">
          <cell r="A117">
            <v>1186</v>
          </cell>
          <cell r="B117" t="str">
            <v>Ms.  Meghana Deshpande</v>
          </cell>
          <cell r="C117" t="str">
            <v>18.06.2004</v>
          </cell>
          <cell r="D117" t="str">
            <v xml:space="preserve"> QA Engineer</v>
          </cell>
          <cell r="E117">
            <v>25800</v>
          </cell>
          <cell r="F117">
            <v>11500</v>
          </cell>
          <cell r="G117">
            <v>5000</v>
          </cell>
          <cell r="H117">
            <v>800</v>
          </cell>
          <cell r="I117">
            <v>0</v>
          </cell>
          <cell r="J117">
            <v>2100</v>
          </cell>
          <cell r="K117">
            <v>3650</v>
          </cell>
          <cell r="P117">
            <v>9837</v>
          </cell>
          <cell r="R117">
            <v>32887</v>
          </cell>
          <cell r="S117">
            <v>1000</v>
          </cell>
          <cell r="W117">
            <v>1000</v>
          </cell>
          <cell r="Y117">
            <v>0</v>
          </cell>
          <cell r="AA117">
            <v>200</v>
          </cell>
          <cell r="AG117">
            <v>200</v>
          </cell>
          <cell r="AH117">
            <v>32687</v>
          </cell>
          <cell r="AI117">
            <v>22</v>
          </cell>
          <cell r="AJ117">
            <v>13.25</v>
          </cell>
          <cell r="AK117">
            <v>0</v>
          </cell>
          <cell r="AL117">
            <v>8750</v>
          </cell>
          <cell r="AM117">
            <v>6000</v>
          </cell>
          <cell r="AN117">
            <v>0</v>
          </cell>
          <cell r="AP117">
            <v>1</v>
          </cell>
          <cell r="AQ117" t="str">
            <v>w</v>
          </cell>
          <cell r="AR117">
            <v>2</v>
          </cell>
          <cell r="AS117">
            <v>6</v>
          </cell>
          <cell r="AT117">
            <v>25800</v>
          </cell>
          <cell r="AU117">
            <v>11500</v>
          </cell>
          <cell r="AV117">
            <v>5000</v>
          </cell>
          <cell r="AW117">
            <v>800</v>
          </cell>
          <cell r="AX117">
            <v>0</v>
          </cell>
          <cell r="AY117">
            <v>1000</v>
          </cell>
          <cell r="BA117">
            <v>2100</v>
          </cell>
          <cell r="BB117">
            <v>3650</v>
          </cell>
          <cell r="BC117">
            <v>1250</v>
          </cell>
          <cell r="BD117">
            <v>500</v>
          </cell>
          <cell r="BE117">
            <v>0</v>
          </cell>
          <cell r="BF117">
            <v>22</v>
          </cell>
          <cell r="BH117">
            <v>57500</v>
          </cell>
          <cell r="BI117">
            <v>25000</v>
          </cell>
          <cell r="BJ117">
            <v>4000</v>
          </cell>
          <cell r="BK117">
            <v>0</v>
          </cell>
          <cell r="BL117">
            <v>10500</v>
          </cell>
          <cell r="BM117">
            <v>18750</v>
          </cell>
          <cell r="BN117">
            <v>500</v>
          </cell>
          <cell r="BO117">
            <v>0</v>
          </cell>
          <cell r="BP117">
            <v>0</v>
          </cell>
          <cell r="BQ117">
            <v>19658</v>
          </cell>
          <cell r="BR117">
            <v>0</v>
          </cell>
          <cell r="BS117">
            <v>822</v>
          </cell>
          <cell r="BT117">
            <v>1000</v>
          </cell>
          <cell r="BU117">
            <v>0</v>
          </cell>
          <cell r="BV117">
            <v>12</v>
          </cell>
          <cell r="BW117">
            <v>4000</v>
          </cell>
          <cell r="BX117">
            <v>6250</v>
          </cell>
          <cell r="BY117">
            <v>0</v>
          </cell>
          <cell r="BZ117">
            <v>0</v>
          </cell>
          <cell r="CA117">
            <v>0</v>
          </cell>
          <cell r="CB117">
            <v>460</v>
          </cell>
          <cell r="CC117">
            <v>0</v>
          </cell>
          <cell r="CJ117">
            <v>69000</v>
          </cell>
          <cell r="CK117">
            <v>30000</v>
          </cell>
          <cell r="CL117">
            <v>4800</v>
          </cell>
          <cell r="CM117">
            <v>0</v>
          </cell>
          <cell r="CN117">
            <v>12600</v>
          </cell>
          <cell r="CO117">
            <v>22400</v>
          </cell>
          <cell r="CP117">
            <v>500</v>
          </cell>
          <cell r="CQ117">
            <v>0</v>
          </cell>
          <cell r="CR117">
            <v>0</v>
          </cell>
          <cell r="CS117">
            <v>29495</v>
          </cell>
          <cell r="CT117">
            <v>0</v>
          </cell>
          <cell r="CU117">
            <v>822</v>
          </cell>
          <cell r="CV117">
            <v>1200</v>
          </cell>
          <cell r="CW117">
            <v>0</v>
          </cell>
          <cell r="CX117">
            <v>12</v>
          </cell>
          <cell r="CY117">
            <v>5000</v>
          </cell>
          <cell r="CZ117">
            <v>6250</v>
          </cell>
          <cell r="DA117">
            <v>0</v>
          </cell>
          <cell r="DB117">
            <v>0</v>
          </cell>
          <cell r="DC117">
            <v>0</v>
          </cell>
          <cell r="DD117">
            <v>460</v>
          </cell>
          <cell r="DE117">
            <v>0</v>
          </cell>
          <cell r="DG117">
            <v>15000</v>
          </cell>
          <cell r="DH117">
            <v>6000</v>
          </cell>
          <cell r="DI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Q117">
            <v>0</v>
          </cell>
          <cell r="DR117">
            <v>2500</v>
          </cell>
          <cell r="DS117">
            <v>0</v>
          </cell>
          <cell r="DT117">
            <v>2500</v>
          </cell>
          <cell r="DU117">
            <v>1063</v>
          </cell>
          <cell r="DV117">
            <v>0</v>
          </cell>
          <cell r="DW117">
            <v>0</v>
          </cell>
          <cell r="DX117">
            <v>1063</v>
          </cell>
          <cell r="EB117">
            <v>0</v>
          </cell>
          <cell r="EC117">
            <v>1063</v>
          </cell>
          <cell r="ED117">
            <v>0</v>
          </cell>
          <cell r="EE117">
            <v>0</v>
          </cell>
          <cell r="EF117">
            <v>1063</v>
          </cell>
          <cell r="EG117">
            <v>1250</v>
          </cell>
          <cell r="EH117">
            <v>500</v>
          </cell>
          <cell r="EI117">
            <v>0</v>
          </cell>
          <cell r="EJ117">
            <v>1750</v>
          </cell>
          <cell r="EK117">
            <v>4250</v>
          </cell>
          <cell r="EL117">
            <v>1250</v>
          </cell>
          <cell r="EM117">
            <v>3000</v>
          </cell>
          <cell r="EN117">
            <v>0</v>
          </cell>
          <cell r="EO117">
            <v>4250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U117">
            <v>138000</v>
          </cell>
          <cell r="EV117">
            <v>60000</v>
          </cell>
          <cell r="EW117">
            <v>9600</v>
          </cell>
          <cell r="EX117">
            <v>0</v>
          </cell>
          <cell r="EY117">
            <v>25200</v>
          </cell>
          <cell r="EZ117">
            <v>44300</v>
          </cell>
          <cell r="FA117">
            <v>500</v>
          </cell>
          <cell r="FB117">
            <v>0</v>
          </cell>
          <cell r="FC117">
            <v>0</v>
          </cell>
          <cell r="FD117">
            <v>29495</v>
          </cell>
          <cell r="FE117">
            <v>0</v>
          </cell>
          <cell r="FF117">
            <v>822</v>
          </cell>
          <cell r="FG117">
            <v>2400</v>
          </cell>
          <cell r="FH117">
            <v>0</v>
          </cell>
          <cell r="FJ117">
            <v>38500</v>
          </cell>
          <cell r="FK117">
            <v>7700</v>
          </cell>
          <cell r="FL117">
            <v>46200</v>
          </cell>
          <cell r="FM117">
            <v>92400</v>
          </cell>
          <cell r="FN117">
            <v>11500</v>
          </cell>
          <cell r="FO117">
            <v>4600</v>
          </cell>
          <cell r="FP117">
            <v>5000</v>
          </cell>
          <cell r="FQ117">
            <v>6550</v>
          </cell>
          <cell r="FR117">
            <v>23000</v>
          </cell>
          <cell r="FS117">
            <v>4600</v>
          </cell>
          <cell r="FT117">
            <v>27600</v>
          </cell>
          <cell r="FU117">
            <v>0</v>
          </cell>
          <cell r="FX117">
            <v>15000</v>
          </cell>
          <cell r="GD117">
            <v>0</v>
          </cell>
          <cell r="GE117">
            <v>30000</v>
          </cell>
          <cell r="GF117">
            <v>7000</v>
          </cell>
          <cell r="GG117">
            <v>30000</v>
          </cell>
          <cell r="GI117">
            <v>20000</v>
          </cell>
          <cell r="GK117">
            <v>87000</v>
          </cell>
          <cell r="GL117">
            <v>87000</v>
          </cell>
          <cell r="GM117">
            <v>297495</v>
          </cell>
          <cell r="GN117">
            <v>2400</v>
          </cell>
          <cell r="GO117">
            <v>55200</v>
          </cell>
          <cell r="GP117">
            <v>239895</v>
          </cell>
          <cell r="GQ117">
            <v>0</v>
          </cell>
          <cell r="GR117">
            <v>239895</v>
          </cell>
          <cell r="GS117">
            <v>15000</v>
          </cell>
          <cell r="GT117">
            <v>0</v>
          </cell>
          <cell r="GU117">
            <v>87000</v>
          </cell>
          <cell r="GV117">
            <v>0</v>
          </cell>
          <cell r="GW117">
            <v>137895</v>
          </cell>
          <cell r="GX117">
            <v>135000</v>
          </cell>
          <cell r="GY117">
            <v>290</v>
          </cell>
          <cell r="GZ117">
            <v>0</v>
          </cell>
          <cell r="HA117">
            <v>6</v>
          </cell>
          <cell r="HB117">
            <v>296</v>
          </cell>
          <cell r="HC117">
            <v>822</v>
          </cell>
          <cell r="HD117">
            <v>-526</v>
          </cell>
          <cell r="HE117">
            <v>0</v>
          </cell>
          <cell r="HF117">
            <v>0</v>
          </cell>
          <cell r="HG117" t="str">
            <v>AHBPD2742C</v>
          </cell>
          <cell r="HI117">
            <v>9837</v>
          </cell>
          <cell r="HJ117">
            <v>128058</v>
          </cell>
          <cell r="HK117">
            <v>135000</v>
          </cell>
          <cell r="HL117">
            <v>0</v>
          </cell>
          <cell r="HM117">
            <v>0</v>
          </cell>
          <cell r="HN117">
            <v>0</v>
          </cell>
          <cell r="HO117">
            <v>0</v>
          </cell>
          <cell r="HP117">
            <v>822</v>
          </cell>
          <cell r="HQ117">
            <v>-822</v>
          </cell>
          <cell r="HR117">
            <v>0</v>
          </cell>
          <cell r="HS117">
            <v>0</v>
          </cell>
          <cell r="HT117">
            <v>0</v>
          </cell>
          <cell r="HU117">
            <v>0</v>
          </cell>
          <cell r="HV117">
            <v>0</v>
          </cell>
          <cell r="HW117">
            <v>0</v>
          </cell>
          <cell r="HX117">
            <v>0</v>
          </cell>
          <cell r="HY117">
            <v>0</v>
          </cell>
        </row>
        <row r="118">
          <cell r="A118">
            <v>1187</v>
          </cell>
          <cell r="B118" t="str">
            <v>Mr.  Nitin Masurkar</v>
          </cell>
          <cell r="C118" t="str">
            <v>21.06.2004</v>
          </cell>
          <cell r="D118" t="str">
            <v xml:space="preserve"> QA Manager</v>
          </cell>
          <cell r="E118">
            <v>28400</v>
          </cell>
          <cell r="F118">
            <v>12500</v>
          </cell>
          <cell r="G118">
            <v>5500</v>
          </cell>
          <cell r="H118">
            <v>800</v>
          </cell>
          <cell r="I118">
            <v>0</v>
          </cell>
          <cell r="J118">
            <v>2300</v>
          </cell>
          <cell r="K118">
            <v>5550</v>
          </cell>
          <cell r="P118">
            <v>10411</v>
          </cell>
          <cell r="R118">
            <v>37061</v>
          </cell>
          <cell r="S118">
            <v>0</v>
          </cell>
          <cell r="W118">
            <v>0</v>
          </cell>
          <cell r="Y118">
            <v>3598</v>
          </cell>
          <cell r="AA118">
            <v>200</v>
          </cell>
          <cell r="AE118">
            <v>100</v>
          </cell>
          <cell r="AG118">
            <v>3898</v>
          </cell>
          <cell r="AH118">
            <v>33163</v>
          </cell>
          <cell r="AI118">
            <v>22</v>
          </cell>
          <cell r="AJ118">
            <v>16.75</v>
          </cell>
          <cell r="AK118">
            <v>0</v>
          </cell>
          <cell r="AL118">
            <v>15000</v>
          </cell>
          <cell r="AM118">
            <v>6000</v>
          </cell>
          <cell r="AN118">
            <v>0</v>
          </cell>
          <cell r="AP118">
            <v>1</v>
          </cell>
          <cell r="AR118">
            <v>2</v>
          </cell>
          <cell r="AS118">
            <v>6</v>
          </cell>
          <cell r="AT118">
            <v>28400</v>
          </cell>
          <cell r="AU118">
            <v>12500</v>
          </cell>
          <cell r="AV118">
            <v>5500</v>
          </cell>
          <cell r="AW118">
            <v>800</v>
          </cell>
          <cell r="AX118">
            <v>0</v>
          </cell>
          <cell r="BA118">
            <v>2300</v>
          </cell>
          <cell r="BB118">
            <v>5550</v>
          </cell>
          <cell r="BC118">
            <v>1250</v>
          </cell>
          <cell r="BD118">
            <v>500</v>
          </cell>
          <cell r="BE118">
            <v>0</v>
          </cell>
          <cell r="BF118">
            <v>22</v>
          </cell>
          <cell r="BH118">
            <v>62500</v>
          </cell>
          <cell r="BI118">
            <v>27500</v>
          </cell>
          <cell r="BJ118">
            <v>4000</v>
          </cell>
          <cell r="BK118">
            <v>0</v>
          </cell>
          <cell r="BL118">
            <v>11500</v>
          </cell>
          <cell r="BM118">
            <v>27250</v>
          </cell>
          <cell r="BN118">
            <v>7178</v>
          </cell>
          <cell r="BO118">
            <v>0</v>
          </cell>
          <cell r="BP118">
            <v>0</v>
          </cell>
          <cell r="BQ118">
            <v>15562</v>
          </cell>
          <cell r="BR118">
            <v>0</v>
          </cell>
          <cell r="BS118">
            <v>11795</v>
          </cell>
          <cell r="BT118">
            <v>1000</v>
          </cell>
          <cell r="BU118">
            <v>0</v>
          </cell>
          <cell r="BV118">
            <v>12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380</v>
          </cell>
          <cell r="CC118">
            <v>0</v>
          </cell>
          <cell r="CJ118">
            <v>75000</v>
          </cell>
          <cell r="CK118">
            <v>33000</v>
          </cell>
          <cell r="CL118">
            <v>4800</v>
          </cell>
          <cell r="CM118">
            <v>0</v>
          </cell>
          <cell r="CN118">
            <v>13800</v>
          </cell>
          <cell r="CO118">
            <v>32800</v>
          </cell>
          <cell r="CP118">
            <v>7178</v>
          </cell>
          <cell r="CQ118">
            <v>0</v>
          </cell>
          <cell r="CR118">
            <v>0</v>
          </cell>
          <cell r="CS118">
            <v>25973</v>
          </cell>
          <cell r="CT118">
            <v>0</v>
          </cell>
          <cell r="CU118">
            <v>15393</v>
          </cell>
          <cell r="CV118">
            <v>1200</v>
          </cell>
          <cell r="CW118">
            <v>0</v>
          </cell>
          <cell r="CX118">
            <v>12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480</v>
          </cell>
          <cell r="DE118">
            <v>0</v>
          </cell>
          <cell r="DG118">
            <v>15000</v>
          </cell>
          <cell r="DH118">
            <v>6000</v>
          </cell>
          <cell r="DI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Q118">
            <v>6250</v>
          </cell>
          <cell r="DR118">
            <v>2500</v>
          </cell>
          <cell r="DS118">
            <v>0</v>
          </cell>
          <cell r="DT118">
            <v>8750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1250</v>
          </cell>
          <cell r="EH118">
            <v>500</v>
          </cell>
          <cell r="EI118">
            <v>0</v>
          </cell>
          <cell r="EJ118">
            <v>1750</v>
          </cell>
          <cell r="EK118">
            <v>10500</v>
          </cell>
          <cell r="EL118">
            <v>7500</v>
          </cell>
          <cell r="EM118">
            <v>3000</v>
          </cell>
          <cell r="EN118">
            <v>0</v>
          </cell>
          <cell r="EO118">
            <v>10500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U118">
            <v>150000</v>
          </cell>
          <cell r="EV118">
            <v>66000</v>
          </cell>
          <cell r="EW118">
            <v>9600</v>
          </cell>
          <cell r="EX118">
            <v>0</v>
          </cell>
          <cell r="EY118">
            <v>27600</v>
          </cell>
          <cell r="EZ118">
            <v>66100</v>
          </cell>
          <cell r="FA118">
            <v>7178</v>
          </cell>
          <cell r="FB118">
            <v>0</v>
          </cell>
          <cell r="FC118">
            <v>0</v>
          </cell>
          <cell r="FD118">
            <v>25973</v>
          </cell>
          <cell r="FE118">
            <v>0</v>
          </cell>
          <cell r="FF118">
            <v>15393</v>
          </cell>
          <cell r="FG118">
            <v>2400</v>
          </cell>
          <cell r="FH118">
            <v>0</v>
          </cell>
          <cell r="FJ118">
            <v>22500</v>
          </cell>
          <cell r="FK118">
            <v>4500</v>
          </cell>
          <cell r="FL118">
            <v>27000</v>
          </cell>
          <cell r="FM118">
            <v>54000</v>
          </cell>
          <cell r="FN118">
            <v>12500</v>
          </cell>
          <cell r="FO118">
            <v>5000</v>
          </cell>
          <cell r="FP118">
            <v>5500</v>
          </cell>
          <cell r="FQ118">
            <v>3250</v>
          </cell>
          <cell r="FR118">
            <v>16250</v>
          </cell>
          <cell r="FS118">
            <v>3250</v>
          </cell>
          <cell r="FT118">
            <v>19500</v>
          </cell>
          <cell r="FU118">
            <v>0</v>
          </cell>
          <cell r="FW118">
            <v>3000</v>
          </cell>
          <cell r="GC118">
            <v>10000</v>
          </cell>
          <cell r="GD118">
            <v>0</v>
          </cell>
          <cell r="GE118">
            <v>6000</v>
          </cell>
          <cell r="GF118">
            <v>28652</v>
          </cell>
          <cell r="GJ118">
            <v>10000</v>
          </cell>
          <cell r="GK118">
            <v>54652</v>
          </cell>
          <cell r="GL118">
            <v>54652</v>
          </cell>
          <cell r="GM118">
            <v>342851</v>
          </cell>
          <cell r="GN118">
            <v>2400</v>
          </cell>
          <cell r="GO118">
            <v>39000</v>
          </cell>
          <cell r="GP118">
            <v>301451</v>
          </cell>
          <cell r="GQ118">
            <v>0</v>
          </cell>
          <cell r="GR118">
            <v>301451</v>
          </cell>
          <cell r="GS118">
            <v>0</v>
          </cell>
          <cell r="GT118">
            <v>3000</v>
          </cell>
          <cell r="GU118">
            <v>54652</v>
          </cell>
          <cell r="GV118">
            <v>0</v>
          </cell>
          <cell r="GW118">
            <v>243799</v>
          </cell>
          <cell r="GX118">
            <v>100000</v>
          </cell>
          <cell r="GY118">
            <v>23760</v>
          </cell>
          <cell r="GZ118">
            <v>0</v>
          </cell>
          <cell r="HA118">
            <v>475</v>
          </cell>
          <cell r="HB118">
            <v>24235</v>
          </cell>
          <cell r="HC118">
            <v>11795</v>
          </cell>
          <cell r="HD118">
            <v>12440</v>
          </cell>
          <cell r="HE118">
            <v>1777</v>
          </cell>
          <cell r="HF118">
            <v>-1821</v>
          </cell>
          <cell r="HG118" t="str">
            <v>AJYPM2282M</v>
          </cell>
          <cell r="HI118">
            <v>10411</v>
          </cell>
          <cell r="HJ118">
            <v>233388</v>
          </cell>
          <cell r="HK118">
            <v>100000</v>
          </cell>
          <cell r="HL118">
            <v>21678</v>
          </cell>
          <cell r="HM118">
            <v>0</v>
          </cell>
          <cell r="HN118">
            <v>434</v>
          </cell>
          <cell r="HO118">
            <v>22112</v>
          </cell>
          <cell r="HP118">
            <v>11795</v>
          </cell>
          <cell r="HQ118">
            <v>10317</v>
          </cell>
          <cell r="HR118">
            <v>1474</v>
          </cell>
          <cell r="HS118">
            <v>0.20399999999999999</v>
          </cell>
          <cell r="HT118">
            <v>2124</v>
          </cell>
          <cell r="HU118">
            <v>3598</v>
          </cell>
          <cell r="HV118">
            <v>1777</v>
          </cell>
          <cell r="HW118">
            <v>71</v>
          </cell>
          <cell r="HX118">
            <v>0</v>
          </cell>
          <cell r="HY118">
            <v>3527</v>
          </cell>
        </row>
        <row r="119">
          <cell r="A119">
            <v>1189</v>
          </cell>
          <cell r="B119" t="str">
            <v>Mr. Anshuman Sinha</v>
          </cell>
          <cell r="C119" t="str">
            <v>25.06.2004</v>
          </cell>
          <cell r="D119" t="str">
            <v>Q A Engineer</v>
          </cell>
          <cell r="E119">
            <v>31000</v>
          </cell>
          <cell r="F119">
            <v>13500</v>
          </cell>
          <cell r="G119">
            <v>6000</v>
          </cell>
          <cell r="H119">
            <v>800</v>
          </cell>
          <cell r="I119">
            <v>0</v>
          </cell>
          <cell r="J119">
            <v>2500</v>
          </cell>
          <cell r="K119">
            <v>5450</v>
          </cell>
          <cell r="P119">
            <v>10803</v>
          </cell>
          <cell r="R119">
            <v>39053</v>
          </cell>
          <cell r="S119">
            <v>1000</v>
          </cell>
          <cell r="W119">
            <v>1000</v>
          </cell>
          <cell r="Y119">
            <v>2765</v>
          </cell>
          <cell r="AA119">
            <v>200</v>
          </cell>
          <cell r="AG119">
            <v>2965</v>
          </cell>
          <cell r="AH119">
            <v>36088</v>
          </cell>
          <cell r="AI119">
            <v>22</v>
          </cell>
          <cell r="AJ119">
            <v>11</v>
          </cell>
          <cell r="AK119">
            <v>0</v>
          </cell>
          <cell r="AL119">
            <v>8750</v>
          </cell>
          <cell r="AM119">
            <v>3500</v>
          </cell>
          <cell r="AN119">
            <v>0</v>
          </cell>
          <cell r="AP119">
            <v>1</v>
          </cell>
          <cell r="AR119">
            <v>2</v>
          </cell>
          <cell r="AS119">
            <v>6</v>
          </cell>
          <cell r="AT119">
            <v>31000</v>
          </cell>
          <cell r="AU119">
            <v>13500</v>
          </cell>
          <cell r="AV119">
            <v>6000</v>
          </cell>
          <cell r="AW119">
            <v>800</v>
          </cell>
          <cell r="AX119">
            <v>0</v>
          </cell>
          <cell r="AY119">
            <v>1000</v>
          </cell>
          <cell r="BA119">
            <v>2500</v>
          </cell>
          <cell r="BB119">
            <v>5450</v>
          </cell>
          <cell r="BC119">
            <v>1250</v>
          </cell>
          <cell r="BD119">
            <v>500</v>
          </cell>
          <cell r="BE119">
            <v>0</v>
          </cell>
          <cell r="BF119">
            <v>22</v>
          </cell>
          <cell r="BH119">
            <v>67500</v>
          </cell>
          <cell r="BI119">
            <v>30000</v>
          </cell>
          <cell r="BJ119">
            <v>4000</v>
          </cell>
          <cell r="BK119">
            <v>0</v>
          </cell>
          <cell r="BL119">
            <v>12500</v>
          </cell>
          <cell r="BM119">
            <v>27750</v>
          </cell>
          <cell r="BN119">
            <v>500</v>
          </cell>
          <cell r="BO119">
            <v>0</v>
          </cell>
          <cell r="BP119">
            <v>0</v>
          </cell>
          <cell r="BQ119">
            <v>16877</v>
          </cell>
          <cell r="BR119">
            <v>0</v>
          </cell>
          <cell r="BS119">
            <v>6345</v>
          </cell>
          <cell r="BT119">
            <v>1000</v>
          </cell>
          <cell r="BU119">
            <v>0</v>
          </cell>
          <cell r="BV119">
            <v>12</v>
          </cell>
          <cell r="BW119">
            <v>4000</v>
          </cell>
          <cell r="BX119">
            <v>6250</v>
          </cell>
          <cell r="BY119">
            <v>2500</v>
          </cell>
          <cell r="BZ119">
            <v>0</v>
          </cell>
          <cell r="CA119">
            <v>0</v>
          </cell>
          <cell r="CB119">
            <v>920</v>
          </cell>
          <cell r="CC119">
            <v>0</v>
          </cell>
          <cell r="CJ119">
            <v>81000</v>
          </cell>
          <cell r="CK119">
            <v>36000</v>
          </cell>
          <cell r="CL119">
            <v>4800</v>
          </cell>
          <cell r="CM119">
            <v>0</v>
          </cell>
          <cell r="CN119">
            <v>15000</v>
          </cell>
          <cell r="CO119">
            <v>33200</v>
          </cell>
          <cell r="CP119">
            <v>500</v>
          </cell>
          <cell r="CQ119">
            <v>0</v>
          </cell>
          <cell r="CR119">
            <v>0</v>
          </cell>
          <cell r="CS119">
            <v>27680</v>
          </cell>
          <cell r="CT119">
            <v>0</v>
          </cell>
          <cell r="CU119">
            <v>9110</v>
          </cell>
          <cell r="CV119">
            <v>1200</v>
          </cell>
          <cell r="CW119">
            <v>0</v>
          </cell>
          <cell r="CX119">
            <v>12</v>
          </cell>
          <cell r="CY119">
            <v>5000</v>
          </cell>
          <cell r="CZ119">
            <v>6250</v>
          </cell>
          <cell r="DA119">
            <v>2500</v>
          </cell>
          <cell r="DB119">
            <v>0</v>
          </cell>
          <cell r="DC119">
            <v>0</v>
          </cell>
          <cell r="DD119">
            <v>920</v>
          </cell>
          <cell r="DE119">
            <v>0</v>
          </cell>
          <cell r="DG119">
            <v>15000</v>
          </cell>
          <cell r="DH119">
            <v>6000</v>
          </cell>
          <cell r="DI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1499</v>
          </cell>
          <cell r="DV119">
            <v>2500</v>
          </cell>
          <cell r="DW119">
            <v>0</v>
          </cell>
          <cell r="DX119">
            <v>3999</v>
          </cell>
          <cell r="EB119">
            <v>0</v>
          </cell>
          <cell r="EC119">
            <v>1499</v>
          </cell>
          <cell r="ED119">
            <v>2500</v>
          </cell>
          <cell r="EE119">
            <v>0</v>
          </cell>
          <cell r="EF119">
            <v>3999</v>
          </cell>
          <cell r="EG119">
            <v>1250</v>
          </cell>
          <cell r="EH119">
            <v>500</v>
          </cell>
          <cell r="EI119">
            <v>0</v>
          </cell>
          <cell r="EJ119">
            <v>1750</v>
          </cell>
          <cell r="EK119">
            <v>1750</v>
          </cell>
          <cell r="EL119">
            <v>1250</v>
          </cell>
          <cell r="EM119">
            <v>500</v>
          </cell>
          <cell r="EN119">
            <v>0</v>
          </cell>
          <cell r="EO119">
            <v>1750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U119">
            <v>162000</v>
          </cell>
          <cell r="EV119">
            <v>72000</v>
          </cell>
          <cell r="EW119">
            <v>9600</v>
          </cell>
          <cell r="EX119">
            <v>0</v>
          </cell>
          <cell r="EY119">
            <v>30000</v>
          </cell>
          <cell r="EZ119">
            <v>65900</v>
          </cell>
          <cell r="FA119">
            <v>500</v>
          </cell>
          <cell r="FB119">
            <v>0</v>
          </cell>
          <cell r="FC119">
            <v>0</v>
          </cell>
          <cell r="FD119">
            <v>27680</v>
          </cell>
          <cell r="FE119">
            <v>0</v>
          </cell>
          <cell r="FF119">
            <v>9110</v>
          </cell>
          <cell r="FG119">
            <v>2400</v>
          </cell>
          <cell r="FH119">
            <v>0</v>
          </cell>
          <cell r="FJ119">
            <v>0</v>
          </cell>
          <cell r="FL119">
            <v>0</v>
          </cell>
          <cell r="FM119">
            <v>0</v>
          </cell>
          <cell r="FN119">
            <v>13500</v>
          </cell>
          <cell r="FO119">
            <v>5400</v>
          </cell>
          <cell r="FP119">
            <v>6000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69508</v>
          </cell>
          <cell r="GB119">
            <v>16904</v>
          </cell>
          <cell r="GD119">
            <v>0</v>
          </cell>
          <cell r="GE119">
            <v>30000</v>
          </cell>
          <cell r="GF119">
            <v>13928</v>
          </cell>
          <cell r="GG119">
            <v>20000</v>
          </cell>
          <cell r="GI119">
            <v>19500</v>
          </cell>
          <cell r="GK119">
            <v>100332</v>
          </cell>
          <cell r="GL119">
            <v>100000</v>
          </cell>
          <cell r="GM119">
            <v>358080</v>
          </cell>
          <cell r="GN119">
            <v>2400</v>
          </cell>
          <cell r="GO119">
            <v>0</v>
          </cell>
          <cell r="GP119">
            <v>355680</v>
          </cell>
          <cell r="GQ119">
            <v>69508</v>
          </cell>
          <cell r="GR119">
            <v>286172</v>
          </cell>
          <cell r="GS119">
            <v>0</v>
          </cell>
          <cell r="GT119">
            <v>0</v>
          </cell>
          <cell r="GU119">
            <v>100000</v>
          </cell>
          <cell r="GV119">
            <v>0</v>
          </cell>
          <cell r="GW119">
            <v>186172</v>
          </cell>
          <cell r="GX119">
            <v>100000</v>
          </cell>
          <cell r="GY119">
            <v>12234</v>
          </cell>
          <cell r="GZ119">
            <v>0</v>
          </cell>
          <cell r="HA119">
            <v>245</v>
          </cell>
          <cell r="HB119">
            <v>12479</v>
          </cell>
          <cell r="HC119">
            <v>6345</v>
          </cell>
          <cell r="HD119">
            <v>6134</v>
          </cell>
          <cell r="HE119">
            <v>876</v>
          </cell>
          <cell r="HF119">
            <v>-1889</v>
          </cell>
          <cell r="HG119" t="str">
            <v>ATLPS3645K</v>
          </cell>
          <cell r="HI119">
            <v>10803</v>
          </cell>
          <cell r="HJ119">
            <v>175369</v>
          </cell>
          <cell r="HK119">
            <v>100000</v>
          </cell>
          <cell r="HL119">
            <v>10074</v>
          </cell>
          <cell r="HM119">
            <v>0</v>
          </cell>
          <cell r="HN119">
            <v>201</v>
          </cell>
          <cell r="HO119">
            <v>10275</v>
          </cell>
          <cell r="HP119">
            <v>6345</v>
          </cell>
          <cell r="HQ119">
            <v>3930</v>
          </cell>
          <cell r="HR119">
            <v>561</v>
          </cell>
          <cell r="HS119">
            <v>0.20399999999999999</v>
          </cell>
          <cell r="HT119">
            <v>2204</v>
          </cell>
          <cell r="HU119">
            <v>2765</v>
          </cell>
          <cell r="HV119">
            <v>876</v>
          </cell>
          <cell r="HW119">
            <v>54</v>
          </cell>
          <cell r="HX119">
            <v>0</v>
          </cell>
          <cell r="HY119">
            <v>2711</v>
          </cell>
        </row>
        <row r="120">
          <cell r="A120">
            <v>1190</v>
          </cell>
          <cell r="B120" t="str">
            <v>Mr. Abhijit Inamdar</v>
          </cell>
          <cell r="C120" t="str">
            <v>28.06.2004</v>
          </cell>
          <cell r="D120" t="str">
            <v>Q A Engineer</v>
          </cell>
          <cell r="E120">
            <v>27300</v>
          </cell>
          <cell r="F120">
            <v>12000</v>
          </cell>
          <cell r="G120">
            <v>5000</v>
          </cell>
          <cell r="H120">
            <v>800</v>
          </cell>
          <cell r="I120">
            <v>0</v>
          </cell>
          <cell r="J120">
            <v>2200</v>
          </cell>
          <cell r="K120">
            <v>5550</v>
          </cell>
          <cell r="P120">
            <v>10139</v>
          </cell>
          <cell r="R120">
            <v>35689</v>
          </cell>
          <cell r="S120">
            <v>0</v>
          </cell>
          <cell r="W120">
            <v>0</v>
          </cell>
          <cell r="Y120">
            <v>2840</v>
          </cell>
          <cell r="AA120">
            <v>200</v>
          </cell>
          <cell r="AE120">
            <v>240</v>
          </cell>
          <cell r="AG120">
            <v>3280</v>
          </cell>
          <cell r="AH120">
            <v>32409</v>
          </cell>
          <cell r="AI120">
            <v>22</v>
          </cell>
          <cell r="AJ120">
            <v>27</v>
          </cell>
          <cell r="AK120">
            <v>0</v>
          </cell>
          <cell r="AL120">
            <v>15000</v>
          </cell>
          <cell r="AM120">
            <v>6000</v>
          </cell>
          <cell r="AN120">
            <v>0</v>
          </cell>
          <cell r="AP120">
            <v>1</v>
          </cell>
          <cell r="AR120">
            <v>2</v>
          </cell>
          <cell r="AS120">
            <v>6</v>
          </cell>
          <cell r="AT120">
            <v>27300</v>
          </cell>
          <cell r="AU120">
            <v>12000</v>
          </cell>
          <cell r="AV120">
            <v>5000</v>
          </cell>
          <cell r="AW120">
            <v>800</v>
          </cell>
          <cell r="AX120">
            <v>0</v>
          </cell>
          <cell r="BA120">
            <v>2200</v>
          </cell>
          <cell r="BB120">
            <v>5550</v>
          </cell>
          <cell r="BC120">
            <v>1250</v>
          </cell>
          <cell r="BD120">
            <v>500</v>
          </cell>
          <cell r="BE120">
            <v>0</v>
          </cell>
          <cell r="BF120">
            <v>22</v>
          </cell>
          <cell r="BH120">
            <v>60000</v>
          </cell>
          <cell r="BI120">
            <v>25000</v>
          </cell>
          <cell r="BJ120">
            <v>4000</v>
          </cell>
          <cell r="BK120">
            <v>0</v>
          </cell>
          <cell r="BL120">
            <v>11000</v>
          </cell>
          <cell r="BM120">
            <v>27250</v>
          </cell>
          <cell r="BN120">
            <v>500</v>
          </cell>
          <cell r="BO120">
            <v>0</v>
          </cell>
          <cell r="BP120">
            <v>0</v>
          </cell>
          <cell r="BQ120">
            <v>15178</v>
          </cell>
          <cell r="BR120">
            <v>0</v>
          </cell>
          <cell r="BS120">
            <v>6837</v>
          </cell>
          <cell r="BT120">
            <v>1000</v>
          </cell>
          <cell r="BU120">
            <v>0</v>
          </cell>
          <cell r="BV120">
            <v>12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560</v>
          </cell>
          <cell r="CC120">
            <v>0</v>
          </cell>
          <cell r="CJ120">
            <v>72000</v>
          </cell>
          <cell r="CK120">
            <v>30000</v>
          </cell>
          <cell r="CL120">
            <v>4800</v>
          </cell>
          <cell r="CM120">
            <v>0</v>
          </cell>
          <cell r="CN120">
            <v>13200</v>
          </cell>
          <cell r="CO120">
            <v>32800</v>
          </cell>
          <cell r="CP120">
            <v>500</v>
          </cell>
          <cell r="CQ120">
            <v>0</v>
          </cell>
          <cell r="CR120">
            <v>0</v>
          </cell>
          <cell r="CS120">
            <v>25317</v>
          </cell>
          <cell r="CT120">
            <v>0</v>
          </cell>
          <cell r="CU120">
            <v>9677</v>
          </cell>
          <cell r="CV120">
            <v>1200</v>
          </cell>
          <cell r="CW120">
            <v>0</v>
          </cell>
          <cell r="CX120">
            <v>12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800</v>
          </cell>
          <cell r="DE120">
            <v>0</v>
          </cell>
          <cell r="DG120">
            <v>15000</v>
          </cell>
          <cell r="DH120">
            <v>6000</v>
          </cell>
          <cell r="DI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Q120">
            <v>6250</v>
          </cell>
          <cell r="DR120">
            <v>2500</v>
          </cell>
          <cell r="DS120">
            <v>0</v>
          </cell>
          <cell r="DT120">
            <v>8750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1250</v>
          </cell>
          <cell r="EH120">
            <v>500</v>
          </cell>
          <cell r="EI120">
            <v>0</v>
          </cell>
          <cell r="EJ120">
            <v>1750</v>
          </cell>
          <cell r="EK120">
            <v>10500</v>
          </cell>
          <cell r="EL120">
            <v>7500</v>
          </cell>
          <cell r="EM120">
            <v>3000</v>
          </cell>
          <cell r="EN120">
            <v>0</v>
          </cell>
          <cell r="EO120">
            <v>10500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U120">
            <v>144000</v>
          </cell>
          <cell r="EV120">
            <v>60000</v>
          </cell>
          <cell r="EW120">
            <v>9600</v>
          </cell>
          <cell r="EX120">
            <v>0</v>
          </cell>
          <cell r="EY120">
            <v>26400</v>
          </cell>
          <cell r="EZ120">
            <v>66100</v>
          </cell>
          <cell r="FA120">
            <v>500</v>
          </cell>
          <cell r="FB120">
            <v>0</v>
          </cell>
          <cell r="FC120">
            <v>0</v>
          </cell>
          <cell r="FD120">
            <v>25317</v>
          </cell>
          <cell r="FE120">
            <v>0</v>
          </cell>
          <cell r="FF120">
            <v>9677</v>
          </cell>
          <cell r="FG120">
            <v>2400</v>
          </cell>
          <cell r="FH120">
            <v>0</v>
          </cell>
          <cell r="FJ120">
            <v>0</v>
          </cell>
          <cell r="FL120">
            <v>0</v>
          </cell>
          <cell r="FM120">
            <v>0</v>
          </cell>
          <cell r="FN120">
            <v>12000</v>
          </cell>
          <cell r="FO120">
            <v>4800</v>
          </cell>
          <cell r="FP120">
            <v>5000</v>
          </cell>
          <cell r="FQ120">
            <v>0</v>
          </cell>
          <cell r="FR120">
            <v>0</v>
          </cell>
          <cell r="FS120">
            <v>0</v>
          </cell>
          <cell r="FT120">
            <v>0</v>
          </cell>
          <cell r="FU120">
            <v>0</v>
          </cell>
          <cell r="FV120">
            <v>47100</v>
          </cell>
          <cell r="GB120">
            <v>42660</v>
          </cell>
          <cell r="GD120">
            <v>0</v>
          </cell>
          <cell r="GE120">
            <v>18000</v>
          </cell>
          <cell r="GF120">
            <v>17000</v>
          </cell>
          <cell r="GK120">
            <v>77660</v>
          </cell>
          <cell r="GL120">
            <v>77660</v>
          </cell>
          <cell r="GM120">
            <v>322317</v>
          </cell>
          <cell r="GN120">
            <v>2400</v>
          </cell>
          <cell r="GO120">
            <v>0</v>
          </cell>
          <cell r="GP120">
            <v>319917</v>
          </cell>
          <cell r="GQ120">
            <v>47100</v>
          </cell>
          <cell r="GR120">
            <v>272817</v>
          </cell>
          <cell r="GS120">
            <v>0</v>
          </cell>
          <cell r="GT120">
            <v>0</v>
          </cell>
          <cell r="GU120">
            <v>77660</v>
          </cell>
          <cell r="GV120">
            <v>0</v>
          </cell>
          <cell r="GW120">
            <v>195157</v>
          </cell>
          <cell r="GX120">
            <v>100000</v>
          </cell>
          <cell r="GY120">
            <v>14031</v>
          </cell>
          <cell r="GZ120">
            <v>0</v>
          </cell>
          <cell r="HA120">
            <v>281</v>
          </cell>
          <cell r="HB120">
            <v>14312</v>
          </cell>
          <cell r="HC120">
            <v>6837</v>
          </cell>
          <cell r="HD120">
            <v>7475</v>
          </cell>
          <cell r="HE120">
            <v>1068</v>
          </cell>
          <cell r="HF120">
            <v>-1772</v>
          </cell>
          <cell r="HG120" t="str">
            <v>AALPI5698B</v>
          </cell>
          <cell r="HI120">
            <v>10139</v>
          </cell>
          <cell r="HJ120">
            <v>185018</v>
          </cell>
          <cell r="HK120">
            <v>100000</v>
          </cell>
          <cell r="HL120">
            <v>12004</v>
          </cell>
          <cell r="HM120">
            <v>0</v>
          </cell>
          <cell r="HN120">
            <v>240</v>
          </cell>
          <cell r="HO120">
            <v>12244</v>
          </cell>
          <cell r="HP120">
            <v>6837</v>
          </cell>
          <cell r="HQ120">
            <v>5407</v>
          </cell>
          <cell r="HR120">
            <v>772</v>
          </cell>
          <cell r="HS120">
            <v>0.20399999999999999</v>
          </cell>
          <cell r="HT120">
            <v>2068</v>
          </cell>
          <cell r="HU120">
            <v>2840</v>
          </cell>
          <cell r="HV120">
            <v>1068</v>
          </cell>
          <cell r="HW120">
            <v>56</v>
          </cell>
          <cell r="HX120">
            <v>0</v>
          </cell>
          <cell r="HY120">
            <v>2784</v>
          </cell>
        </row>
        <row r="121">
          <cell r="A121">
            <v>1191</v>
          </cell>
          <cell r="B121" t="str">
            <v>Mr. Ajay Deshpande</v>
          </cell>
          <cell r="C121" t="str">
            <v>01.07.2004</v>
          </cell>
          <cell r="D121" t="str">
            <v>Q A Manager</v>
          </cell>
          <cell r="E121">
            <v>62000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R121">
            <v>0</v>
          </cell>
          <cell r="S121">
            <v>0</v>
          </cell>
          <cell r="W121">
            <v>0</v>
          </cell>
          <cell r="X121">
            <v>0</v>
          </cell>
          <cell r="Y121">
            <v>0</v>
          </cell>
          <cell r="AA121">
            <v>0</v>
          </cell>
          <cell r="AG121">
            <v>0</v>
          </cell>
          <cell r="AH121">
            <v>0</v>
          </cell>
          <cell r="AI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4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H121">
            <v>19643</v>
          </cell>
          <cell r="BI121">
            <v>8571</v>
          </cell>
          <cell r="BJ121">
            <v>571</v>
          </cell>
          <cell r="BK121">
            <v>0</v>
          </cell>
          <cell r="BL121">
            <v>3643</v>
          </cell>
          <cell r="BM121">
            <v>7179</v>
          </cell>
          <cell r="BN121">
            <v>22321</v>
          </cell>
          <cell r="BO121">
            <v>31738</v>
          </cell>
          <cell r="BP121">
            <v>0</v>
          </cell>
          <cell r="BQ121">
            <v>69063</v>
          </cell>
          <cell r="BR121">
            <v>2357</v>
          </cell>
          <cell r="BS121">
            <v>7058</v>
          </cell>
          <cell r="BT121">
            <v>200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20</v>
          </cell>
          <cell r="CC121">
            <v>0</v>
          </cell>
          <cell r="CJ121">
            <v>19643</v>
          </cell>
          <cell r="CK121">
            <v>8571</v>
          </cell>
          <cell r="CL121">
            <v>571</v>
          </cell>
          <cell r="CM121">
            <v>0</v>
          </cell>
          <cell r="CN121">
            <v>3643</v>
          </cell>
          <cell r="CO121">
            <v>7179</v>
          </cell>
          <cell r="CP121">
            <v>22321</v>
          </cell>
          <cell r="CQ121">
            <v>31738</v>
          </cell>
          <cell r="CR121">
            <v>0</v>
          </cell>
          <cell r="CS121">
            <v>69063</v>
          </cell>
          <cell r="CT121">
            <v>2357</v>
          </cell>
          <cell r="CU121">
            <v>7058</v>
          </cell>
          <cell r="CV121">
            <v>200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20</v>
          </cell>
          <cell r="DE121">
            <v>0</v>
          </cell>
          <cell r="DG121">
            <v>0</v>
          </cell>
          <cell r="DH121">
            <v>0</v>
          </cell>
          <cell r="DI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U121">
            <v>19643</v>
          </cell>
          <cell r="EV121">
            <v>8571</v>
          </cell>
          <cell r="EW121">
            <v>571</v>
          </cell>
          <cell r="EX121">
            <v>0</v>
          </cell>
          <cell r="EY121">
            <v>3643</v>
          </cell>
          <cell r="EZ121">
            <v>7179</v>
          </cell>
          <cell r="FA121">
            <v>22321</v>
          </cell>
          <cell r="FB121">
            <v>31738</v>
          </cell>
          <cell r="FC121">
            <v>0</v>
          </cell>
          <cell r="FD121">
            <v>69063</v>
          </cell>
          <cell r="FE121">
            <v>2357</v>
          </cell>
          <cell r="FF121">
            <v>7058</v>
          </cell>
          <cell r="FG121">
            <v>200</v>
          </cell>
          <cell r="FH121">
            <v>0</v>
          </cell>
          <cell r="FJ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GD121">
            <v>2357</v>
          </cell>
          <cell r="GK121">
            <v>2357</v>
          </cell>
          <cell r="GL121">
            <v>2357</v>
          </cell>
          <cell r="GM121">
            <v>162158</v>
          </cell>
          <cell r="GN121">
            <v>200</v>
          </cell>
          <cell r="GO121">
            <v>0</v>
          </cell>
          <cell r="GP121">
            <v>161958</v>
          </cell>
          <cell r="GQ121">
            <v>0</v>
          </cell>
          <cell r="GR121">
            <v>161958</v>
          </cell>
          <cell r="GS121">
            <v>0</v>
          </cell>
          <cell r="GT121">
            <v>0</v>
          </cell>
          <cell r="GU121">
            <v>2357</v>
          </cell>
          <cell r="GV121">
            <v>0</v>
          </cell>
          <cell r="GW121">
            <v>159601</v>
          </cell>
          <cell r="GX121">
            <v>100000</v>
          </cell>
          <cell r="GY121">
            <v>6920</v>
          </cell>
          <cell r="GZ121">
            <v>0</v>
          </cell>
          <cell r="HA121">
            <v>138</v>
          </cell>
          <cell r="HB121">
            <v>7058</v>
          </cell>
          <cell r="HC121">
            <v>7058</v>
          </cell>
          <cell r="HD121">
            <v>0</v>
          </cell>
          <cell r="HE121">
            <v>0</v>
          </cell>
          <cell r="HF121">
            <v>0</v>
          </cell>
          <cell r="HG121" t="str">
            <v>AEGPD9753B</v>
          </cell>
          <cell r="HJ121">
            <v>159601</v>
          </cell>
          <cell r="HK121">
            <v>100000</v>
          </cell>
          <cell r="HL121">
            <v>6920</v>
          </cell>
          <cell r="HM121">
            <v>0</v>
          </cell>
          <cell r="HN121">
            <v>138</v>
          </cell>
          <cell r="HO121">
            <v>7058</v>
          </cell>
          <cell r="HP121">
            <v>7058</v>
          </cell>
          <cell r="HQ121">
            <v>0</v>
          </cell>
          <cell r="HR121">
            <v>0</v>
          </cell>
          <cell r="HS121">
            <v>0.20399999999999999</v>
          </cell>
          <cell r="HT121">
            <v>0</v>
          </cell>
          <cell r="HU121">
            <v>0</v>
          </cell>
          <cell r="HV121">
            <v>0</v>
          </cell>
          <cell r="HW121">
            <v>0</v>
          </cell>
          <cell r="HX121">
            <v>0</v>
          </cell>
          <cell r="HY121">
            <v>0</v>
          </cell>
        </row>
        <row r="122">
          <cell r="A122">
            <v>1192</v>
          </cell>
          <cell r="B122" t="str">
            <v>Ms. Gauri kadam</v>
          </cell>
          <cell r="C122" t="str">
            <v>01.07.2004</v>
          </cell>
          <cell r="D122" t="str">
            <v>Q A Engineer</v>
          </cell>
          <cell r="E122">
            <v>22700</v>
          </cell>
          <cell r="F122">
            <v>10000</v>
          </cell>
          <cell r="G122">
            <v>4500</v>
          </cell>
          <cell r="H122">
            <v>800</v>
          </cell>
          <cell r="I122">
            <v>0</v>
          </cell>
          <cell r="J122">
            <v>1800</v>
          </cell>
          <cell r="K122">
            <v>3850</v>
          </cell>
          <cell r="P122">
            <v>9415</v>
          </cell>
          <cell r="R122">
            <v>30365</v>
          </cell>
          <cell r="S122">
            <v>0</v>
          </cell>
          <cell r="W122">
            <v>0</v>
          </cell>
          <cell r="Y122">
            <v>1921</v>
          </cell>
          <cell r="AA122">
            <v>200</v>
          </cell>
          <cell r="AE122">
            <v>40</v>
          </cell>
          <cell r="AG122">
            <v>2161</v>
          </cell>
          <cell r="AH122">
            <v>28204</v>
          </cell>
          <cell r="AI122">
            <v>22</v>
          </cell>
          <cell r="AJ122">
            <v>16.5</v>
          </cell>
          <cell r="AK122">
            <v>0</v>
          </cell>
          <cell r="AL122">
            <v>12002</v>
          </cell>
          <cell r="AM122">
            <v>4263</v>
          </cell>
          <cell r="AN122">
            <v>0</v>
          </cell>
          <cell r="AP122">
            <v>1</v>
          </cell>
          <cell r="AQ122" t="str">
            <v>w</v>
          </cell>
          <cell r="AR122">
            <v>2</v>
          </cell>
          <cell r="AS122">
            <v>6</v>
          </cell>
          <cell r="AT122">
            <v>22700</v>
          </cell>
          <cell r="AU122">
            <v>10000</v>
          </cell>
          <cell r="AV122">
            <v>4500</v>
          </cell>
          <cell r="AW122">
            <v>800</v>
          </cell>
          <cell r="AX122">
            <v>0</v>
          </cell>
          <cell r="BA122">
            <v>1800</v>
          </cell>
          <cell r="BB122">
            <v>3850</v>
          </cell>
          <cell r="BC122">
            <v>1250</v>
          </cell>
          <cell r="BD122">
            <v>500</v>
          </cell>
          <cell r="BE122">
            <v>0</v>
          </cell>
          <cell r="BF122">
            <v>22</v>
          </cell>
          <cell r="BH122">
            <v>50000</v>
          </cell>
          <cell r="BI122">
            <v>22500</v>
          </cell>
          <cell r="BJ122">
            <v>4000</v>
          </cell>
          <cell r="BK122">
            <v>0</v>
          </cell>
          <cell r="BL122">
            <v>9000</v>
          </cell>
          <cell r="BM122">
            <v>18750</v>
          </cell>
          <cell r="BN122">
            <v>500</v>
          </cell>
          <cell r="BO122">
            <v>0</v>
          </cell>
          <cell r="BP122">
            <v>0</v>
          </cell>
          <cell r="BQ122">
            <v>13512</v>
          </cell>
          <cell r="BR122">
            <v>0</v>
          </cell>
          <cell r="BS122">
            <v>4387</v>
          </cell>
          <cell r="BT122">
            <v>1000</v>
          </cell>
          <cell r="BU122">
            <v>0</v>
          </cell>
          <cell r="BV122">
            <v>12</v>
          </cell>
          <cell r="BW122">
            <v>0</v>
          </cell>
          <cell r="BX122">
            <v>2998</v>
          </cell>
          <cell r="BY122">
            <v>1737</v>
          </cell>
          <cell r="BZ122">
            <v>0</v>
          </cell>
          <cell r="CA122">
            <v>0</v>
          </cell>
          <cell r="CB122">
            <v>240</v>
          </cell>
          <cell r="CC122">
            <v>0</v>
          </cell>
          <cell r="CJ122">
            <v>60000</v>
          </cell>
          <cell r="CK122">
            <v>27000</v>
          </cell>
          <cell r="CL122">
            <v>4800</v>
          </cell>
          <cell r="CM122">
            <v>0</v>
          </cell>
          <cell r="CN122">
            <v>10800</v>
          </cell>
          <cell r="CO122">
            <v>22600</v>
          </cell>
          <cell r="CP122">
            <v>500</v>
          </cell>
          <cell r="CQ122">
            <v>0</v>
          </cell>
          <cell r="CR122">
            <v>0</v>
          </cell>
          <cell r="CS122">
            <v>22927</v>
          </cell>
          <cell r="CT122">
            <v>0</v>
          </cell>
          <cell r="CU122">
            <v>6308</v>
          </cell>
          <cell r="CV122">
            <v>1200</v>
          </cell>
          <cell r="CW122">
            <v>0</v>
          </cell>
          <cell r="CX122">
            <v>12</v>
          </cell>
          <cell r="CY122">
            <v>0</v>
          </cell>
          <cell r="CZ122">
            <v>2998</v>
          </cell>
          <cell r="DA122">
            <v>1737</v>
          </cell>
          <cell r="DB122">
            <v>0</v>
          </cell>
          <cell r="DC122">
            <v>0</v>
          </cell>
          <cell r="DD122">
            <v>280</v>
          </cell>
          <cell r="DE122">
            <v>0</v>
          </cell>
          <cell r="DG122">
            <v>15000</v>
          </cell>
          <cell r="DH122">
            <v>6000</v>
          </cell>
          <cell r="DI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Q122">
            <v>3252</v>
          </cell>
          <cell r="DR122">
            <v>763</v>
          </cell>
          <cell r="DS122">
            <v>0</v>
          </cell>
          <cell r="DT122">
            <v>4015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1250</v>
          </cell>
          <cell r="EH122">
            <v>500</v>
          </cell>
          <cell r="EI122">
            <v>0</v>
          </cell>
          <cell r="EJ122">
            <v>1750</v>
          </cell>
          <cell r="EK122">
            <v>5765</v>
          </cell>
          <cell r="EL122">
            <v>4502</v>
          </cell>
          <cell r="EM122">
            <v>1263</v>
          </cell>
          <cell r="EN122">
            <v>0</v>
          </cell>
          <cell r="EO122">
            <v>5765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U122">
            <v>120000</v>
          </cell>
          <cell r="EV122">
            <v>54000</v>
          </cell>
          <cell r="EW122">
            <v>9600</v>
          </cell>
          <cell r="EX122">
            <v>0</v>
          </cell>
          <cell r="EY122">
            <v>21600</v>
          </cell>
          <cell r="EZ122">
            <v>45700</v>
          </cell>
          <cell r="FA122">
            <v>500</v>
          </cell>
          <cell r="FB122">
            <v>0</v>
          </cell>
          <cell r="FC122">
            <v>0</v>
          </cell>
          <cell r="FD122">
            <v>22927</v>
          </cell>
          <cell r="FE122">
            <v>0</v>
          </cell>
          <cell r="FF122">
            <v>6308</v>
          </cell>
          <cell r="FG122">
            <v>2400</v>
          </cell>
          <cell r="FH122">
            <v>0</v>
          </cell>
          <cell r="FJ122">
            <v>0</v>
          </cell>
          <cell r="FL122">
            <v>0</v>
          </cell>
          <cell r="FM122">
            <v>0</v>
          </cell>
          <cell r="FN122">
            <v>10000</v>
          </cell>
          <cell r="FO122">
            <v>4000</v>
          </cell>
          <cell r="FP122">
            <v>4500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GD122">
            <v>0</v>
          </cell>
          <cell r="GE122">
            <v>20000</v>
          </cell>
          <cell r="GF122">
            <v>30000</v>
          </cell>
          <cell r="GG122">
            <v>20000</v>
          </cell>
          <cell r="GI122">
            <v>30000</v>
          </cell>
          <cell r="GK122">
            <v>100000</v>
          </cell>
          <cell r="GL122">
            <v>100000</v>
          </cell>
          <cell r="GM122">
            <v>264727</v>
          </cell>
          <cell r="GN122">
            <v>2400</v>
          </cell>
          <cell r="GO122">
            <v>0</v>
          </cell>
          <cell r="GP122">
            <v>262327</v>
          </cell>
          <cell r="GQ122">
            <v>0</v>
          </cell>
          <cell r="GR122">
            <v>262327</v>
          </cell>
          <cell r="GS122">
            <v>0</v>
          </cell>
          <cell r="GT122">
            <v>0</v>
          </cell>
          <cell r="GU122">
            <v>100000</v>
          </cell>
          <cell r="GV122">
            <v>0</v>
          </cell>
          <cell r="GW122">
            <v>162327</v>
          </cell>
          <cell r="GX122">
            <v>135000</v>
          </cell>
          <cell r="GY122">
            <v>3965</v>
          </cell>
          <cell r="GZ122">
            <v>0</v>
          </cell>
          <cell r="HA122">
            <v>79</v>
          </cell>
          <cell r="HB122">
            <v>4044</v>
          </cell>
          <cell r="HC122">
            <v>4387</v>
          </cell>
          <cell r="HD122">
            <v>-343</v>
          </cell>
          <cell r="HE122">
            <v>0</v>
          </cell>
          <cell r="HF122">
            <v>-1921</v>
          </cell>
          <cell r="HG122" t="str">
            <v>AIFPK4471L</v>
          </cell>
          <cell r="HI122">
            <v>9415</v>
          </cell>
          <cell r="HJ122">
            <v>152912</v>
          </cell>
          <cell r="HK122">
            <v>135000</v>
          </cell>
          <cell r="HL122">
            <v>2082</v>
          </cell>
          <cell r="HM122">
            <v>0</v>
          </cell>
          <cell r="HN122">
            <v>42</v>
          </cell>
          <cell r="HO122">
            <v>2124</v>
          </cell>
          <cell r="HP122">
            <v>4387</v>
          </cell>
          <cell r="HQ122">
            <v>-2263</v>
          </cell>
          <cell r="HR122">
            <v>0</v>
          </cell>
          <cell r="HS122">
            <v>0.20399999999999999</v>
          </cell>
          <cell r="HT122">
            <v>1921</v>
          </cell>
          <cell r="HU122">
            <v>1921</v>
          </cell>
          <cell r="HV122">
            <v>0</v>
          </cell>
          <cell r="HW122">
            <v>38</v>
          </cell>
          <cell r="HX122">
            <v>0</v>
          </cell>
          <cell r="HY122">
            <v>1883</v>
          </cell>
        </row>
        <row r="123">
          <cell r="A123">
            <v>1193</v>
          </cell>
          <cell r="B123" t="str">
            <v>Mr. Khalil Shaikh</v>
          </cell>
          <cell r="C123" t="str">
            <v>01.07.2004</v>
          </cell>
          <cell r="D123" t="str">
            <v>Q A Team leader</v>
          </cell>
          <cell r="E123">
            <v>40000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R123">
            <v>0</v>
          </cell>
          <cell r="S123">
            <v>0</v>
          </cell>
          <cell r="W123">
            <v>0</v>
          </cell>
          <cell r="Y123">
            <v>0</v>
          </cell>
          <cell r="AA123">
            <v>0</v>
          </cell>
          <cell r="AG123">
            <v>0</v>
          </cell>
          <cell r="AH123">
            <v>0</v>
          </cell>
          <cell r="AI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H123">
            <v>13714</v>
          </cell>
          <cell r="BI123">
            <v>6095</v>
          </cell>
          <cell r="BJ123">
            <v>610</v>
          </cell>
          <cell r="BK123">
            <v>0</v>
          </cell>
          <cell r="BL123">
            <v>2514</v>
          </cell>
          <cell r="BM123">
            <v>5829</v>
          </cell>
          <cell r="BN123">
            <v>1714</v>
          </cell>
          <cell r="BO123">
            <v>6190</v>
          </cell>
          <cell r="BP123">
            <v>0</v>
          </cell>
          <cell r="BQ123">
            <v>38781</v>
          </cell>
          <cell r="BR123">
            <v>0</v>
          </cell>
          <cell r="BS123">
            <v>0</v>
          </cell>
          <cell r="BT123">
            <v>200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160</v>
          </cell>
          <cell r="CC123">
            <v>0</v>
          </cell>
          <cell r="CJ123">
            <v>13714</v>
          </cell>
          <cell r="CK123">
            <v>6095</v>
          </cell>
          <cell r="CL123">
            <v>610</v>
          </cell>
          <cell r="CM123">
            <v>0</v>
          </cell>
          <cell r="CN123">
            <v>2514</v>
          </cell>
          <cell r="CO123">
            <v>5829</v>
          </cell>
          <cell r="CP123">
            <v>1714</v>
          </cell>
          <cell r="CQ123">
            <v>6190</v>
          </cell>
          <cell r="CR123">
            <v>0</v>
          </cell>
          <cell r="CS123">
            <v>38781</v>
          </cell>
          <cell r="CT123">
            <v>0</v>
          </cell>
          <cell r="CU123">
            <v>0</v>
          </cell>
          <cell r="CV123">
            <v>200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160</v>
          </cell>
          <cell r="DE123">
            <v>0</v>
          </cell>
          <cell r="DG123">
            <v>0</v>
          </cell>
          <cell r="DH123">
            <v>0</v>
          </cell>
          <cell r="DI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U123">
            <v>13714</v>
          </cell>
          <cell r="EV123">
            <v>6095</v>
          </cell>
          <cell r="EW123">
            <v>610</v>
          </cell>
          <cell r="EX123">
            <v>0</v>
          </cell>
          <cell r="EY123">
            <v>2514</v>
          </cell>
          <cell r="EZ123">
            <v>5829</v>
          </cell>
          <cell r="FA123">
            <v>1714</v>
          </cell>
          <cell r="FB123">
            <v>6190</v>
          </cell>
          <cell r="FC123">
            <v>0</v>
          </cell>
          <cell r="FD123">
            <v>38781</v>
          </cell>
          <cell r="FE123">
            <v>0</v>
          </cell>
          <cell r="FF123">
            <v>0</v>
          </cell>
          <cell r="FG123">
            <v>200</v>
          </cell>
          <cell r="FH123">
            <v>0</v>
          </cell>
          <cell r="FJ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GD123">
            <v>0</v>
          </cell>
          <cell r="GK123">
            <v>0</v>
          </cell>
          <cell r="GL123">
            <v>0</v>
          </cell>
          <cell r="GM123">
            <v>74837</v>
          </cell>
          <cell r="GN123">
            <v>200</v>
          </cell>
          <cell r="GO123">
            <v>0</v>
          </cell>
          <cell r="GP123">
            <v>74637</v>
          </cell>
          <cell r="GQ123">
            <v>0</v>
          </cell>
          <cell r="GR123">
            <v>74637</v>
          </cell>
          <cell r="GS123">
            <v>0</v>
          </cell>
          <cell r="GT123">
            <v>0</v>
          </cell>
          <cell r="GU123">
            <v>0</v>
          </cell>
          <cell r="GV123">
            <v>0</v>
          </cell>
          <cell r="GW123">
            <v>74637</v>
          </cell>
          <cell r="GX123">
            <v>100000</v>
          </cell>
          <cell r="GY123">
            <v>0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>
            <v>0</v>
          </cell>
          <cell r="HJ123">
            <v>74637</v>
          </cell>
          <cell r="HK123">
            <v>100000</v>
          </cell>
          <cell r="HL123">
            <v>0</v>
          </cell>
          <cell r="HM123">
            <v>0</v>
          </cell>
          <cell r="HN123">
            <v>0</v>
          </cell>
          <cell r="HO123">
            <v>0</v>
          </cell>
          <cell r="HP123">
            <v>0</v>
          </cell>
          <cell r="HQ123">
            <v>0</v>
          </cell>
          <cell r="HR123">
            <v>0</v>
          </cell>
          <cell r="HS123">
            <v>0</v>
          </cell>
          <cell r="HT123">
            <v>0</v>
          </cell>
          <cell r="HU123">
            <v>0</v>
          </cell>
          <cell r="HV123">
            <v>0</v>
          </cell>
          <cell r="HW123">
            <v>0</v>
          </cell>
          <cell r="HX123">
            <v>0</v>
          </cell>
          <cell r="HY123">
            <v>0</v>
          </cell>
        </row>
        <row r="124">
          <cell r="A124">
            <v>1194</v>
          </cell>
          <cell r="B124" t="str">
            <v>Mr. Nikhil Deshpande</v>
          </cell>
          <cell r="C124" t="str">
            <v>07.07.2004</v>
          </cell>
          <cell r="D124" t="str">
            <v>Senior Software Engineer</v>
          </cell>
          <cell r="E124">
            <v>49100</v>
          </cell>
          <cell r="F124">
            <v>22000</v>
          </cell>
          <cell r="G124">
            <v>9500</v>
          </cell>
          <cell r="H124">
            <v>800</v>
          </cell>
          <cell r="I124">
            <v>0</v>
          </cell>
          <cell r="J124">
            <v>4000</v>
          </cell>
          <cell r="K124">
            <v>11800</v>
          </cell>
          <cell r="P124">
            <v>19325</v>
          </cell>
          <cell r="R124">
            <v>67425</v>
          </cell>
          <cell r="S124">
            <v>1000</v>
          </cell>
          <cell r="W124">
            <v>1000</v>
          </cell>
          <cell r="Y124">
            <v>12547</v>
          </cell>
          <cell r="AA124">
            <v>200</v>
          </cell>
          <cell r="AE124">
            <v>20</v>
          </cell>
          <cell r="AG124">
            <v>12767</v>
          </cell>
          <cell r="AH124">
            <v>54658</v>
          </cell>
          <cell r="AI124">
            <v>22</v>
          </cell>
          <cell r="AJ124">
            <v>7.75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1</v>
          </cell>
          <cell r="AR124">
            <v>4</v>
          </cell>
          <cell r="AS124">
            <v>6</v>
          </cell>
          <cell r="AT124">
            <v>49100</v>
          </cell>
          <cell r="AU124">
            <v>22000</v>
          </cell>
          <cell r="AV124">
            <v>9500</v>
          </cell>
          <cell r="AW124">
            <v>800</v>
          </cell>
          <cell r="AX124">
            <v>0</v>
          </cell>
          <cell r="AY124">
            <v>1000</v>
          </cell>
          <cell r="BA124">
            <v>4000</v>
          </cell>
          <cell r="BB124">
            <v>11800</v>
          </cell>
          <cell r="BC124">
            <v>0</v>
          </cell>
          <cell r="BD124">
            <v>0</v>
          </cell>
          <cell r="BE124">
            <v>0</v>
          </cell>
          <cell r="BF124">
            <v>22</v>
          </cell>
          <cell r="BH124">
            <v>110000</v>
          </cell>
          <cell r="BI124">
            <v>47500</v>
          </cell>
          <cell r="BJ124">
            <v>4000</v>
          </cell>
          <cell r="BK124">
            <v>0</v>
          </cell>
          <cell r="BL124">
            <v>20000</v>
          </cell>
          <cell r="BM124">
            <v>57750</v>
          </cell>
          <cell r="BN124">
            <v>2250</v>
          </cell>
          <cell r="BO124">
            <v>0</v>
          </cell>
          <cell r="BP124">
            <v>0</v>
          </cell>
          <cell r="BQ124">
            <v>47342</v>
          </cell>
          <cell r="BR124">
            <v>0</v>
          </cell>
          <cell r="BS124">
            <v>46209</v>
          </cell>
          <cell r="BT124">
            <v>1000</v>
          </cell>
          <cell r="BU124">
            <v>0</v>
          </cell>
          <cell r="BV124">
            <v>12</v>
          </cell>
          <cell r="BW124">
            <v>4000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480</v>
          </cell>
          <cell r="CC124">
            <v>0</v>
          </cell>
          <cell r="CJ124">
            <v>132000</v>
          </cell>
          <cell r="CK124">
            <v>57000</v>
          </cell>
          <cell r="CL124">
            <v>4800</v>
          </cell>
          <cell r="CM124">
            <v>0</v>
          </cell>
          <cell r="CN124">
            <v>24000</v>
          </cell>
          <cell r="CO124">
            <v>69550</v>
          </cell>
          <cell r="CP124">
            <v>2250</v>
          </cell>
          <cell r="CQ124">
            <v>0</v>
          </cell>
          <cell r="CR124">
            <v>0</v>
          </cell>
          <cell r="CS124">
            <v>66667</v>
          </cell>
          <cell r="CT124">
            <v>0</v>
          </cell>
          <cell r="CU124">
            <v>58756</v>
          </cell>
          <cell r="CV124">
            <v>1200</v>
          </cell>
          <cell r="CW124">
            <v>0</v>
          </cell>
          <cell r="CX124">
            <v>12</v>
          </cell>
          <cell r="CY124">
            <v>5000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500</v>
          </cell>
          <cell r="DE124">
            <v>0</v>
          </cell>
          <cell r="DG124">
            <v>0</v>
          </cell>
          <cell r="DH124">
            <v>0</v>
          </cell>
          <cell r="DI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U124">
            <v>264000</v>
          </cell>
          <cell r="EV124">
            <v>114000</v>
          </cell>
          <cell r="EW124">
            <v>9600</v>
          </cell>
          <cell r="EX124">
            <v>0</v>
          </cell>
          <cell r="EY124">
            <v>48000</v>
          </cell>
          <cell r="EZ124">
            <v>140350</v>
          </cell>
          <cell r="FA124">
            <v>2250</v>
          </cell>
          <cell r="FB124">
            <v>0</v>
          </cell>
          <cell r="FC124">
            <v>0</v>
          </cell>
          <cell r="FD124">
            <v>66667</v>
          </cell>
          <cell r="FE124">
            <v>0</v>
          </cell>
          <cell r="FF124">
            <v>58756</v>
          </cell>
          <cell r="FG124">
            <v>2400</v>
          </cell>
          <cell r="FH124">
            <v>0</v>
          </cell>
          <cell r="FJ124">
            <v>0</v>
          </cell>
          <cell r="FL124">
            <v>0</v>
          </cell>
          <cell r="FM124">
            <v>0</v>
          </cell>
          <cell r="FN124">
            <v>22000</v>
          </cell>
          <cell r="FO124">
            <v>8800</v>
          </cell>
          <cell r="FP124">
            <v>9500</v>
          </cell>
          <cell r="FQ124">
            <v>0</v>
          </cell>
          <cell r="FR124">
            <v>0</v>
          </cell>
          <cell r="FS124">
            <v>0</v>
          </cell>
          <cell r="FT124">
            <v>0</v>
          </cell>
          <cell r="FU124">
            <v>0</v>
          </cell>
          <cell r="FV124">
            <v>64066</v>
          </cell>
          <cell r="GB124">
            <v>18034</v>
          </cell>
          <cell r="GD124">
            <v>0</v>
          </cell>
          <cell r="GE124">
            <v>30000</v>
          </cell>
          <cell r="GF124">
            <v>32000</v>
          </cell>
          <cell r="GK124">
            <v>80034</v>
          </cell>
          <cell r="GL124">
            <v>80034</v>
          </cell>
          <cell r="GM124">
            <v>635267</v>
          </cell>
          <cell r="GN124">
            <v>2400</v>
          </cell>
          <cell r="GO124">
            <v>0</v>
          </cell>
          <cell r="GP124">
            <v>632867</v>
          </cell>
          <cell r="GQ124">
            <v>64066</v>
          </cell>
          <cell r="GR124">
            <v>568801</v>
          </cell>
          <cell r="GS124">
            <v>0</v>
          </cell>
          <cell r="GT124">
            <v>0</v>
          </cell>
          <cell r="GU124">
            <v>80034</v>
          </cell>
          <cell r="GV124">
            <v>0</v>
          </cell>
          <cell r="GW124">
            <v>488767</v>
          </cell>
          <cell r="GX124">
            <v>100000</v>
          </cell>
          <cell r="GY124">
            <v>96630</v>
          </cell>
          <cell r="GZ124">
            <v>0</v>
          </cell>
          <cell r="HA124">
            <v>1933</v>
          </cell>
          <cell r="HB124">
            <v>98563</v>
          </cell>
          <cell r="HC124">
            <v>46209</v>
          </cell>
          <cell r="HD124">
            <v>52354</v>
          </cell>
          <cell r="HE124">
            <v>7479</v>
          </cell>
          <cell r="HF124">
            <v>-5068</v>
          </cell>
          <cell r="HG124" t="str">
            <v>ADZPD4773B</v>
          </cell>
          <cell r="HI124">
            <v>19325</v>
          </cell>
          <cell r="HJ124">
            <v>469442</v>
          </cell>
          <cell r="HK124">
            <v>100000</v>
          </cell>
          <cell r="HL124">
            <v>90833</v>
          </cell>
          <cell r="HM124">
            <v>0</v>
          </cell>
          <cell r="HN124">
            <v>1817</v>
          </cell>
          <cell r="HO124">
            <v>92650</v>
          </cell>
          <cell r="HP124">
            <v>46209</v>
          </cell>
          <cell r="HQ124">
            <v>46441</v>
          </cell>
          <cell r="HR124">
            <v>6634</v>
          </cell>
          <cell r="HS124">
            <v>0.30599999999999999</v>
          </cell>
          <cell r="HT124">
            <v>5913</v>
          </cell>
          <cell r="HU124">
            <v>12547</v>
          </cell>
          <cell r="HV124">
            <v>7479</v>
          </cell>
          <cell r="HW124">
            <v>246</v>
          </cell>
          <cell r="HX124">
            <v>0</v>
          </cell>
          <cell r="HY124">
            <v>12301</v>
          </cell>
        </row>
        <row r="125">
          <cell r="A125">
            <v>1195</v>
          </cell>
          <cell r="B125" t="str">
            <v>Mr. Amit Lele</v>
          </cell>
          <cell r="C125" t="str">
            <v>09.07.2004</v>
          </cell>
          <cell r="D125" t="str">
            <v>Senior Software Engineer</v>
          </cell>
          <cell r="E125">
            <v>50400</v>
          </cell>
          <cell r="F125">
            <v>22500</v>
          </cell>
          <cell r="G125">
            <v>10000</v>
          </cell>
          <cell r="H125">
            <v>800</v>
          </cell>
          <cell r="I125">
            <v>0</v>
          </cell>
          <cell r="J125">
            <v>4100</v>
          </cell>
          <cell r="K125">
            <v>10250</v>
          </cell>
          <cell r="P125">
            <v>19708</v>
          </cell>
          <cell r="R125">
            <v>67358</v>
          </cell>
          <cell r="S125">
            <v>1000</v>
          </cell>
          <cell r="W125">
            <v>1000</v>
          </cell>
          <cell r="Y125">
            <v>10747</v>
          </cell>
          <cell r="AA125">
            <v>200</v>
          </cell>
          <cell r="AE125">
            <v>20</v>
          </cell>
          <cell r="AG125">
            <v>10967</v>
          </cell>
          <cell r="AH125">
            <v>56391</v>
          </cell>
          <cell r="AI125">
            <v>22</v>
          </cell>
          <cell r="AJ125">
            <v>18.25</v>
          </cell>
          <cell r="AK125">
            <v>0</v>
          </cell>
          <cell r="AL125">
            <v>8750</v>
          </cell>
          <cell r="AM125">
            <v>3500</v>
          </cell>
          <cell r="AN125">
            <v>0</v>
          </cell>
          <cell r="AP125">
            <v>1</v>
          </cell>
          <cell r="AR125">
            <v>2</v>
          </cell>
          <cell r="AS125">
            <v>6</v>
          </cell>
          <cell r="AT125">
            <v>50400</v>
          </cell>
          <cell r="AU125">
            <v>22500</v>
          </cell>
          <cell r="AV125">
            <v>10000</v>
          </cell>
          <cell r="AW125">
            <v>800</v>
          </cell>
          <cell r="AX125">
            <v>0</v>
          </cell>
          <cell r="AY125">
            <v>1000</v>
          </cell>
          <cell r="BA125">
            <v>4100</v>
          </cell>
          <cell r="BB125">
            <v>10250</v>
          </cell>
          <cell r="BC125">
            <v>1250</v>
          </cell>
          <cell r="BD125">
            <v>500</v>
          </cell>
          <cell r="BE125">
            <v>0</v>
          </cell>
          <cell r="BF125">
            <v>22</v>
          </cell>
          <cell r="BH125">
            <v>112500</v>
          </cell>
          <cell r="BI125">
            <v>50000</v>
          </cell>
          <cell r="BJ125">
            <v>4000</v>
          </cell>
          <cell r="BK125">
            <v>0</v>
          </cell>
          <cell r="BL125">
            <v>20500</v>
          </cell>
          <cell r="BM125">
            <v>51750</v>
          </cell>
          <cell r="BN125">
            <v>500</v>
          </cell>
          <cell r="BO125">
            <v>0</v>
          </cell>
          <cell r="BP125">
            <v>0</v>
          </cell>
          <cell r="BQ125">
            <v>39353</v>
          </cell>
          <cell r="BR125">
            <v>0</v>
          </cell>
          <cell r="BS125">
            <v>41084</v>
          </cell>
          <cell r="BT125">
            <v>1000</v>
          </cell>
          <cell r="BU125">
            <v>0</v>
          </cell>
          <cell r="BV125">
            <v>12</v>
          </cell>
          <cell r="BW125">
            <v>4000</v>
          </cell>
          <cell r="BX125">
            <v>6250</v>
          </cell>
          <cell r="BY125">
            <v>2500</v>
          </cell>
          <cell r="BZ125">
            <v>0</v>
          </cell>
          <cell r="CA125">
            <v>0</v>
          </cell>
          <cell r="CB125">
            <v>120</v>
          </cell>
          <cell r="CC125">
            <v>0</v>
          </cell>
          <cell r="CJ125">
            <v>135000</v>
          </cell>
          <cell r="CK125">
            <v>60000</v>
          </cell>
          <cell r="CL125">
            <v>4800</v>
          </cell>
          <cell r="CM125">
            <v>0</v>
          </cell>
          <cell r="CN125">
            <v>24600</v>
          </cell>
          <cell r="CO125">
            <v>62000</v>
          </cell>
          <cell r="CP125">
            <v>500</v>
          </cell>
          <cell r="CQ125">
            <v>0</v>
          </cell>
          <cell r="CR125">
            <v>0</v>
          </cell>
          <cell r="CS125">
            <v>59061</v>
          </cell>
          <cell r="CT125">
            <v>0</v>
          </cell>
          <cell r="CU125">
            <v>51831</v>
          </cell>
          <cell r="CV125">
            <v>1200</v>
          </cell>
          <cell r="CW125">
            <v>0</v>
          </cell>
          <cell r="CX125">
            <v>12</v>
          </cell>
          <cell r="CY125">
            <v>5000</v>
          </cell>
          <cell r="CZ125">
            <v>6250</v>
          </cell>
          <cell r="DA125">
            <v>2500</v>
          </cell>
          <cell r="DB125">
            <v>0</v>
          </cell>
          <cell r="DC125">
            <v>0</v>
          </cell>
          <cell r="DD125">
            <v>140</v>
          </cell>
          <cell r="DE125">
            <v>0</v>
          </cell>
          <cell r="DG125">
            <v>15000</v>
          </cell>
          <cell r="DH125">
            <v>6000</v>
          </cell>
          <cell r="DI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343</v>
          </cell>
          <cell r="DV125">
            <v>518</v>
          </cell>
          <cell r="DW125">
            <v>0</v>
          </cell>
          <cell r="DX125">
            <v>861</v>
          </cell>
          <cell r="EB125">
            <v>0</v>
          </cell>
          <cell r="EC125">
            <v>343</v>
          </cell>
          <cell r="ED125">
            <v>518</v>
          </cell>
          <cell r="EE125">
            <v>0</v>
          </cell>
          <cell r="EF125">
            <v>861</v>
          </cell>
          <cell r="EG125">
            <v>1250</v>
          </cell>
          <cell r="EH125">
            <v>500</v>
          </cell>
          <cell r="EI125">
            <v>0</v>
          </cell>
          <cell r="EJ125">
            <v>1750</v>
          </cell>
          <cell r="EK125">
            <v>1750</v>
          </cell>
          <cell r="EL125">
            <v>1250</v>
          </cell>
          <cell r="EM125">
            <v>500</v>
          </cell>
          <cell r="EN125">
            <v>0</v>
          </cell>
          <cell r="EO125">
            <v>1750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U125">
            <v>270000</v>
          </cell>
          <cell r="EV125">
            <v>120000</v>
          </cell>
          <cell r="EW125">
            <v>9600</v>
          </cell>
          <cell r="EX125">
            <v>0</v>
          </cell>
          <cell r="EY125">
            <v>49200</v>
          </cell>
          <cell r="EZ125">
            <v>123500</v>
          </cell>
          <cell r="FA125">
            <v>500</v>
          </cell>
          <cell r="FB125">
            <v>0</v>
          </cell>
          <cell r="FC125">
            <v>0</v>
          </cell>
          <cell r="FD125">
            <v>59061</v>
          </cell>
          <cell r="FE125">
            <v>0</v>
          </cell>
          <cell r="FF125">
            <v>51831</v>
          </cell>
          <cell r="FG125">
            <v>2400</v>
          </cell>
          <cell r="FH125">
            <v>0</v>
          </cell>
          <cell r="FJ125">
            <v>0</v>
          </cell>
          <cell r="FL125">
            <v>0</v>
          </cell>
          <cell r="FM125">
            <v>0</v>
          </cell>
          <cell r="FN125">
            <v>22500</v>
          </cell>
          <cell r="FO125">
            <v>9000</v>
          </cell>
          <cell r="FP125">
            <v>10000</v>
          </cell>
          <cell r="FQ125">
            <v>0</v>
          </cell>
          <cell r="FR125">
            <v>0</v>
          </cell>
          <cell r="FS125">
            <v>0</v>
          </cell>
          <cell r="FT125">
            <v>0</v>
          </cell>
          <cell r="FU125">
            <v>0</v>
          </cell>
          <cell r="FV125">
            <v>76340</v>
          </cell>
          <cell r="FX125">
            <v>15000</v>
          </cell>
          <cell r="GA125">
            <v>10000</v>
          </cell>
          <cell r="GB125">
            <v>24040</v>
          </cell>
          <cell r="GD125">
            <v>0</v>
          </cell>
          <cell r="GE125">
            <v>25000</v>
          </cell>
          <cell r="GF125">
            <v>27000</v>
          </cell>
          <cell r="GG125">
            <v>25000</v>
          </cell>
          <cell r="GK125">
            <v>111040</v>
          </cell>
          <cell r="GL125">
            <v>100000</v>
          </cell>
          <cell r="GM125">
            <v>622261</v>
          </cell>
          <cell r="GN125">
            <v>2400</v>
          </cell>
          <cell r="GO125">
            <v>0</v>
          </cell>
          <cell r="GP125">
            <v>619861</v>
          </cell>
          <cell r="GQ125">
            <v>76340</v>
          </cell>
          <cell r="GR125">
            <v>543521</v>
          </cell>
          <cell r="GS125">
            <v>15000</v>
          </cell>
          <cell r="GT125">
            <v>0</v>
          </cell>
          <cell r="GU125">
            <v>100000</v>
          </cell>
          <cell r="GV125">
            <v>0</v>
          </cell>
          <cell r="GW125">
            <v>428521</v>
          </cell>
          <cell r="GX125">
            <v>100000</v>
          </cell>
          <cell r="GY125">
            <v>78556</v>
          </cell>
          <cell r="GZ125">
            <v>0</v>
          </cell>
          <cell r="HA125">
            <v>1571</v>
          </cell>
          <cell r="HB125">
            <v>80127</v>
          </cell>
          <cell r="HC125">
            <v>41084</v>
          </cell>
          <cell r="HD125">
            <v>39043</v>
          </cell>
          <cell r="HE125">
            <v>5578</v>
          </cell>
          <cell r="HF125">
            <v>-5169</v>
          </cell>
          <cell r="HG125" t="str">
            <v>ABMPL8394F</v>
          </cell>
          <cell r="HI125">
            <v>19708</v>
          </cell>
          <cell r="HJ125">
            <v>408813</v>
          </cell>
          <cell r="HK125">
            <v>100000</v>
          </cell>
          <cell r="HL125">
            <v>72644</v>
          </cell>
          <cell r="HM125">
            <v>0</v>
          </cell>
          <cell r="HN125">
            <v>1453</v>
          </cell>
          <cell r="HO125">
            <v>74097</v>
          </cell>
          <cell r="HP125">
            <v>41084</v>
          </cell>
          <cell r="HQ125">
            <v>33013</v>
          </cell>
          <cell r="HR125">
            <v>4716</v>
          </cell>
          <cell r="HS125">
            <v>0.30599999999999999</v>
          </cell>
          <cell r="HT125">
            <v>6031</v>
          </cell>
          <cell r="HU125">
            <v>10747</v>
          </cell>
          <cell r="HV125">
            <v>5578</v>
          </cell>
          <cell r="HW125">
            <v>211</v>
          </cell>
          <cell r="HX125">
            <v>0</v>
          </cell>
          <cell r="HY125">
            <v>10536</v>
          </cell>
        </row>
        <row r="126">
          <cell r="A126">
            <v>1197</v>
          </cell>
          <cell r="B126" t="str">
            <v>Mr. Rahul Vedpathak</v>
          </cell>
          <cell r="C126" t="str">
            <v>14.07.2004</v>
          </cell>
          <cell r="D126" t="str">
            <v>Lead Software Consultant</v>
          </cell>
          <cell r="E126">
            <v>73600</v>
          </cell>
          <cell r="F126">
            <v>33000</v>
          </cell>
          <cell r="G126">
            <v>14500</v>
          </cell>
          <cell r="H126">
            <v>800</v>
          </cell>
          <cell r="I126">
            <v>0</v>
          </cell>
          <cell r="J126">
            <v>6100</v>
          </cell>
          <cell r="K126">
            <v>15450</v>
          </cell>
          <cell r="P126">
            <v>30738</v>
          </cell>
          <cell r="R126">
            <v>100588</v>
          </cell>
          <cell r="S126">
            <v>1000</v>
          </cell>
          <cell r="W126">
            <v>1000</v>
          </cell>
          <cell r="Y126">
            <v>19570</v>
          </cell>
          <cell r="AA126">
            <v>200</v>
          </cell>
          <cell r="AE126">
            <v>40</v>
          </cell>
          <cell r="AG126">
            <v>19810</v>
          </cell>
          <cell r="AH126">
            <v>80778</v>
          </cell>
          <cell r="AI126">
            <v>22</v>
          </cell>
          <cell r="AJ126">
            <v>10.75</v>
          </cell>
          <cell r="AK126">
            <v>0</v>
          </cell>
          <cell r="AL126">
            <v>15000</v>
          </cell>
          <cell r="AM126">
            <v>6000</v>
          </cell>
          <cell r="AN126">
            <v>12000</v>
          </cell>
          <cell r="AP126">
            <v>1</v>
          </cell>
          <cell r="AR126">
            <v>1</v>
          </cell>
          <cell r="AS126">
            <v>6</v>
          </cell>
          <cell r="AT126">
            <v>73600</v>
          </cell>
          <cell r="AU126">
            <v>33000</v>
          </cell>
          <cell r="AV126">
            <v>14500</v>
          </cell>
          <cell r="AW126">
            <v>800</v>
          </cell>
          <cell r="AX126">
            <v>0</v>
          </cell>
          <cell r="AY126">
            <v>1000</v>
          </cell>
          <cell r="BA126">
            <v>6100</v>
          </cell>
          <cell r="BB126">
            <v>15450</v>
          </cell>
          <cell r="BC126">
            <v>1250</v>
          </cell>
          <cell r="BD126">
            <v>500</v>
          </cell>
          <cell r="BE126">
            <v>1000</v>
          </cell>
          <cell r="BF126">
            <v>22</v>
          </cell>
          <cell r="BH126">
            <v>165000</v>
          </cell>
          <cell r="BI126">
            <v>72500</v>
          </cell>
          <cell r="BJ126">
            <v>4000</v>
          </cell>
          <cell r="BK126">
            <v>0</v>
          </cell>
          <cell r="BL126">
            <v>30500</v>
          </cell>
          <cell r="BM126">
            <v>77750</v>
          </cell>
          <cell r="BN126">
            <v>500</v>
          </cell>
          <cell r="BO126">
            <v>0</v>
          </cell>
          <cell r="BP126">
            <v>0</v>
          </cell>
          <cell r="BQ126">
            <v>57205</v>
          </cell>
          <cell r="BR126">
            <v>0</v>
          </cell>
          <cell r="BS126">
            <v>68464</v>
          </cell>
          <cell r="BT126">
            <v>1000</v>
          </cell>
          <cell r="BU126">
            <v>0</v>
          </cell>
          <cell r="BV126">
            <v>12</v>
          </cell>
          <cell r="BW126">
            <v>4000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280</v>
          </cell>
          <cell r="CC126">
            <v>0</v>
          </cell>
          <cell r="CJ126">
            <v>198000</v>
          </cell>
          <cell r="CK126">
            <v>87000</v>
          </cell>
          <cell r="CL126">
            <v>4800</v>
          </cell>
          <cell r="CM126">
            <v>0</v>
          </cell>
          <cell r="CN126">
            <v>36600</v>
          </cell>
          <cell r="CO126">
            <v>93200</v>
          </cell>
          <cell r="CP126">
            <v>500</v>
          </cell>
          <cell r="CQ126">
            <v>0</v>
          </cell>
          <cell r="CR126">
            <v>0</v>
          </cell>
          <cell r="CS126">
            <v>87943</v>
          </cell>
          <cell r="CT126">
            <v>0</v>
          </cell>
          <cell r="CU126">
            <v>88034</v>
          </cell>
          <cell r="CV126">
            <v>1200</v>
          </cell>
          <cell r="CW126">
            <v>0</v>
          </cell>
          <cell r="CX126">
            <v>12</v>
          </cell>
          <cell r="CY126">
            <v>5000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320</v>
          </cell>
          <cell r="DE126">
            <v>0</v>
          </cell>
          <cell r="DG126">
            <v>15000</v>
          </cell>
          <cell r="DH126">
            <v>6000</v>
          </cell>
          <cell r="DI126">
            <v>12000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Q126">
            <v>6250</v>
          </cell>
          <cell r="DR126">
            <v>2500</v>
          </cell>
          <cell r="DS126">
            <v>5000</v>
          </cell>
          <cell r="DT126">
            <v>13750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1250</v>
          </cell>
          <cell r="EH126">
            <v>500</v>
          </cell>
          <cell r="EI126">
            <v>1000</v>
          </cell>
          <cell r="EJ126">
            <v>2750</v>
          </cell>
          <cell r="EK126">
            <v>16500</v>
          </cell>
          <cell r="EL126">
            <v>7500</v>
          </cell>
          <cell r="EM126">
            <v>3000</v>
          </cell>
          <cell r="EN126">
            <v>6000</v>
          </cell>
          <cell r="EO126">
            <v>16500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U126">
            <v>396000</v>
          </cell>
          <cell r="EV126">
            <v>174000</v>
          </cell>
          <cell r="EW126">
            <v>9600</v>
          </cell>
          <cell r="EX126">
            <v>0</v>
          </cell>
          <cell r="EY126">
            <v>73200</v>
          </cell>
          <cell r="EZ126">
            <v>185900</v>
          </cell>
          <cell r="FA126">
            <v>500</v>
          </cell>
          <cell r="FB126">
            <v>0</v>
          </cell>
          <cell r="FC126">
            <v>0</v>
          </cell>
          <cell r="FD126">
            <v>87943</v>
          </cell>
          <cell r="FE126">
            <v>0</v>
          </cell>
          <cell r="FF126">
            <v>88034</v>
          </cell>
          <cell r="FG126">
            <v>2400</v>
          </cell>
          <cell r="FH126">
            <v>0</v>
          </cell>
          <cell r="FJ126">
            <v>0</v>
          </cell>
          <cell r="FL126">
            <v>0</v>
          </cell>
          <cell r="FM126">
            <v>0</v>
          </cell>
          <cell r="FN126">
            <v>33000</v>
          </cell>
          <cell r="FO126">
            <v>13200</v>
          </cell>
          <cell r="FP126">
            <v>14500</v>
          </cell>
          <cell r="FQ126">
            <v>0</v>
          </cell>
          <cell r="FR126">
            <v>0</v>
          </cell>
          <cell r="FS126">
            <v>0</v>
          </cell>
          <cell r="FT126">
            <v>0</v>
          </cell>
          <cell r="FU126">
            <v>0</v>
          </cell>
          <cell r="FV126">
            <v>150000</v>
          </cell>
          <cell r="FW126">
            <v>1500</v>
          </cell>
          <cell r="FX126">
            <v>10000</v>
          </cell>
          <cell r="GA126">
            <v>10000</v>
          </cell>
          <cell r="GB126">
            <v>75518</v>
          </cell>
          <cell r="GD126">
            <v>0</v>
          </cell>
          <cell r="GE126">
            <v>10000</v>
          </cell>
          <cell r="GF126">
            <v>8000</v>
          </cell>
          <cell r="GJ126">
            <v>20000</v>
          </cell>
          <cell r="GK126">
            <v>123518</v>
          </cell>
          <cell r="GL126">
            <v>100000</v>
          </cell>
          <cell r="GM126">
            <v>917543</v>
          </cell>
          <cell r="GN126">
            <v>2400</v>
          </cell>
          <cell r="GO126">
            <v>0</v>
          </cell>
          <cell r="GP126">
            <v>915143</v>
          </cell>
          <cell r="GQ126">
            <v>150000</v>
          </cell>
          <cell r="GR126">
            <v>765143</v>
          </cell>
          <cell r="GS126">
            <v>10000</v>
          </cell>
          <cell r="GT126">
            <v>1500</v>
          </cell>
          <cell r="GU126">
            <v>100000</v>
          </cell>
          <cell r="GV126">
            <v>0</v>
          </cell>
          <cell r="GW126">
            <v>653643</v>
          </cell>
          <cell r="GX126">
            <v>100000</v>
          </cell>
          <cell r="GY126">
            <v>146093</v>
          </cell>
          <cell r="GZ126">
            <v>0</v>
          </cell>
          <cell r="HA126">
            <v>2922</v>
          </cell>
          <cell r="HB126">
            <v>149015</v>
          </cell>
          <cell r="HC126">
            <v>68464</v>
          </cell>
          <cell r="HD126">
            <v>80551</v>
          </cell>
          <cell r="HE126">
            <v>11507</v>
          </cell>
          <cell r="HF126">
            <v>-8063</v>
          </cell>
          <cell r="HG126" t="str">
            <v>ACWPV4920E</v>
          </cell>
          <cell r="HI126">
            <v>30738</v>
          </cell>
          <cell r="HJ126">
            <v>622905</v>
          </cell>
          <cell r="HK126">
            <v>100000</v>
          </cell>
          <cell r="HL126">
            <v>136872</v>
          </cell>
          <cell r="HM126">
            <v>0</v>
          </cell>
          <cell r="HN126">
            <v>2737</v>
          </cell>
          <cell r="HO126">
            <v>139609</v>
          </cell>
          <cell r="HP126">
            <v>68464</v>
          </cell>
          <cell r="HQ126">
            <v>71145</v>
          </cell>
          <cell r="HR126">
            <v>10164</v>
          </cell>
          <cell r="HS126">
            <v>0.30599999999999999</v>
          </cell>
          <cell r="HT126">
            <v>9406</v>
          </cell>
          <cell r="HU126">
            <v>19570</v>
          </cell>
          <cell r="HV126">
            <v>11507</v>
          </cell>
          <cell r="HW126">
            <v>384</v>
          </cell>
          <cell r="HX126">
            <v>0</v>
          </cell>
          <cell r="HY126">
            <v>19186</v>
          </cell>
        </row>
        <row r="127">
          <cell r="A127">
            <v>1198</v>
          </cell>
          <cell r="B127" t="str">
            <v>Mr. Rajesh Saini</v>
          </cell>
          <cell r="C127" t="str">
            <v>20.07.2004</v>
          </cell>
          <cell r="D127" t="str">
            <v>Q A Engineer</v>
          </cell>
          <cell r="E127">
            <v>28900</v>
          </cell>
          <cell r="F127">
            <v>13000</v>
          </cell>
          <cell r="G127">
            <v>5500</v>
          </cell>
          <cell r="H127">
            <v>800</v>
          </cell>
          <cell r="I127">
            <v>0</v>
          </cell>
          <cell r="J127">
            <v>2400</v>
          </cell>
          <cell r="K127">
            <v>4640</v>
          </cell>
          <cell r="P127">
            <v>10486</v>
          </cell>
          <cell r="R127">
            <v>36826</v>
          </cell>
          <cell r="S127">
            <v>1000</v>
          </cell>
          <cell r="W127">
            <v>1000</v>
          </cell>
          <cell r="X127">
            <v>1560</v>
          </cell>
          <cell r="Y127">
            <v>5307</v>
          </cell>
          <cell r="AA127">
            <v>200</v>
          </cell>
          <cell r="AE127">
            <v>40</v>
          </cell>
          <cell r="AG127">
            <v>7107</v>
          </cell>
          <cell r="AH127">
            <v>29719</v>
          </cell>
          <cell r="AI127">
            <v>22</v>
          </cell>
          <cell r="AJ127">
            <v>24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1</v>
          </cell>
          <cell r="AR127">
            <v>4</v>
          </cell>
          <cell r="AS127">
            <v>6</v>
          </cell>
          <cell r="AT127">
            <v>28900</v>
          </cell>
          <cell r="AU127">
            <v>13000</v>
          </cell>
          <cell r="AV127">
            <v>5500</v>
          </cell>
          <cell r="AW127">
            <v>800</v>
          </cell>
          <cell r="AX127">
            <v>0</v>
          </cell>
          <cell r="AY127">
            <v>1000</v>
          </cell>
          <cell r="AZ127">
            <v>1560</v>
          </cell>
          <cell r="BA127">
            <v>2400</v>
          </cell>
          <cell r="BB127">
            <v>4640</v>
          </cell>
          <cell r="BC127">
            <v>0</v>
          </cell>
          <cell r="BD127">
            <v>0</v>
          </cell>
          <cell r="BE127">
            <v>0</v>
          </cell>
          <cell r="BF127">
            <v>22</v>
          </cell>
          <cell r="BH127">
            <v>65000</v>
          </cell>
          <cell r="BI127">
            <v>27500</v>
          </cell>
          <cell r="BJ127">
            <v>4000</v>
          </cell>
          <cell r="BK127">
            <v>0</v>
          </cell>
          <cell r="BL127">
            <v>12000</v>
          </cell>
          <cell r="BM127">
            <v>21950</v>
          </cell>
          <cell r="BN127">
            <v>2250</v>
          </cell>
          <cell r="BO127">
            <v>0</v>
          </cell>
          <cell r="BP127">
            <v>0</v>
          </cell>
          <cell r="BQ127">
            <v>13274</v>
          </cell>
          <cell r="BR127">
            <v>7800</v>
          </cell>
          <cell r="BS127">
            <v>16089</v>
          </cell>
          <cell r="BT127">
            <v>1000</v>
          </cell>
          <cell r="BU127">
            <v>0</v>
          </cell>
          <cell r="BV127">
            <v>12</v>
          </cell>
          <cell r="BW127">
            <v>4000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380</v>
          </cell>
          <cell r="CC127">
            <v>0</v>
          </cell>
          <cell r="CJ127">
            <v>78000</v>
          </cell>
          <cell r="CK127">
            <v>33000</v>
          </cell>
          <cell r="CL127">
            <v>4800</v>
          </cell>
          <cell r="CM127">
            <v>0</v>
          </cell>
          <cell r="CN127">
            <v>14400</v>
          </cell>
          <cell r="CO127">
            <v>26590</v>
          </cell>
          <cell r="CP127">
            <v>2250</v>
          </cell>
          <cell r="CQ127">
            <v>0</v>
          </cell>
          <cell r="CR127">
            <v>0</v>
          </cell>
          <cell r="CS127">
            <v>23760</v>
          </cell>
          <cell r="CT127">
            <v>9360</v>
          </cell>
          <cell r="CU127">
            <v>21396</v>
          </cell>
          <cell r="CV127">
            <v>1200</v>
          </cell>
          <cell r="CW127">
            <v>0</v>
          </cell>
          <cell r="CX127">
            <v>12</v>
          </cell>
          <cell r="CY127">
            <v>5000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420</v>
          </cell>
          <cell r="DE127">
            <v>0</v>
          </cell>
          <cell r="DG127">
            <v>0</v>
          </cell>
          <cell r="DH127">
            <v>0</v>
          </cell>
          <cell r="DI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U127">
            <v>156000</v>
          </cell>
          <cell r="EV127">
            <v>66000</v>
          </cell>
          <cell r="EW127">
            <v>9600</v>
          </cell>
          <cell r="EX127">
            <v>0</v>
          </cell>
          <cell r="EY127">
            <v>28800</v>
          </cell>
          <cell r="EZ127">
            <v>54430</v>
          </cell>
          <cell r="FA127">
            <v>2250</v>
          </cell>
          <cell r="FB127">
            <v>0</v>
          </cell>
          <cell r="FC127">
            <v>0</v>
          </cell>
          <cell r="FD127">
            <v>23760</v>
          </cell>
          <cell r="FE127">
            <v>18720</v>
          </cell>
          <cell r="FF127">
            <v>21396</v>
          </cell>
          <cell r="FG127">
            <v>2400</v>
          </cell>
          <cell r="FH127">
            <v>0</v>
          </cell>
          <cell r="FJ127">
            <v>20000</v>
          </cell>
          <cell r="FK127">
            <v>4000</v>
          </cell>
          <cell r="FL127">
            <v>24000</v>
          </cell>
          <cell r="FM127">
            <v>48000</v>
          </cell>
          <cell r="FN127">
            <v>13000</v>
          </cell>
          <cell r="FO127">
            <v>5200</v>
          </cell>
          <cell r="FP127">
            <v>5500</v>
          </cell>
          <cell r="FQ127">
            <v>2700</v>
          </cell>
          <cell r="FR127">
            <v>13500</v>
          </cell>
          <cell r="FS127">
            <v>2700</v>
          </cell>
          <cell r="FT127">
            <v>16200</v>
          </cell>
          <cell r="FU127">
            <v>0</v>
          </cell>
          <cell r="GD127">
            <v>18720</v>
          </cell>
          <cell r="GK127">
            <v>18720</v>
          </cell>
          <cell r="GL127">
            <v>18720</v>
          </cell>
          <cell r="GM127">
            <v>331240</v>
          </cell>
          <cell r="GN127">
            <v>2400</v>
          </cell>
          <cell r="GO127">
            <v>32400</v>
          </cell>
          <cell r="GP127">
            <v>296440</v>
          </cell>
          <cell r="GQ127">
            <v>0</v>
          </cell>
          <cell r="GR127">
            <v>296440</v>
          </cell>
          <cell r="GS127">
            <v>0</v>
          </cell>
          <cell r="GT127">
            <v>0</v>
          </cell>
          <cell r="GU127">
            <v>18720</v>
          </cell>
          <cell r="GV127">
            <v>0</v>
          </cell>
          <cell r="GW127">
            <v>277720</v>
          </cell>
          <cell r="GX127">
            <v>100000</v>
          </cell>
          <cell r="GY127">
            <v>33316</v>
          </cell>
          <cell r="GZ127">
            <v>0</v>
          </cell>
          <cell r="HA127">
            <v>666</v>
          </cell>
          <cell r="HB127">
            <v>33982</v>
          </cell>
          <cell r="HC127">
            <v>16089</v>
          </cell>
          <cell r="HD127">
            <v>17893</v>
          </cell>
          <cell r="HE127">
            <v>2556</v>
          </cell>
          <cell r="HF127">
            <v>-2751</v>
          </cell>
          <cell r="HG127" t="str">
            <v>ATHPS7546K</v>
          </cell>
          <cell r="HH127" t="str">
            <v>MH/ 34456/ 12</v>
          </cell>
          <cell r="HI127">
            <v>10486</v>
          </cell>
          <cell r="HJ127">
            <v>267234</v>
          </cell>
          <cell r="HK127">
            <v>100000</v>
          </cell>
          <cell r="HL127">
            <v>30170</v>
          </cell>
          <cell r="HM127">
            <v>0</v>
          </cell>
          <cell r="HN127">
            <v>603</v>
          </cell>
          <cell r="HO127">
            <v>30773</v>
          </cell>
          <cell r="HP127">
            <v>16089</v>
          </cell>
          <cell r="HQ127">
            <v>14684</v>
          </cell>
          <cell r="HR127">
            <v>2098</v>
          </cell>
          <cell r="HS127">
            <v>0.30599999999999999</v>
          </cell>
          <cell r="HT127">
            <v>3209</v>
          </cell>
          <cell r="HU127">
            <v>5307</v>
          </cell>
          <cell r="HV127">
            <v>2556</v>
          </cell>
          <cell r="HW127">
            <v>104</v>
          </cell>
          <cell r="HX127">
            <v>0</v>
          </cell>
          <cell r="HY127">
            <v>5203</v>
          </cell>
        </row>
        <row r="128">
          <cell r="A128">
            <v>1199</v>
          </cell>
          <cell r="B128" t="str">
            <v>Ms. Shilpa Pantoji</v>
          </cell>
          <cell r="C128" t="str">
            <v>06.07.2004</v>
          </cell>
          <cell r="D128" t="str">
            <v xml:space="preserve">Lead Software Consultant </v>
          </cell>
          <cell r="E128">
            <v>67100</v>
          </cell>
          <cell r="F128">
            <v>30000</v>
          </cell>
          <cell r="G128">
            <v>13000</v>
          </cell>
          <cell r="H128">
            <v>800</v>
          </cell>
          <cell r="I128">
            <v>0</v>
          </cell>
          <cell r="J128">
            <v>5500</v>
          </cell>
          <cell r="K128">
            <v>14050</v>
          </cell>
          <cell r="P128">
            <v>27837</v>
          </cell>
          <cell r="R128">
            <v>91187</v>
          </cell>
          <cell r="S128">
            <v>1000</v>
          </cell>
          <cell r="W128">
            <v>1000</v>
          </cell>
          <cell r="Y128">
            <v>16333</v>
          </cell>
          <cell r="AA128">
            <v>200</v>
          </cell>
          <cell r="AG128">
            <v>16533</v>
          </cell>
          <cell r="AH128">
            <v>74654</v>
          </cell>
          <cell r="AI128">
            <v>22</v>
          </cell>
          <cell r="AJ128">
            <v>3.25</v>
          </cell>
          <cell r="AK128">
            <v>0</v>
          </cell>
          <cell r="AL128">
            <v>9618</v>
          </cell>
          <cell r="AM128">
            <v>5055</v>
          </cell>
          <cell r="AN128">
            <v>8637</v>
          </cell>
          <cell r="AP128">
            <v>1</v>
          </cell>
          <cell r="AQ128" t="str">
            <v>w</v>
          </cell>
          <cell r="AR128">
            <v>1</v>
          </cell>
          <cell r="AS128">
            <v>6</v>
          </cell>
          <cell r="AT128">
            <v>67100</v>
          </cell>
          <cell r="AU128">
            <v>30000</v>
          </cell>
          <cell r="AV128">
            <v>13000</v>
          </cell>
          <cell r="AW128">
            <v>800</v>
          </cell>
          <cell r="AX128">
            <v>0</v>
          </cell>
          <cell r="AY128">
            <v>1000</v>
          </cell>
          <cell r="BA128">
            <v>5500</v>
          </cell>
          <cell r="BB128">
            <v>14050</v>
          </cell>
          <cell r="BC128">
            <v>1250</v>
          </cell>
          <cell r="BD128">
            <v>500</v>
          </cell>
          <cell r="BE128">
            <v>1000</v>
          </cell>
          <cell r="BF128">
            <v>22</v>
          </cell>
          <cell r="BH128">
            <v>150000</v>
          </cell>
          <cell r="BI128">
            <v>65000</v>
          </cell>
          <cell r="BJ128">
            <v>4000</v>
          </cell>
          <cell r="BK128">
            <v>0</v>
          </cell>
          <cell r="BL128">
            <v>27500</v>
          </cell>
          <cell r="BM128">
            <v>70750</v>
          </cell>
          <cell r="BN128">
            <v>500</v>
          </cell>
          <cell r="BO128">
            <v>0</v>
          </cell>
          <cell r="BP128">
            <v>0</v>
          </cell>
          <cell r="BQ128">
            <v>53063</v>
          </cell>
          <cell r="BR128">
            <v>0</v>
          </cell>
          <cell r="BS128">
            <v>58187</v>
          </cell>
          <cell r="BT128">
            <v>1000</v>
          </cell>
          <cell r="BU128">
            <v>0</v>
          </cell>
          <cell r="BV128">
            <v>12</v>
          </cell>
          <cell r="BW128">
            <v>4000</v>
          </cell>
          <cell r="BX128">
            <v>5382</v>
          </cell>
          <cell r="BY128">
            <v>945</v>
          </cell>
          <cell r="BZ128">
            <v>3363</v>
          </cell>
          <cell r="CA128">
            <v>0</v>
          </cell>
          <cell r="CB128">
            <v>60</v>
          </cell>
          <cell r="CC128">
            <v>0</v>
          </cell>
          <cell r="CJ128">
            <v>180000</v>
          </cell>
          <cell r="CK128">
            <v>78000</v>
          </cell>
          <cell r="CL128">
            <v>4800</v>
          </cell>
          <cell r="CM128">
            <v>0</v>
          </cell>
          <cell r="CN128">
            <v>33000</v>
          </cell>
          <cell r="CO128">
            <v>84800</v>
          </cell>
          <cell r="CP128">
            <v>500</v>
          </cell>
          <cell r="CQ128">
            <v>0</v>
          </cell>
          <cell r="CR128">
            <v>0</v>
          </cell>
          <cell r="CS128">
            <v>80900</v>
          </cell>
          <cell r="CT128">
            <v>0</v>
          </cell>
          <cell r="CU128">
            <v>74520</v>
          </cell>
          <cell r="CV128">
            <v>1200</v>
          </cell>
          <cell r="CW128">
            <v>0</v>
          </cell>
          <cell r="CX128">
            <v>12</v>
          </cell>
          <cell r="CY128">
            <v>5000</v>
          </cell>
          <cell r="CZ128">
            <v>5382</v>
          </cell>
          <cell r="DA128">
            <v>945</v>
          </cell>
          <cell r="DB128">
            <v>3363</v>
          </cell>
          <cell r="DC128">
            <v>0</v>
          </cell>
          <cell r="DD128">
            <v>60</v>
          </cell>
          <cell r="DE128">
            <v>0</v>
          </cell>
          <cell r="DG128">
            <v>15000</v>
          </cell>
          <cell r="DH128">
            <v>6000</v>
          </cell>
          <cell r="DI128">
            <v>12000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Q128">
            <v>868</v>
          </cell>
          <cell r="DR128">
            <v>1555</v>
          </cell>
          <cell r="DS128">
            <v>1637</v>
          </cell>
          <cell r="DT128">
            <v>4060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1250</v>
          </cell>
          <cell r="EH128">
            <v>500</v>
          </cell>
          <cell r="EI128">
            <v>1000</v>
          </cell>
          <cell r="EJ128">
            <v>2750</v>
          </cell>
          <cell r="EK128">
            <v>6810</v>
          </cell>
          <cell r="EL128">
            <v>2118</v>
          </cell>
          <cell r="EM128">
            <v>2055</v>
          </cell>
          <cell r="EN128">
            <v>2637</v>
          </cell>
          <cell r="EO128">
            <v>6810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U128">
            <v>360000</v>
          </cell>
          <cell r="EV128">
            <v>156000</v>
          </cell>
          <cell r="EW128">
            <v>9600</v>
          </cell>
          <cell r="EX128">
            <v>0</v>
          </cell>
          <cell r="EY128">
            <v>66000</v>
          </cell>
          <cell r="EZ128">
            <v>169100</v>
          </cell>
          <cell r="FA128">
            <v>500</v>
          </cell>
          <cell r="FB128">
            <v>0</v>
          </cell>
          <cell r="FC128">
            <v>0</v>
          </cell>
          <cell r="FD128">
            <v>80900</v>
          </cell>
          <cell r="FE128">
            <v>0</v>
          </cell>
          <cell r="FF128">
            <v>74520</v>
          </cell>
          <cell r="FG128">
            <v>2400</v>
          </cell>
          <cell r="FH128">
            <v>0</v>
          </cell>
          <cell r="FJ128">
            <v>8000</v>
          </cell>
          <cell r="FL128">
            <v>8000</v>
          </cell>
          <cell r="FM128">
            <v>8000</v>
          </cell>
          <cell r="FN128">
            <v>30000</v>
          </cell>
          <cell r="FO128">
            <v>12000</v>
          </cell>
          <cell r="FP128">
            <v>13000</v>
          </cell>
          <cell r="FQ128">
            <v>0</v>
          </cell>
          <cell r="FR128">
            <v>5000</v>
          </cell>
          <cell r="FS128">
            <v>0</v>
          </cell>
          <cell r="FT128">
            <v>5000</v>
          </cell>
          <cell r="FU128">
            <v>0</v>
          </cell>
          <cell r="FV128">
            <v>150000</v>
          </cell>
          <cell r="GA128">
            <v>10000</v>
          </cell>
          <cell r="GB128">
            <v>48516</v>
          </cell>
          <cell r="GD128">
            <v>0</v>
          </cell>
          <cell r="GE128">
            <v>15000</v>
          </cell>
          <cell r="GF128">
            <v>26646</v>
          </cell>
          <cell r="GG128">
            <v>48516</v>
          </cell>
          <cell r="GK128">
            <v>148678</v>
          </cell>
          <cell r="GL128">
            <v>100000</v>
          </cell>
          <cell r="GM128">
            <v>832500</v>
          </cell>
          <cell r="GN128">
            <v>2400</v>
          </cell>
          <cell r="GO128">
            <v>5000</v>
          </cell>
          <cell r="GP128">
            <v>825100</v>
          </cell>
          <cell r="GQ128">
            <v>150000</v>
          </cell>
          <cell r="GR128">
            <v>675100</v>
          </cell>
          <cell r="GS128">
            <v>0</v>
          </cell>
          <cell r="GT128">
            <v>0</v>
          </cell>
          <cell r="GU128">
            <v>100000</v>
          </cell>
          <cell r="GV128">
            <v>0</v>
          </cell>
          <cell r="GW128">
            <v>575100</v>
          </cell>
          <cell r="GX128">
            <v>135000</v>
          </cell>
          <cell r="GY128">
            <v>119030</v>
          </cell>
          <cell r="GZ128">
            <v>0</v>
          </cell>
          <cell r="HA128">
            <v>2381</v>
          </cell>
          <cell r="HB128">
            <v>121411</v>
          </cell>
          <cell r="HC128">
            <v>58187</v>
          </cell>
          <cell r="HD128">
            <v>63224</v>
          </cell>
          <cell r="HE128">
            <v>9032</v>
          </cell>
          <cell r="HF128">
            <v>-7301</v>
          </cell>
          <cell r="HG128" t="str">
            <v>AGXPP1936D</v>
          </cell>
          <cell r="HI128">
            <v>27837</v>
          </cell>
          <cell r="HJ128">
            <v>547263</v>
          </cell>
          <cell r="HK128">
            <v>135000</v>
          </cell>
          <cell r="HL128">
            <v>110679</v>
          </cell>
          <cell r="HM128">
            <v>0</v>
          </cell>
          <cell r="HN128">
            <v>2214</v>
          </cell>
          <cell r="HO128">
            <v>112893</v>
          </cell>
          <cell r="HP128">
            <v>58187</v>
          </cell>
          <cell r="HQ128">
            <v>54706</v>
          </cell>
          <cell r="HR128">
            <v>7815</v>
          </cell>
          <cell r="HS128">
            <v>0.30599999999999999</v>
          </cell>
          <cell r="HT128">
            <v>8518</v>
          </cell>
          <cell r="HU128">
            <v>16333</v>
          </cell>
          <cell r="HV128">
            <v>9032</v>
          </cell>
          <cell r="HW128">
            <v>320</v>
          </cell>
          <cell r="HX128">
            <v>0</v>
          </cell>
          <cell r="HY128">
            <v>16013</v>
          </cell>
        </row>
        <row r="129">
          <cell r="A129">
            <v>1201</v>
          </cell>
          <cell r="B129" t="str">
            <v>Mr. Sanjib Phukhan</v>
          </cell>
          <cell r="C129" t="str">
            <v>30.07.2004</v>
          </cell>
          <cell r="D129" t="str">
            <v>Module leader</v>
          </cell>
          <cell r="E129">
            <v>64600</v>
          </cell>
          <cell r="F129">
            <v>29000</v>
          </cell>
          <cell r="G129">
            <v>12500</v>
          </cell>
          <cell r="H129">
            <v>800</v>
          </cell>
          <cell r="I129">
            <v>0</v>
          </cell>
          <cell r="J129">
            <v>5300</v>
          </cell>
          <cell r="K129">
            <v>16000</v>
          </cell>
          <cell r="P129">
            <v>25375</v>
          </cell>
          <cell r="R129">
            <v>88975</v>
          </cell>
          <cell r="S129">
            <v>1000</v>
          </cell>
          <cell r="W129">
            <v>1000</v>
          </cell>
          <cell r="Y129">
            <v>18407</v>
          </cell>
          <cell r="AA129">
            <v>200</v>
          </cell>
          <cell r="AE129">
            <v>360</v>
          </cell>
          <cell r="AG129">
            <v>18967</v>
          </cell>
          <cell r="AH129">
            <v>70008</v>
          </cell>
          <cell r="AI129">
            <v>22</v>
          </cell>
          <cell r="AJ129">
            <v>6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1</v>
          </cell>
          <cell r="AR129">
            <v>4</v>
          </cell>
          <cell r="AS129">
            <v>6</v>
          </cell>
          <cell r="AT129">
            <v>64600</v>
          </cell>
          <cell r="AU129">
            <v>29000</v>
          </cell>
          <cell r="AV129">
            <v>12500</v>
          </cell>
          <cell r="AW129">
            <v>800</v>
          </cell>
          <cell r="AX129">
            <v>0</v>
          </cell>
          <cell r="AY129">
            <v>1000</v>
          </cell>
          <cell r="BA129">
            <v>5300</v>
          </cell>
          <cell r="BB129">
            <v>16000</v>
          </cell>
          <cell r="BC129">
            <v>0</v>
          </cell>
          <cell r="BD129">
            <v>0</v>
          </cell>
          <cell r="BE129">
            <v>0</v>
          </cell>
          <cell r="BF129">
            <v>22</v>
          </cell>
          <cell r="BH129">
            <v>145000</v>
          </cell>
          <cell r="BI129">
            <v>62500</v>
          </cell>
          <cell r="BJ129">
            <v>4000</v>
          </cell>
          <cell r="BK129">
            <v>0</v>
          </cell>
          <cell r="BL129">
            <v>26500</v>
          </cell>
          <cell r="BM129">
            <v>81000</v>
          </cell>
          <cell r="BN129">
            <v>20000</v>
          </cell>
          <cell r="BO129">
            <v>0</v>
          </cell>
          <cell r="BP129">
            <v>0</v>
          </cell>
          <cell r="BQ129">
            <v>46986</v>
          </cell>
          <cell r="BR129">
            <v>0</v>
          </cell>
          <cell r="BS129">
            <v>74014</v>
          </cell>
          <cell r="BT129">
            <v>1000</v>
          </cell>
          <cell r="BU129">
            <v>0</v>
          </cell>
          <cell r="BV129">
            <v>12</v>
          </cell>
          <cell r="BW129">
            <v>4000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1580</v>
          </cell>
          <cell r="CC129">
            <v>0</v>
          </cell>
          <cell r="CJ129">
            <v>174000</v>
          </cell>
          <cell r="CK129">
            <v>75000</v>
          </cell>
          <cell r="CL129">
            <v>4800</v>
          </cell>
          <cell r="CM129">
            <v>0</v>
          </cell>
          <cell r="CN129">
            <v>31800</v>
          </cell>
          <cell r="CO129">
            <v>97000</v>
          </cell>
          <cell r="CP129">
            <v>20000</v>
          </cell>
          <cell r="CQ129">
            <v>0</v>
          </cell>
          <cell r="CR129">
            <v>0</v>
          </cell>
          <cell r="CS129">
            <v>72361</v>
          </cell>
          <cell r="CT129">
            <v>0</v>
          </cell>
          <cell r="CU129">
            <v>92421</v>
          </cell>
          <cell r="CV129">
            <v>1200</v>
          </cell>
          <cell r="CW129">
            <v>0</v>
          </cell>
          <cell r="CX129">
            <v>12</v>
          </cell>
          <cell r="CY129">
            <v>5000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1940</v>
          </cell>
          <cell r="DE129">
            <v>0</v>
          </cell>
          <cell r="DG129">
            <v>0</v>
          </cell>
          <cell r="DH129">
            <v>0</v>
          </cell>
          <cell r="DI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U129">
            <v>348000</v>
          </cell>
          <cell r="EV129">
            <v>150000</v>
          </cell>
          <cell r="EW129">
            <v>9600</v>
          </cell>
          <cell r="EX129">
            <v>0</v>
          </cell>
          <cell r="EY129">
            <v>63600</v>
          </cell>
          <cell r="EZ129">
            <v>193000</v>
          </cell>
          <cell r="FA129">
            <v>20000</v>
          </cell>
          <cell r="FB129">
            <v>0</v>
          </cell>
          <cell r="FC129">
            <v>0</v>
          </cell>
          <cell r="FD129">
            <v>72361</v>
          </cell>
          <cell r="FE129">
            <v>0</v>
          </cell>
          <cell r="FF129">
            <v>92421</v>
          </cell>
          <cell r="FG129">
            <v>2400</v>
          </cell>
          <cell r="FH129">
            <v>0</v>
          </cell>
          <cell r="FJ129">
            <v>42500</v>
          </cell>
          <cell r="FK129">
            <v>8500</v>
          </cell>
          <cell r="FL129">
            <v>51000</v>
          </cell>
          <cell r="FM129">
            <v>102000</v>
          </cell>
          <cell r="FN129">
            <v>29000</v>
          </cell>
          <cell r="FO129">
            <v>11600</v>
          </cell>
          <cell r="FP129">
            <v>12500</v>
          </cell>
          <cell r="FQ129">
            <v>5600</v>
          </cell>
          <cell r="FR129">
            <v>28000</v>
          </cell>
          <cell r="FS129">
            <v>5600</v>
          </cell>
          <cell r="FT129">
            <v>33600</v>
          </cell>
          <cell r="FU129">
            <v>0</v>
          </cell>
          <cell r="GA129">
            <v>10000</v>
          </cell>
          <cell r="GC129">
            <v>24000</v>
          </cell>
          <cell r="GD129">
            <v>0</v>
          </cell>
          <cell r="GE129">
            <v>10000</v>
          </cell>
          <cell r="GF129">
            <v>6000</v>
          </cell>
          <cell r="GG129">
            <v>50000</v>
          </cell>
          <cell r="GK129">
            <v>100000</v>
          </cell>
          <cell r="GL129">
            <v>100000</v>
          </cell>
          <cell r="GM129">
            <v>846961</v>
          </cell>
          <cell r="GN129">
            <v>2400</v>
          </cell>
          <cell r="GO129">
            <v>67200</v>
          </cell>
          <cell r="GP129">
            <v>777361</v>
          </cell>
          <cell r="GQ129">
            <v>0</v>
          </cell>
          <cell r="GR129">
            <v>777361</v>
          </cell>
          <cell r="GS129">
            <v>0</v>
          </cell>
          <cell r="GT129">
            <v>0</v>
          </cell>
          <cell r="GU129">
            <v>100000</v>
          </cell>
          <cell r="GV129">
            <v>0</v>
          </cell>
          <cell r="GW129">
            <v>677361</v>
          </cell>
          <cell r="GX129">
            <v>100000</v>
          </cell>
          <cell r="GY129">
            <v>153208</v>
          </cell>
          <cell r="GZ129">
            <v>0</v>
          </cell>
          <cell r="HA129">
            <v>3064</v>
          </cell>
          <cell r="HB129">
            <v>156272</v>
          </cell>
          <cell r="HC129">
            <v>74014</v>
          </cell>
          <cell r="HD129">
            <v>82258</v>
          </cell>
          <cell r="HE129">
            <v>11751</v>
          </cell>
          <cell r="HF129">
            <v>-6656</v>
          </cell>
          <cell r="HG129" t="str">
            <v>AASPP6653N</v>
          </cell>
          <cell r="HI129">
            <v>25375</v>
          </cell>
          <cell r="HJ129">
            <v>651986</v>
          </cell>
          <cell r="HK129">
            <v>100000</v>
          </cell>
          <cell r="HL129">
            <v>145596</v>
          </cell>
          <cell r="HM129">
            <v>0</v>
          </cell>
          <cell r="HN129">
            <v>2912</v>
          </cell>
          <cell r="HO129">
            <v>148508</v>
          </cell>
          <cell r="HP129">
            <v>74014</v>
          </cell>
          <cell r="HQ129">
            <v>74494</v>
          </cell>
          <cell r="HR129">
            <v>10642</v>
          </cell>
          <cell r="HS129">
            <v>0.30599999999999999</v>
          </cell>
          <cell r="HT129">
            <v>7765</v>
          </cell>
          <cell r="HU129">
            <v>18407</v>
          </cell>
          <cell r="HV129">
            <v>11751</v>
          </cell>
          <cell r="HW129">
            <v>361</v>
          </cell>
          <cell r="HX129">
            <v>0</v>
          </cell>
          <cell r="HY129">
            <v>18046</v>
          </cell>
        </row>
        <row r="130">
          <cell r="A130">
            <v>1202</v>
          </cell>
          <cell r="B130" t="str">
            <v>Mr. Ranjan Dwivedi</v>
          </cell>
          <cell r="C130" t="str">
            <v>02.08.2004</v>
          </cell>
          <cell r="D130" t="str">
            <v>Tandem Software Engineer</v>
          </cell>
          <cell r="E130">
            <v>44600</v>
          </cell>
          <cell r="F130">
            <v>20000</v>
          </cell>
          <cell r="G130">
            <v>8500</v>
          </cell>
          <cell r="H130">
            <v>800</v>
          </cell>
          <cell r="I130">
            <v>0</v>
          </cell>
          <cell r="J130">
            <v>3700</v>
          </cell>
          <cell r="K130">
            <v>8850</v>
          </cell>
          <cell r="P130">
            <v>17372</v>
          </cell>
          <cell r="R130">
            <v>59222</v>
          </cell>
          <cell r="S130">
            <v>1000</v>
          </cell>
          <cell r="W130">
            <v>1000</v>
          </cell>
          <cell r="Y130">
            <v>10219</v>
          </cell>
          <cell r="AA130">
            <v>200</v>
          </cell>
          <cell r="AG130">
            <v>10419</v>
          </cell>
          <cell r="AH130">
            <v>48803</v>
          </cell>
          <cell r="AI130">
            <v>22</v>
          </cell>
          <cell r="AJ130">
            <v>8</v>
          </cell>
          <cell r="AK130">
            <v>0</v>
          </cell>
          <cell r="AL130">
            <v>8750</v>
          </cell>
          <cell r="AM130">
            <v>6000</v>
          </cell>
          <cell r="AN130">
            <v>0</v>
          </cell>
          <cell r="AP130">
            <v>1</v>
          </cell>
          <cell r="AR130">
            <v>2</v>
          </cell>
          <cell r="AS130">
            <v>6</v>
          </cell>
          <cell r="AT130">
            <v>44600</v>
          </cell>
          <cell r="AU130">
            <v>20000</v>
          </cell>
          <cell r="AV130">
            <v>8500</v>
          </cell>
          <cell r="AW130">
            <v>800</v>
          </cell>
          <cell r="AX130">
            <v>0</v>
          </cell>
          <cell r="AY130">
            <v>1000</v>
          </cell>
          <cell r="BA130">
            <v>3700</v>
          </cell>
          <cell r="BB130">
            <v>8850</v>
          </cell>
          <cell r="BC130">
            <v>1250</v>
          </cell>
          <cell r="BD130">
            <v>500</v>
          </cell>
          <cell r="BE130">
            <v>0</v>
          </cell>
          <cell r="BF130">
            <v>22</v>
          </cell>
          <cell r="BH130">
            <v>100000</v>
          </cell>
          <cell r="BI130">
            <v>42500</v>
          </cell>
          <cell r="BJ130">
            <v>4000</v>
          </cell>
          <cell r="BK130">
            <v>0</v>
          </cell>
          <cell r="BL130">
            <v>18500</v>
          </cell>
          <cell r="BM130">
            <v>44750</v>
          </cell>
          <cell r="BN130">
            <v>500</v>
          </cell>
          <cell r="BO130">
            <v>0</v>
          </cell>
          <cell r="BP130">
            <v>0</v>
          </cell>
          <cell r="BQ130">
            <v>27156</v>
          </cell>
          <cell r="BR130">
            <v>0</v>
          </cell>
          <cell r="BS130">
            <v>32964</v>
          </cell>
          <cell r="BT130">
            <v>1000</v>
          </cell>
          <cell r="BU130">
            <v>0</v>
          </cell>
          <cell r="BV130">
            <v>12</v>
          </cell>
          <cell r="BW130">
            <v>4000</v>
          </cell>
          <cell r="BX130">
            <v>6250</v>
          </cell>
          <cell r="BY130">
            <v>0</v>
          </cell>
          <cell r="BZ130">
            <v>0</v>
          </cell>
          <cell r="CA130">
            <v>0</v>
          </cell>
          <cell r="CB130">
            <v>140</v>
          </cell>
          <cell r="CC130">
            <v>0</v>
          </cell>
          <cell r="CJ130">
            <v>120000</v>
          </cell>
          <cell r="CK130">
            <v>51000</v>
          </cell>
          <cell r="CL130">
            <v>4800</v>
          </cell>
          <cell r="CM130">
            <v>0</v>
          </cell>
          <cell r="CN130">
            <v>22200</v>
          </cell>
          <cell r="CO130">
            <v>53600</v>
          </cell>
          <cell r="CP130">
            <v>500</v>
          </cell>
          <cell r="CQ130">
            <v>0</v>
          </cell>
          <cell r="CR130">
            <v>0</v>
          </cell>
          <cell r="CS130">
            <v>44528</v>
          </cell>
          <cell r="CT130">
            <v>0</v>
          </cell>
          <cell r="CU130">
            <v>43183</v>
          </cell>
          <cell r="CV130">
            <v>1200</v>
          </cell>
          <cell r="CW130">
            <v>0</v>
          </cell>
          <cell r="CX130">
            <v>12</v>
          </cell>
          <cell r="CY130">
            <v>5000</v>
          </cell>
          <cell r="CZ130">
            <v>6250</v>
          </cell>
          <cell r="DA130">
            <v>0</v>
          </cell>
          <cell r="DB130">
            <v>0</v>
          </cell>
          <cell r="DC130">
            <v>0</v>
          </cell>
          <cell r="DD130">
            <v>140</v>
          </cell>
          <cell r="DE130">
            <v>0</v>
          </cell>
          <cell r="DG130">
            <v>15000</v>
          </cell>
          <cell r="DH130">
            <v>6000</v>
          </cell>
          <cell r="DI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Q130">
            <v>0</v>
          </cell>
          <cell r="DR130">
            <v>2500</v>
          </cell>
          <cell r="DS130">
            <v>0</v>
          </cell>
          <cell r="DT130">
            <v>2500</v>
          </cell>
          <cell r="DU130">
            <v>250</v>
          </cell>
          <cell r="DV130">
            <v>0</v>
          </cell>
          <cell r="DW130">
            <v>0</v>
          </cell>
          <cell r="DX130">
            <v>250</v>
          </cell>
          <cell r="EB130">
            <v>0</v>
          </cell>
          <cell r="EC130">
            <v>250</v>
          </cell>
          <cell r="ED130">
            <v>0</v>
          </cell>
          <cell r="EE130">
            <v>0</v>
          </cell>
          <cell r="EF130">
            <v>250</v>
          </cell>
          <cell r="EG130">
            <v>1250</v>
          </cell>
          <cell r="EH130">
            <v>500</v>
          </cell>
          <cell r="EI130">
            <v>0</v>
          </cell>
          <cell r="EJ130">
            <v>1750</v>
          </cell>
          <cell r="EK130">
            <v>4250</v>
          </cell>
          <cell r="EL130">
            <v>1250</v>
          </cell>
          <cell r="EM130">
            <v>3000</v>
          </cell>
          <cell r="EN130">
            <v>0</v>
          </cell>
          <cell r="EO130">
            <v>4250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U130">
            <v>240000</v>
          </cell>
          <cell r="EV130">
            <v>102000</v>
          </cell>
          <cell r="EW130">
            <v>9600</v>
          </cell>
          <cell r="EX130">
            <v>0</v>
          </cell>
          <cell r="EY130">
            <v>44400</v>
          </cell>
          <cell r="EZ130">
            <v>106700</v>
          </cell>
          <cell r="FA130">
            <v>500</v>
          </cell>
          <cell r="FB130">
            <v>0</v>
          </cell>
          <cell r="FC130">
            <v>0</v>
          </cell>
          <cell r="FD130">
            <v>44528</v>
          </cell>
          <cell r="FE130">
            <v>0</v>
          </cell>
          <cell r="FF130">
            <v>43183</v>
          </cell>
          <cell r="FG130">
            <v>2400</v>
          </cell>
          <cell r="FH130">
            <v>0</v>
          </cell>
          <cell r="FJ130">
            <v>23250</v>
          </cell>
          <cell r="FK130">
            <v>4650</v>
          </cell>
          <cell r="FL130">
            <v>27900</v>
          </cell>
          <cell r="FM130">
            <v>55800</v>
          </cell>
          <cell r="FN130">
            <v>20000</v>
          </cell>
          <cell r="FO130">
            <v>8000</v>
          </cell>
          <cell r="FP130">
            <v>8500</v>
          </cell>
          <cell r="FQ130">
            <v>2650</v>
          </cell>
          <cell r="FR130">
            <v>13250</v>
          </cell>
          <cell r="FS130">
            <v>2650</v>
          </cell>
          <cell r="FT130">
            <v>15900</v>
          </cell>
          <cell r="FU130">
            <v>0</v>
          </cell>
          <cell r="GD130">
            <v>0</v>
          </cell>
          <cell r="GG130">
            <v>100000</v>
          </cell>
          <cell r="GK130">
            <v>100000</v>
          </cell>
          <cell r="GL130">
            <v>100000</v>
          </cell>
          <cell r="GM130">
            <v>538128</v>
          </cell>
          <cell r="GN130">
            <v>2400</v>
          </cell>
          <cell r="GO130">
            <v>31800</v>
          </cell>
          <cell r="GP130">
            <v>503928</v>
          </cell>
          <cell r="GQ130">
            <v>0</v>
          </cell>
          <cell r="GR130">
            <v>503928</v>
          </cell>
          <cell r="GS130">
            <v>0</v>
          </cell>
          <cell r="GT130">
            <v>0</v>
          </cell>
          <cell r="GU130">
            <v>100000</v>
          </cell>
          <cell r="GV130">
            <v>0</v>
          </cell>
          <cell r="GW130">
            <v>403928</v>
          </cell>
          <cell r="GX130">
            <v>100000</v>
          </cell>
          <cell r="GY130">
            <v>71178</v>
          </cell>
          <cell r="GZ130">
            <v>0</v>
          </cell>
          <cell r="HA130">
            <v>1424</v>
          </cell>
          <cell r="HB130">
            <v>72602</v>
          </cell>
          <cell r="HC130">
            <v>32964</v>
          </cell>
          <cell r="HD130">
            <v>39638</v>
          </cell>
          <cell r="HE130">
            <v>5663</v>
          </cell>
          <cell r="HF130">
            <v>-4556</v>
          </cell>
          <cell r="HG130" t="str">
            <v>AHOPD6414C</v>
          </cell>
          <cell r="HI130">
            <v>17372</v>
          </cell>
          <cell r="HJ130">
            <v>386556</v>
          </cell>
          <cell r="HK130">
            <v>100000</v>
          </cell>
          <cell r="HL130">
            <v>65967</v>
          </cell>
          <cell r="HM130">
            <v>0</v>
          </cell>
          <cell r="HN130">
            <v>1319</v>
          </cell>
          <cell r="HO130">
            <v>67286</v>
          </cell>
          <cell r="HP130">
            <v>32964</v>
          </cell>
          <cell r="HQ130">
            <v>34322</v>
          </cell>
          <cell r="HR130">
            <v>4903</v>
          </cell>
          <cell r="HS130">
            <v>0.30599999999999999</v>
          </cell>
          <cell r="HT130">
            <v>5316</v>
          </cell>
          <cell r="HU130">
            <v>10219</v>
          </cell>
          <cell r="HV130">
            <v>5663</v>
          </cell>
          <cell r="HW130">
            <v>200</v>
          </cell>
          <cell r="HX130">
            <v>0</v>
          </cell>
          <cell r="HY130">
            <v>10019</v>
          </cell>
        </row>
        <row r="131">
          <cell r="A131">
            <v>1203</v>
          </cell>
          <cell r="B131" t="str">
            <v>Mr. Harish Ranganathan</v>
          </cell>
          <cell r="C131" t="str">
            <v>02.08.2004</v>
          </cell>
          <cell r="D131" t="str">
            <v>Q A Engineer</v>
          </cell>
          <cell r="E131">
            <v>28900</v>
          </cell>
          <cell r="F131">
            <v>13000</v>
          </cell>
          <cell r="G131">
            <v>5500</v>
          </cell>
          <cell r="H131">
            <v>800</v>
          </cell>
          <cell r="I131">
            <v>0</v>
          </cell>
          <cell r="J131">
            <v>2400</v>
          </cell>
          <cell r="K131">
            <v>4450</v>
          </cell>
          <cell r="P131">
            <v>13286</v>
          </cell>
          <cell r="R131">
            <v>39436</v>
          </cell>
          <cell r="S131">
            <v>1000</v>
          </cell>
          <cell r="W131">
            <v>1000</v>
          </cell>
          <cell r="Y131">
            <v>2867</v>
          </cell>
          <cell r="AA131">
            <v>200</v>
          </cell>
          <cell r="AG131">
            <v>3067</v>
          </cell>
          <cell r="AH131">
            <v>36369</v>
          </cell>
          <cell r="AI131">
            <v>22</v>
          </cell>
          <cell r="AJ131">
            <v>17.25</v>
          </cell>
          <cell r="AK131">
            <v>0</v>
          </cell>
          <cell r="AL131">
            <v>9733</v>
          </cell>
          <cell r="AM131">
            <v>6000</v>
          </cell>
          <cell r="AN131">
            <v>0</v>
          </cell>
          <cell r="AP131">
            <v>1</v>
          </cell>
          <cell r="AR131">
            <v>2</v>
          </cell>
          <cell r="AS131">
            <v>6</v>
          </cell>
          <cell r="AT131">
            <v>28900</v>
          </cell>
          <cell r="AU131">
            <v>13000</v>
          </cell>
          <cell r="AV131">
            <v>5500</v>
          </cell>
          <cell r="AW131">
            <v>800</v>
          </cell>
          <cell r="AX131">
            <v>0</v>
          </cell>
          <cell r="AY131">
            <v>1000</v>
          </cell>
          <cell r="BA131">
            <v>2400</v>
          </cell>
          <cell r="BB131">
            <v>4450</v>
          </cell>
          <cell r="BC131">
            <v>1250</v>
          </cell>
          <cell r="BD131">
            <v>500</v>
          </cell>
          <cell r="BE131">
            <v>0</v>
          </cell>
          <cell r="BF131">
            <v>22</v>
          </cell>
          <cell r="BH131">
            <v>65000</v>
          </cell>
          <cell r="BI131">
            <v>27500</v>
          </cell>
          <cell r="BJ131">
            <v>4000</v>
          </cell>
          <cell r="BK131">
            <v>0</v>
          </cell>
          <cell r="BL131">
            <v>12000</v>
          </cell>
          <cell r="BM131">
            <v>22750</v>
          </cell>
          <cell r="BN131">
            <v>20500</v>
          </cell>
          <cell r="BO131">
            <v>0</v>
          </cell>
          <cell r="BP131">
            <v>0</v>
          </cell>
          <cell r="BQ131">
            <v>15660</v>
          </cell>
          <cell r="BR131">
            <v>0</v>
          </cell>
          <cell r="BS131">
            <v>9314</v>
          </cell>
          <cell r="BT131">
            <v>1000</v>
          </cell>
          <cell r="BU131">
            <v>0</v>
          </cell>
          <cell r="BV131">
            <v>12</v>
          </cell>
          <cell r="BW131">
            <v>4000</v>
          </cell>
          <cell r="BX131">
            <v>5267</v>
          </cell>
          <cell r="BY131">
            <v>0</v>
          </cell>
          <cell r="BZ131">
            <v>0</v>
          </cell>
          <cell r="CA131">
            <v>0</v>
          </cell>
          <cell r="CB131">
            <v>680</v>
          </cell>
          <cell r="CC131">
            <v>0</v>
          </cell>
          <cell r="CJ131">
            <v>78000</v>
          </cell>
          <cell r="CK131">
            <v>33000</v>
          </cell>
          <cell r="CL131">
            <v>4800</v>
          </cell>
          <cell r="CM131">
            <v>0</v>
          </cell>
          <cell r="CN131">
            <v>14400</v>
          </cell>
          <cell r="CO131">
            <v>27200</v>
          </cell>
          <cell r="CP131">
            <v>20500</v>
          </cell>
          <cell r="CQ131">
            <v>0</v>
          </cell>
          <cell r="CR131">
            <v>0</v>
          </cell>
          <cell r="CS131">
            <v>28946</v>
          </cell>
          <cell r="CT131">
            <v>0</v>
          </cell>
          <cell r="CU131">
            <v>12181</v>
          </cell>
          <cell r="CV131">
            <v>1200</v>
          </cell>
          <cell r="CW131">
            <v>0</v>
          </cell>
          <cell r="CX131">
            <v>12</v>
          </cell>
          <cell r="CY131">
            <v>5000</v>
          </cell>
          <cell r="CZ131">
            <v>5267</v>
          </cell>
          <cell r="DA131">
            <v>0</v>
          </cell>
          <cell r="DB131">
            <v>0</v>
          </cell>
          <cell r="DC131">
            <v>0</v>
          </cell>
          <cell r="DD131">
            <v>680</v>
          </cell>
          <cell r="DE131">
            <v>0</v>
          </cell>
          <cell r="DG131">
            <v>15000</v>
          </cell>
          <cell r="DH131">
            <v>6000</v>
          </cell>
          <cell r="DI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Q131">
            <v>983</v>
          </cell>
          <cell r="DR131">
            <v>2500</v>
          </cell>
          <cell r="DS131">
            <v>0</v>
          </cell>
          <cell r="DT131">
            <v>3483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1250</v>
          </cell>
          <cell r="EH131">
            <v>500</v>
          </cell>
          <cell r="EI131">
            <v>0</v>
          </cell>
          <cell r="EJ131">
            <v>1750</v>
          </cell>
          <cell r="EK131">
            <v>5233</v>
          </cell>
          <cell r="EL131">
            <v>2233</v>
          </cell>
          <cell r="EM131">
            <v>3000</v>
          </cell>
          <cell r="EN131">
            <v>0</v>
          </cell>
          <cell r="EO131">
            <v>5233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U131">
            <v>156000</v>
          </cell>
          <cell r="EV131">
            <v>66000</v>
          </cell>
          <cell r="EW131">
            <v>9600</v>
          </cell>
          <cell r="EX131">
            <v>0</v>
          </cell>
          <cell r="EY131">
            <v>28800</v>
          </cell>
          <cell r="EZ131">
            <v>53900</v>
          </cell>
          <cell r="FA131">
            <v>20500</v>
          </cell>
          <cell r="FB131">
            <v>0</v>
          </cell>
          <cell r="FC131">
            <v>0</v>
          </cell>
          <cell r="FD131">
            <v>28946</v>
          </cell>
          <cell r="FE131">
            <v>0</v>
          </cell>
          <cell r="FF131">
            <v>12181</v>
          </cell>
          <cell r="FG131">
            <v>2400</v>
          </cell>
          <cell r="FH131">
            <v>0</v>
          </cell>
          <cell r="FJ131">
            <v>35000</v>
          </cell>
          <cell r="FK131">
            <v>7000</v>
          </cell>
          <cell r="FL131">
            <v>42000</v>
          </cell>
          <cell r="FM131">
            <v>84000</v>
          </cell>
          <cell r="FN131">
            <v>13000</v>
          </cell>
          <cell r="FO131">
            <v>5200</v>
          </cell>
          <cell r="FP131">
            <v>5500</v>
          </cell>
          <cell r="FQ131">
            <v>5700</v>
          </cell>
          <cell r="FR131">
            <v>26000</v>
          </cell>
          <cell r="FS131">
            <v>5200</v>
          </cell>
          <cell r="FT131">
            <v>31200</v>
          </cell>
          <cell r="FU131">
            <v>0</v>
          </cell>
          <cell r="GD131">
            <v>0</v>
          </cell>
          <cell r="GE131">
            <v>20000</v>
          </cell>
          <cell r="GF131">
            <v>50000</v>
          </cell>
          <cell r="GG131">
            <v>30000</v>
          </cell>
          <cell r="GK131">
            <v>100000</v>
          </cell>
          <cell r="GL131">
            <v>100000</v>
          </cell>
          <cell r="GM131">
            <v>354146</v>
          </cell>
          <cell r="GN131">
            <v>2400</v>
          </cell>
          <cell r="GO131">
            <v>62400</v>
          </cell>
          <cell r="GP131">
            <v>289346</v>
          </cell>
          <cell r="GQ131">
            <v>0</v>
          </cell>
          <cell r="GR131">
            <v>289346</v>
          </cell>
          <cell r="GS131">
            <v>0</v>
          </cell>
          <cell r="GT131">
            <v>0</v>
          </cell>
          <cell r="GU131">
            <v>100000</v>
          </cell>
          <cell r="GV131">
            <v>0</v>
          </cell>
          <cell r="GW131">
            <v>189346</v>
          </cell>
          <cell r="GX131">
            <v>100000</v>
          </cell>
          <cell r="GY131">
            <v>12869</v>
          </cell>
          <cell r="GZ131">
            <v>0</v>
          </cell>
          <cell r="HA131">
            <v>257</v>
          </cell>
          <cell r="HB131">
            <v>13126</v>
          </cell>
          <cell r="HC131">
            <v>9314</v>
          </cell>
          <cell r="HD131">
            <v>3812</v>
          </cell>
          <cell r="HE131">
            <v>545</v>
          </cell>
          <cell r="HF131">
            <v>-2322</v>
          </cell>
          <cell r="HG131" t="str">
            <v>AFOPR0934D</v>
          </cell>
          <cell r="HI131">
            <v>13286</v>
          </cell>
          <cell r="HJ131">
            <v>176060</v>
          </cell>
          <cell r="HK131">
            <v>100000</v>
          </cell>
          <cell r="HL131">
            <v>10212</v>
          </cell>
          <cell r="HM131">
            <v>0</v>
          </cell>
          <cell r="HN131">
            <v>204</v>
          </cell>
          <cell r="HO131">
            <v>10416</v>
          </cell>
          <cell r="HP131">
            <v>9314</v>
          </cell>
          <cell r="HQ131">
            <v>1102</v>
          </cell>
          <cell r="HR131">
            <v>157</v>
          </cell>
          <cell r="HS131">
            <v>0.20399999999999999</v>
          </cell>
          <cell r="HT131">
            <v>2710</v>
          </cell>
          <cell r="HU131">
            <v>2867</v>
          </cell>
          <cell r="HV131">
            <v>545</v>
          </cell>
          <cell r="HW131">
            <v>56</v>
          </cell>
          <cell r="HX131">
            <v>0</v>
          </cell>
          <cell r="HY131">
            <v>2811</v>
          </cell>
        </row>
        <row r="132">
          <cell r="A132">
            <v>1204</v>
          </cell>
          <cell r="B132" t="str">
            <v>Mr. Pankaj Siwal</v>
          </cell>
          <cell r="C132" t="str">
            <v>02.08.2004</v>
          </cell>
          <cell r="D132" t="str">
            <v>Tandem Software Engineer</v>
          </cell>
          <cell r="E132">
            <v>44600</v>
          </cell>
          <cell r="F132">
            <v>20000</v>
          </cell>
          <cell r="G132">
            <v>8500</v>
          </cell>
          <cell r="H132">
            <v>800</v>
          </cell>
          <cell r="I132">
            <v>0</v>
          </cell>
          <cell r="J132">
            <v>3700</v>
          </cell>
          <cell r="K132">
            <v>9350</v>
          </cell>
          <cell r="M132">
            <v>5567</v>
          </cell>
          <cell r="P132">
            <v>15156</v>
          </cell>
          <cell r="R132">
            <v>63073</v>
          </cell>
          <cell r="S132">
            <v>1000</v>
          </cell>
          <cell r="W132">
            <v>1000</v>
          </cell>
          <cell r="Y132">
            <v>10559</v>
          </cell>
          <cell r="AA132">
            <v>200</v>
          </cell>
          <cell r="AG132">
            <v>10759</v>
          </cell>
          <cell r="AH132">
            <v>52314</v>
          </cell>
          <cell r="AI132">
            <v>22</v>
          </cell>
          <cell r="AJ132">
            <v>9.25</v>
          </cell>
          <cell r="AK132">
            <v>0</v>
          </cell>
          <cell r="AL132">
            <v>14365</v>
          </cell>
          <cell r="AM132">
            <v>0</v>
          </cell>
          <cell r="AN132">
            <v>0</v>
          </cell>
          <cell r="AP132">
            <v>1</v>
          </cell>
          <cell r="AR132">
            <v>3</v>
          </cell>
          <cell r="AS132">
            <v>6</v>
          </cell>
          <cell r="AT132">
            <v>44600</v>
          </cell>
          <cell r="AU132">
            <v>20000</v>
          </cell>
          <cell r="AV132">
            <v>8500</v>
          </cell>
          <cell r="AW132">
            <v>800</v>
          </cell>
          <cell r="AX132">
            <v>0</v>
          </cell>
          <cell r="AY132">
            <v>1000</v>
          </cell>
          <cell r="BA132">
            <v>3700</v>
          </cell>
          <cell r="BB132">
            <v>9350</v>
          </cell>
          <cell r="BC132">
            <v>1250</v>
          </cell>
          <cell r="BD132">
            <v>0</v>
          </cell>
          <cell r="BE132">
            <v>0</v>
          </cell>
          <cell r="BF132">
            <v>22</v>
          </cell>
          <cell r="BH132">
            <v>100000</v>
          </cell>
          <cell r="BI132">
            <v>42500</v>
          </cell>
          <cell r="BJ132">
            <v>4000</v>
          </cell>
          <cell r="BK132">
            <v>0</v>
          </cell>
          <cell r="BL132">
            <v>18500</v>
          </cell>
          <cell r="BM132">
            <v>46750</v>
          </cell>
          <cell r="BN132">
            <v>1000</v>
          </cell>
          <cell r="BO132">
            <v>0</v>
          </cell>
          <cell r="BP132">
            <v>0</v>
          </cell>
          <cell r="BQ132">
            <v>23310</v>
          </cell>
          <cell r="BR132">
            <v>0</v>
          </cell>
          <cell r="BS132">
            <v>28194</v>
          </cell>
          <cell r="BT132">
            <v>1000</v>
          </cell>
          <cell r="BU132">
            <v>0</v>
          </cell>
          <cell r="BV132">
            <v>12</v>
          </cell>
          <cell r="BW132">
            <v>4000</v>
          </cell>
          <cell r="BX132">
            <v>635</v>
          </cell>
          <cell r="BY132">
            <v>0</v>
          </cell>
          <cell r="BZ132">
            <v>0</v>
          </cell>
          <cell r="CA132">
            <v>0</v>
          </cell>
          <cell r="CB132">
            <v>700</v>
          </cell>
          <cell r="CC132">
            <v>0</v>
          </cell>
          <cell r="CJ132">
            <v>120000</v>
          </cell>
          <cell r="CK132">
            <v>51000</v>
          </cell>
          <cell r="CL132">
            <v>4800</v>
          </cell>
          <cell r="CM132">
            <v>0</v>
          </cell>
          <cell r="CN132">
            <v>22200</v>
          </cell>
          <cell r="CO132">
            <v>56100</v>
          </cell>
          <cell r="CP132">
            <v>6567</v>
          </cell>
          <cell r="CQ132">
            <v>0</v>
          </cell>
          <cell r="CR132">
            <v>0</v>
          </cell>
          <cell r="CS132">
            <v>38466</v>
          </cell>
          <cell r="CT132">
            <v>0</v>
          </cell>
          <cell r="CU132">
            <v>38753</v>
          </cell>
          <cell r="CV132">
            <v>1200</v>
          </cell>
          <cell r="CW132">
            <v>0</v>
          </cell>
          <cell r="CX132">
            <v>12</v>
          </cell>
          <cell r="CY132">
            <v>5000</v>
          </cell>
          <cell r="CZ132">
            <v>635</v>
          </cell>
          <cell r="DA132">
            <v>0</v>
          </cell>
          <cell r="DB132">
            <v>0</v>
          </cell>
          <cell r="DC132">
            <v>0</v>
          </cell>
          <cell r="DD132">
            <v>700</v>
          </cell>
          <cell r="DE132">
            <v>0</v>
          </cell>
          <cell r="DG132">
            <v>15000</v>
          </cell>
          <cell r="DH132">
            <v>0</v>
          </cell>
          <cell r="DI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Q132">
            <v>5615</v>
          </cell>
          <cell r="DR132">
            <v>0</v>
          </cell>
          <cell r="DS132">
            <v>0</v>
          </cell>
          <cell r="DT132">
            <v>5615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1250</v>
          </cell>
          <cell r="EH132">
            <v>0</v>
          </cell>
          <cell r="EI132">
            <v>0</v>
          </cell>
          <cell r="EJ132">
            <v>1250</v>
          </cell>
          <cell r="EK132">
            <v>6865</v>
          </cell>
          <cell r="EL132">
            <v>6865</v>
          </cell>
          <cell r="EM132">
            <v>0</v>
          </cell>
          <cell r="EN132">
            <v>0</v>
          </cell>
          <cell r="EO132">
            <v>6865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U132">
            <v>240000</v>
          </cell>
          <cell r="EV132">
            <v>102000</v>
          </cell>
          <cell r="EW132">
            <v>9600</v>
          </cell>
          <cell r="EX132">
            <v>0</v>
          </cell>
          <cell r="EY132">
            <v>44400</v>
          </cell>
          <cell r="EZ132">
            <v>112200</v>
          </cell>
          <cell r="FA132">
            <v>6567</v>
          </cell>
          <cell r="FB132">
            <v>0</v>
          </cell>
          <cell r="FC132">
            <v>0</v>
          </cell>
          <cell r="FD132">
            <v>38466</v>
          </cell>
          <cell r="FE132">
            <v>0</v>
          </cell>
          <cell r="FF132">
            <v>38753</v>
          </cell>
          <cell r="FG132">
            <v>2400</v>
          </cell>
          <cell r="FH132">
            <v>0</v>
          </cell>
          <cell r="FJ132">
            <v>0</v>
          </cell>
          <cell r="FL132">
            <v>0</v>
          </cell>
          <cell r="FM132">
            <v>0</v>
          </cell>
          <cell r="FN132">
            <v>20000</v>
          </cell>
          <cell r="FO132">
            <v>8000</v>
          </cell>
          <cell r="FP132">
            <v>8500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65221</v>
          </cell>
          <cell r="GB132">
            <v>66503</v>
          </cell>
          <cell r="GC132">
            <v>20000</v>
          </cell>
          <cell r="GD132">
            <v>0</v>
          </cell>
          <cell r="GF132">
            <v>20000</v>
          </cell>
          <cell r="GK132">
            <v>106503</v>
          </cell>
          <cell r="GL132">
            <v>100000</v>
          </cell>
          <cell r="GM132">
            <v>543633</v>
          </cell>
          <cell r="GN132">
            <v>2400</v>
          </cell>
          <cell r="GO132">
            <v>0</v>
          </cell>
          <cell r="GP132">
            <v>541233</v>
          </cell>
          <cell r="GQ132">
            <v>65221</v>
          </cell>
          <cell r="GR132">
            <v>476012</v>
          </cell>
          <cell r="GS132">
            <v>0</v>
          </cell>
          <cell r="GT132">
            <v>0</v>
          </cell>
          <cell r="GU132">
            <v>100000</v>
          </cell>
          <cell r="GV132">
            <v>0</v>
          </cell>
          <cell r="GW132">
            <v>376012</v>
          </cell>
          <cell r="GX132">
            <v>100000</v>
          </cell>
          <cell r="GY132">
            <v>62804</v>
          </cell>
          <cell r="GZ132">
            <v>0</v>
          </cell>
          <cell r="HA132">
            <v>1256</v>
          </cell>
          <cell r="HB132">
            <v>64060</v>
          </cell>
          <cell r="HC132">
            <v>28194</v>
          </cell>
          <cell r="HD132">
            <v>35866</v>
          </cell>
          <cell r="HE132">
            <v>5124</v>
          </cell>
          <cell r="HF132">
            <v>-5435</v>
          </cell>
          <cell r="HG132" t="str">
            <v>AXIPS9133K</v>
          </cell>
          <cell r="HI132">
            <v>20723</v>
          </cell>
          <cell r="HJ132">
            <v>355289</v>
          </cell>
          <cell r="HK132">
            <v>100000</v>
          </cell>
          <cell r="HL132">
            <v>56587</v>
          </cell>
          <cell r="HM132">
            <v>0</v>
          </cell>
          <cell r="HN132">
            <v>1132</v>
          </cell>
          <cell r="HO132">
            <v>57719</v>
          </cell>
          <cell r="HP132">
            <v>28194</v>
          </cell>
          <cell r="HQ132">
            <v>29525</v>
          </cell>
          <cell r="HR132">
            <v>4218</v>
          </cell>
          <cell r="HS132">
            <v>0.30599999999999999</v>
          </cell>
          <cell r="HT132">
            <v>6341</v>
          </cell>
          <cell r="HU132">
            <v>10559</v>
          </cell>
          <cell r="HV132">
            <v>5124</v>
          </cell>
          <cell r="HW132">
            <v>207</v>
          </cell>
          <cell r="HX132">
            <v>0</v>
          </cell>
          <cell r="HY132">
            <v>10352</v>
          </cell>
        </row>
        <row r="133">
          <cell r="A133">
            <v>1206</v>
          </cell>
          <cell r="B133" t="str">
            <v>Mr. Chellu Narasimhulu Gupta</v>
          </cell>
          <cell r="C133" t="str">
            <v>02.08.2004</v>
          </cell>
          <cell r="D133" t="str">
            <v>Tandem Project Leader</v>
          </cell>
          <cell r="E133">
            <v>106100</v>
          </cell>
          <cell r="F133">
            <v>47500</v>
          </cell>
          <cell r="G133">
            <v>21000</v>
          </cell>
          <cell r="H133">
            <v>800</v>
          </cell>
          <cell r="I133">
            <v>0</v>
          </cell>
          <cell r="J133">
            <v>8800</v>
          </cell>
          <cell r="K133">
            <v>24250</v>
          </cell>
          <cell r="P133">
            <v>33071</v>
          </cell>
          <cell r="R133">
            <v>135421</v>
          </cell>
          <cell r="S133">
            <v>1000</v>
          </cell>
          <cell r="W133">
            <v>1000</v>
          </cell>
          <cell r="Y133">
            <v>37000</v>
          </cell>
          <cell r="AA133">
            <v>200</v>
          </cell>
          <cell r="AG133">
            <v>37200</v>
          </cell>
          <cell r="AH133">
            <v>98221</v>
          </cell>
          <cell r="AI133">
            <v>22</v>
          </cell>
          <cell r="AJ133">
            <v>10</v>
          </cell>
          <cell r="AK133">
            <v>0</v>
          </cell>
          <cell r="AL133">
            <v>13400</v>
          </cell>
          <cell r="AM133">
            <v>6000</v>
          </cell>
          <cell r="AN133">
            <v>11000</v>
          </cell>
          <cell r="AP133">
            <v>1</v>
          </cell>
          <cell r="AR133">
            <v>1</v>
          </cell>
          <cell r="AS133">
            <v>6</v>
          </cell>
          <cell r="AT133">
            <v>106100</v>
          </cell>
          <cell r="AU133">
            <v>47500</v>
          </cell>
          <cell r="AV133">
            <v>21000</v>
          </cell>
          <cell r="AW133">
            <v>800</v>
          </cell>
          <cell r="AX133">
            <v>0</v>
          </cell>
          <cell r="AY133">
            <v>1000</v>
          </cell>
          <cell r="BA133">
            <v>8800</v>
          </cell>
          <cell r="BB133">
            <v>24250</v>
          </cell>
          <cell r="BC133">
            <v>1250</v>
          </cell>
          <cell r="BD133">
            <v>500</v>
          </cell>
          <cell r="BE133">
            <v>1000</v>
          </cell>
          <cell r="BF133">
            <v>22</v>
          </cell>
          <cell r="BH133">
            <v>228000</v>
          </cell>
          <cell r="BI133">
            <v>100500</v>
          </cell>
          <cell r="BJ133">
            <v>4000</v>
          </cell>
          <cell r="BK133">
            <v>0</v>
          </cell>
          <cell r="BL133">
            <v>42200</v>
          </cell>
          <cell r="BM133">
            <v>116950</v>
          </cell>
          <cell r="BN133">
            <v>500</v>
          </cell>
          <cell r="BO133">
            <v>0</v>
          </cell>
          <cell r="BP133">
            <v>0</v>
          </cell>
          <cell r="BQ133">
            <v>45310</v>
          </cell>
          <cell r="BR133">
            <v>0</v>
          </cell>
          <cell r="BS133">
            <v>134890</v>
          </cell>
          <cell r="BT133">
            <v>1000</v>
          </cell>
          <cell r="BU133">
            <v>0</v>
          </cell>
          <cell r="BV133">
            <v>12</v>
          </cell>
          <cell r="BW133">
            <v>4000</v>
          </cell>
          <cell r="BX133">
            <v>1600</v>
          </cell>
          <cell r="BY133">
            <v>0</v>
          </cell>
          <cell r="BZ133">
            <v>0</v>
          </cell>
          <cell r="CA133">
            <v>0</v>
          </cell>
          <cell r="CB133">
            <v>120</v>
          </cell>
          <cell r="CC133">
            <v>0</v>
          </cell>
          <cell r="CJ133">
            <v>275500</v>
          </cell>
          <cell r="CK133">
            <v>121500</v>
          </cell>
          <cell r="CL133">
            <v>4800</v>
          </cell>
          <cell r="CM133">
            <v>0</v>
          </cell>
          <cell r="CN133">
            <v>51000</v>
          </cell>
          <cell r="CO133">
            <v>141200</v>
          </cell>
          <cell r="CP133">
            <v>500</v>
          </cell>
          <cell r="CQ133">
            <v>0</v>
          </cell>
          <cell r="CR133">
            <v>0</v>
          </cell>
          <cell r="CS133">
            <v>78381</v>
          </cell>
          <cell r="CT133">
            <v>0</v>
          </cell>
          <cell r="CU133">
            <v>171890</v>
          </cell>
          <cell r="CV133">
            <v>1200</v>
          </cell>
          <cell r="CW133">
            <v>0</v>
          </cell>
          <cell r="CX133">
            <v>12</v>
          </cell>
          <cell r="CY133">
            <v>5000</v>
          </cell>
          <cell r="CZ133">
            <v>1600</v>
          </cell>
          <cell r="DA133">
            <v>0</v>
          </cell>
          <cell r="DB133">
            <v>0</v>
          </cell>
          <cell r="DC133">
            <v>0</v>
          </cell>
          <cell r="DD133">
            <v>120</v>
          </cell>
          <cell r="DE133">
            <v>0</v>
          </cell>
          <cell r="DG133">
            <v>15000</v>
          </cell>
          <cell r="DH133">
            <v>6000</v>
          </cell>
          <cell r="DI133">
            <v>11000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Q133">
            <v>4650</v>
          </cell>
          <cell r="DR133">
            <v>2500</v>
          </cell>
          <cell r="DS133">
            <v>4000</v>
          </cell>
          <cell r="DT133">
            <v>11150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1250</v>
          </cell>
          <cell r="EH133">
            <v>500</v>
          </cell>
          <cell r="EI133">
            <v>1000</v>
          </cell>
          <cell r="EJ133">
            <v>2750</v>
          </cell>
          <cell r="EK133">
            <v>13900</v>
          </cell>
          <cell r="EL133">
            <v>5900</v>
          </cell>
          <cell r="EM133">
            <v>3000</v>
          </cell>
          <cell r="EN133">
            <v>5000</v>
          </cell>
          <cell r="EO133">
            <v>13900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U133">
            <v>560500</v>
          </cell>
          <cell r="EV133">
            <v>247500</v>
          </cell>
          <cell r="EW133">
            <v>9600</v>
          </cell>
          <cell r="EX133">
            <v>0</v>
          </cell>
          <cell r="EY133">
            <v>103800</v>
          </cell>
          <cell r="EZ133">
            <v>286700</v>
          </cell>
          <cell r="FA133">
            <v>500</v>
          </cell>
          <cell r="FB133">
            <v>0</v>
          </cell>
          <cell r="FC133">
            <v>0</v>
          </cell>
          <cell r="FD133">
            <v>78381</v>
          </cell>
          <cell r="FE133">
            <v>0</v>
          </cell>
          <cell r="FF133">
            <v>171890</v>
          </cell>
          <cell r="FG133">
            <v>2400</v>
          </cell>
          <cell r="FH133">
            <v>0</v>
          </cell>
          <cell r="FJ133">
            <v>35700</v>
          </cell>
          <cell r="FK133">
            <v>7350</v>
          </cell>
          <cell r="FL133">
            <v>43050</v>
          </cell>
          <cell r="FM133">
            <v>87150</v>
          </cell>
          <cell r="FN133">
            <v>47500</v>
          </cell>
          <cell r="FO133">
            <v>19000</v>
          </cell>
          <cell r="FP133">
            <v>21000</v>
          </cell>
          <cell r="FQ133">
            <v>2600</v>
          </cell>
          <cell r="FR133">
            <v>12910</v>
          </cell>
          <cell r="FS133">
            <v>2600</v>
          </cell>
          <cell r="FT133">
            <v>15510</v>
          </cell>
          <cell r="FU133">
            <v>0</v>
          </cell>
          <cell r="FX133">
            <v>5425</v>
          </cell>
          <cell r="GC133">
            <v>20000</v>
          </cell>
          <cell r="GD133">
            <v>0</v>
          </cell>
          <cell r="GE133">
            <v>2000</v>
          </cell>
          <cell r="GF133">
            <v>2500</v>
          </cell>
          <cell r="GG133">
            <v>70000</v>
          </cell>
          <cell r="GH133">
            <v>10000</v>
          </cell>
          <cell r="GI133">
            <v>5000</v>
          </cell>
          <cell r="GK133">
            <v>109500</v>
          </cell>
          <cell r="GL133">
            <v>100000</v>
          </cell>
          <cell r="GM133">
            <v>1277381</v>
          </cell>
          <cell r="GN133">
            <v>2400</v>
          </cell>
          <cell r="GO133">
            <v>31110</v>
          </cell>
          <cell r="GP133">
            <v>1243871</v>
          </cell>
          <cell r="GQ133">
            <v>0</v>
          </cell>
          <cell r="GR133">
            <v>1243871</v>
          </cell>
          <cell r="GS133">
            <v>5425</v>
          </cell>
          <cell r="GT133">
            <v>0</v>
          </cell>
          <cell r="GU133">
            <v>100000</v>
          </cell>
          <cell r="GV133">
            <v>0</v>
          </cell>
          <cell r="GW133">
            <v>1138446</v>
          </cell>
          <cell r="GX133">
            <v>100000</v>
          </cell>
          <cell r="GY133">
            <v>291534</v>
          </cell>
          <cell r="GZ133">
            <v>29153</v>
          </cell>
          <cell r="HA133">
            <v>6414</v>
          </cell>
          <cell r="HB133">
            <v>327101</v>
          </cell>
          <cell r="HC133">
            <v>134890</v>
          </cell>
          <cell r="HD133">
            <v>192211</v>
          </cell>
          <cell r="HE133">
            <v>27459</v>
          </cell>
          <cell r="HF133">
            <v>-9541</v>
          </cell>
          <cell r="HG133" t="str">
            <v>AAJPC6637J</v>
          </cell>
          <cell r="HI133">
            <v>33071</v>
          </cell>
          <cell r="HJ133">
            <v>1105375</v>
          </cell>
          <cell r="HK133">
            <v>100000</v>
          </cell>
          <cell r="HL133">
            <v>281613</v>
          </cell>
          <cell r="HM133">
            <v>28161</v>
          </cell>
          <cell r="HN133">
            <v>6195</v>
          </cell>
          <cell r="HO133">
            <v>315969</v>
          </cell>
          <cell r="HP133">
            <v>134890</v>
          </cell>
          <cell r="HQ133">
            <v>181079</v>
          </cell>
          <cell r="HR133">
            <v>25868</v>
          </cell>
          <cell r="HS133">
            <v>0.33659999999999995</v>
          </cell>
          <cell r="HT133">
            <v>11132</v>
          </cell>
          <cell r="HU133">
            <v>37000</v>
          </cell>
          <cell r="HV133">
            <v>27459</v>
          </cell>
          <cell r="HW133">
            <v>725</v>
          </cell>
          <cell r="HX133">
            <v>3298</v>
          </cell>
          <cell r="HY133">
            <v>32977</v>
          </cell>
        </row>
        <row r="134">
          <cell r="A134">
            <v>1208</v>
          </cell>
          <cell r="B134" t="str">
            <v>Ms. Sameeksha Sharma</v>
          </cell>
          <cell r="C134" t="str">
            <v>16.08.2004</v>
          </cell>
          <cell r="D134" t="str">
            <v xml:space="preserve"> Software Engineer</v>
          </cell>
          <cell r="E134">
            <v>25800</v>
          </cell>
          <cell r="F134">
            <v>11500</v>
          </cell>
          <cell r="G134">
            <v>5000</v>
          </cell>
          <cell r="H134">
            <v>800</v>
          </cell>
          <cell r="I134">
            <v>0</v>
          </cell>
          <cell r="J134">
            <v>2100</v>
          </cell>
          <cell r="K134">
            <v>3650</v>
          </cell>
          <cell r="P134">
            <v>10384</v>
          </cell>
          <cell r="R134">
            <v>33434</v>
          </cell>
          <cell r="S134">
            <v>1000</v>
          </cell>
          <cell r="W134">
            <v>1000</v>
          </cell>
          <cell r="Y134">
            <v>0</v>
          </cell>
          <cell r="AA134">
            <v>200</v>
          </cell>
          <cell r="AG134">
            <v>200</v>
          </cell>
          <cell r="AH134">
            <v>33234</v>
          </cell>
          <cell r="AI134">
            <v>22</v>
          </cell>
          <cell r="AJ134">
            <v>4</v>
          </cell>
          <cell r="AK134">
            <v>0</v>
          </cell>
          <cell r="AL134">
            <v>15000</v>
          </cell>
          <cell r="AM134">
            <v>6000</v>
          </cell>
          <cell r="AN134">
            <v>0</v>
          </cell>
          <cell r="AP134">
            <v>1</v>
          </cell>
          <cell r="AQ134" t="str">
            <v>W</v>
          </cell>
          <cell r="AR134">
            <v>2</v>
          </cell>
          <cell r="AS134">
            <v>6</v>
          </cell>
          <cell r="AT134">
            <v>25800</v>
          </cell>
          <cell r="AU134">
            <v>11500</v>
          </cell>
          <cell r="AV134">
            <v>5000</v>
          </cell>
          <cell r="AW134">
            <v>800</v>
          </cell>
          <cell r="AX134">
            <v>0</v>
          </cell>
          <cell r="AY134">
            <v>1000</v>
          </cell>
          <cell r="BA134">
            <v>2100</v>
          </cell>
          <cell r="BB134">
            <v>3650</v>
          </cell>
          <cell r="BC134">
            <v>1250</v>
          </cell>
          <cell r="BD134">
            <v>500</v>
          </cell>
          <cell r="BE134">
            <v>0</v>
          </cell>
          <cell r="BF134">
            <v>22</v>
          </cell>
          <cell r="BH134">
            <v>57500</v>
          </cell>
          <cell r="BI134">
            <v>25000</v>
          </cell>
          <cell r="BJ134">
            <v>4000</v>
          </cell>
          <cell r="BK134">
            <v>0</v>
          </cell>
          <cell r="BL134">
            <v>10500</v>
          </cell>
          <cell r="BM134">
            <v>18750</v>
          </cell>
          <cell r="BN134">
            <v>500</v>
          </cell>
          <cell r="BO134">
            <v>0</v>
          </cell>
          <cell r="BP134">
            <v>0</v>
          </cell>
          <cell r="BQ134">
            <v>13238</v>
          </cell>
          <cell r="BR134">
            <v>0</v>
          </cell>
          <cell r="BS134">
            <v>1289</v>
          </cell>
          <cell r="BT134">
            <v>1000</v>
          </cell>
          <cell r="BU134">
            <v>0</v>
          </cell>
          <cell r="BV134">
            <v>12</v>
          </cell>
          <cell r="BW134">
            <v>4000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1040</v>
          </cell>
          <cell r="CC134">
            <v>0</v>
          </cell>
          <cell r="CJ134">
            <v>69000</v>
          </cell>
          <cell r="CK134">
            <v>30000</v>
          </cell>
          <cell r="CL134">
            <v>4800</v>
          </cell>
          <cell r="CM134">
            <v>0</v>
          </cell>
          <cell r="CN134">
            <v>12600</v>
          </cell>
          <cell r="CO134">
            <v>22400</v>
          </cell>
          <cell r="CP134">
            <v>500</v>
          </cell>
          <cell r="CQ134">
            <v>0</v>
          </cell>
          <cell r="CR134">
            <v>0</v>
          </cell>
          <cell r="CS134">
            <v>23622</v>
          </cell>
          <cell r="CT134">
            <v>0</v>
          </cell>
          <cell r="CU134">
            <v>1289</v>
          </cell>
          <cell r="CV134">
            <v>1200</v>
          </cell>
          <cell r="CW134">
            <v>0</v>
          </cell>
          <cell r="CX134">
            <v>12</v>
          </cell>
          <cell r="CY134">
            <v>5000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1040</v>
          </cell>
          <cell r="DE134">
            <v>0</v>
          </cell>
          <cell r="DG134">
            <v>15000</v>
          </cell>
          <cell r="DH134">
            <v>6000</v>
          </cell>
          <cell r="DI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Q134">
            <v>6250</v>
          </cell>
          <cell r="DR134">
            <v>2500</v>
          </cell>
          <cell r="DS134">
            <v>0</v>
          </cell>
          <cell r="DT134">
            <v>8750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1250</v>
          </cell>
          <cell r="EH134">
            <v>500</v>
          </cell>
          <cell r="EI134">
            <v>0</v>
          </cell>
          <cell r="EJ134">
            <v>1750</v>
          </cell>
          <cell r="EK134">
            <v>10500</v>
          </cell>
          <cell r="EL134">
            <v>7500</v>
          </cell>
          <cell r="EM134">
            <v>3000</v>
          </cell>
          <cell r="EN134">
            <v>0</v>
          </cell>
          <cell r="EO134">
            <v>10500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U134">
            <v>138000</v>
          </cell>
          <cell r="EV134">
            <v>60000</v>
          </cell>
          <cell r="EW134">
            <v>9600</v>
          </cell>
          <cell r="EX134">
            <v>0</v>
          </cell>
          <cell r="EY134">
            <v>25200</v>
          </cell>
          <cell r="EZ134">
            <v>44300</v>
          </cell>
          <cell r="FA134">
            <v>500</v>
          </cell>
          <cell r="FB134">
            <v>0</v>
          </cell>
          <cell r="FC134">
            <v>0</v>
          </cell>
          <cell r="FD134">
            <v>23622</v>
          </cell>
          <cell r="FE134">
            <v>0</v>
          </cell>
          <cell r="FF134">
            <v>1289</v>
          </cell>
          <cell r="FG134">
            <v>2400</v>
          </cell>
          <cell r="FH134">
            <v>0</v>
          </cell>
          <cell r="FJ134">
            <v>25000</v>
          </cell>
          <cell r="FK134">
            <v>5000</v>
          </cell>
          <cell r="FL134">
            <v>30000</v>
          </cell>
          <cell r="FM134">
            <v>60000</v>
          </cell>
          <cell r="FN134">
            <v>11500</v>
          </cell>
          <cell r="FO134">
            <v>4600</v>
          </cell>
          <cell r="FP134">
            <v>5000</v>
          </cell>
          <cell r="FQ134">
            <v>3850</v>
          </cell>
          <cell r="FR134">
            <v>19250</v>
          </cell>
          <cell r="FS134">
            <v>3850</v>
          </cell>
          <cell r="FT134">
            <v>23100</v>
          </cell>
          <cell r="FU134">
            <v>0</v>
          </cell>
          <cell r="GD134">
            <v>0</v>
          </cell>
          <cell r="GE134">
            <v>50000</v>
          </cell>
          <cell r="GG134">
            <v>50000</v>
          </cell>
          <cell r="GK134">
            <v>100000</v>
          </cell>
          <cell r="GL134">
            <v>100000</v>
          </cell>
          <cell r="GM134">
            <v>291622</v>
          </cell>
          <cell r="GN134">
            <v>2400</v>
          </cell>
          <cell r="GO134">
            <v>46200</v>
          </cell>
          <cell r="GP134">
            <v>243022</v>
          </cell>
          <cell r="GQ134">
            <v>0</v>
          </cell>
          <cell r="GR134">
            <v>243022</v>
          </cell>
          <cell r="GS134">
            <v>0</v>
          </cell>
          <cell r="GT134">
            <v>0</v>
          </cell>
          <cell r="GU134">
            <v>100000</v>
          </cell>
          <cell r="GV134">
            <v>0</v>
          </cell>
          <cell r="GW134">
            <v>143022</v>
          </cell>
          <cell r="GX134">
            <v>135000</v>
          </cell>
          <cell r="GY134">
            <v>802</v>
          </cell>
          <cell r="GZ134">
            <v>0</v>
          </cell>
          <cell r="HA134">
            <v>16</v>
          </cell>
          <cell r="HB134">
            <v>818</v>
          </cell>
          <cell r="HC134">
            <v>1289</v>
          </cell>
          <cell r="HD134">
            <v>-471</v>
          </cell>
          <cell r="HE134">
            <v>0</v>
          </cell>
          <cell r="HF134">
            <v>0</v>
          </cell>
          <cell r="HG134" t="str">
            <v>AZVPS2087H</v>
          </cell>
          <cell r="HI134">
            <v>10384</v>
          </cell>
          <cell r="HJ134">
            <v>132638</v>
          </cell>
          <cell r="HK134">
            <v>135000</v>
          </cell>
          <cell r="HL134">
            <v>0</v>
          </cell>
          <cell r="HM134">
            <v>0</v>
          </cell>
          <cell r="HN134">
            <v>0</v>
          </cell>
          <cell r="HO134">
            <v>0</v>
          </cell>
          <cell r="HP134">
            <v>1289</v>
          </cell>
          <cell r="HQ134">
            <v>-1289</v>
          </cell>
          <cell r="HR134">
            <v>0</v>
          </cell>
          <cell r="HS134">
            <v>0</v>
          </cell>
          <cell r="HT134">
            <v>0</v>
          </cell>
          <cell r="HU134">
            <v>0</v>
          </cell>
          <cell r="HV134">
            <v>0</v>
          </cell>
          <cell r="HW134">
            <v>0</v>
          </cell>
          <cell r="HX134">
            <v>0</v>
          </cell>
          <cell r="HY134">
            <v>0</v>
          </cell>
        </row>
        <row r="135">
          <cell r="A135">
            <v>1209</v>
          </cell>
          <cell r="B135" t="str">
            <v>Ms. Archana Thakkar</v>
          </cell>
          <cell r="C135" t="str">
            <v>16.08.2004</v>
          </cell>
          <cell r="D135" t="str">
            <v>Q A Engineer</v>
          </cell>
          <cell r="E135">
            <v>31100</v>
          </cell>
          <cell r="F135">
            <v>13500</v>
          </cell>
          <cell r="G135">
            <v>6000</v>
          </cell>
          <cell r="H135">
            <v>800</v>
          </cell>
          <cell r="I135">
            <v>0</v>
          </cell>
          <cell r="J135">
            <v>2500</v>
          </cell>
          <cell r="K135">
            <v>5550</v>
          </cell>
          <cell r="P135">
            <v>8403</v>
          </cell>
          <cell r="R135">
            <v>36753</v>
          </cell>
          <cell r="S135">
            <v>1000</v>
          </cell>
          <cell r="W135">
            <v>1000</v>
          </cell>
          <cell r="Y135">
            <v>3222</v>
          </cell>
          <cell r="AA135">
            <v>200</v>
          </cell>
          <cell r="AG135">
            <v>3422</v>
          </cell>
          <cell r="AH135">
            <v>33331</v>
          </cell>
          <cell r="AI135">
            <v>22</v>
          </cell>
          <cell r="AJ135">
            <v>5.75</v>
          </cell>
          <cell r="AK135">
            <v>0</v>
          </cell>
          <cell r="AL135">
            <v>8750</v>
          </cell>
          <cell r="AM135">
            <v>3500</v>
          </cell>
          <cell r="AN135">
            <v>0</v>
          </cell>
          <cell r="AP135">
            <v>1</v>
          </cell>
          <cell r="AQ135" t="str">
            <v>w</v>
          </cell>
          <cell r="AR135">
            <v>2</v>
          </cell>
          <cell r="AS135">
            <v>6</v>
          </cell>
          <cell r="AT135">
            <v>31100</v>
          </cell>
          <cell r="AU135">
            <v>13500</v>
          </cell>
          <cell r="AV135">
            <v>6000</v>
          </cell>
          <cell r="AW135">
            <v>800</v>
          </cell>
          <cell r="AX135">
            <v>0</v>
          </cell>
          <cell r="AY135">
            <v>1000</v>
          </cell>
          <cell r="BA135">
            <v>2500</v>
          </cell>
          <cell r="BB135">
            <v>5550</v>
          </cell>
          <cell r="BC135">
            <v>1250</v>
          </cell>
          <cell r="BD135">
            <v>500</v>
          </cell>
          <cell r="BE135">
            <v>0</v>
          </cell>
          <cell r="BF135">
            <v>22</v>
          </cell>
          <cell r="BH135">
            <v>66500</v>
          </cell>
          <cell r="BI135">
            <v>29500</v>
          </cell>
          <cell r="BJ135">
            <v>4000</v>
          </cell>
          <cell r="BK135">
            <v>0</v>
          </cell>
          <cell r="BL135">
            <v>12300</v>
          </cell>
          <cell r="BM135">
            <v>27250</v>
          </cell>
          <cell r="BN135">
            <v>3200</v>
          </cell>
          <cell r="BO135">
            <v>0</v>
          </cell>
          <cell r="BP135">
            <v>0</v>
          </cell>
          <cell r="BQ135">
            <v>16244</v>
          </cell>
          <cell r="BR135">
            <v>0</v>
          </cell>
          <cell r="BS135">
            <v>10442</v>
          </cell>
          <cell r="BT135">
            <v>1000</v>
          </cell>
          <cell r="BU135">
            <v>0</v>
          </cell>
          <cell r="BV135">
            <v>12</v>
          </cell>
          <cell r="BW135">
            <v>4000</v>
          </cell>
          <cell r="BX135">
            <v>6250</v>
          </cell>
          <cell r="BY135">
            <v>2500</v>
          </cell>
          <cell r="BZ135">
            <v>0</v>
          </cell>
          <cell r="CA135">
            <v>0</v>
          </cell>
          <cell r="CB135">
            <v>100</v>
          </cell>
          <cell r="CC135">
            <v>0</v>
          </cell>
          <cell r="CJ135">
            <v>80000</v>
          </cell>
          <cell r="CK135">
            <v>35500</v>
          </cell>
          <cell r="CL135">
            <v>4800</v>
          </cell>
          <cell r="CM135">
            <v>0</v>
          </cell>
          <cell r="CN135">
            <v>14800</v>
          </cell>
          <cell r="CO135">
            <v>32800</v>
          </cell>
          <cell r="CP135">
            <v>3200</v>
          </cell>
          <cell r="CQ135">
            <v>0</v>
          </cell>
          <cell r="CR135">
            <v>0</v>
          </cell>
          <cell r="CS135">
            <v>24647</v>
          </cell>
          <cell r="CT135">
            <v>0</v>
          </cell>
          <cell r="CU135">
            <v>13664</v>
          </cell>
          <cell r="CV135">
            <v>1200</v>
          </cell>
          <cell r="CW135">
            <v>0</v>
          </cell>
          <cell r="CX135">
            <v>12</v>
          </cell>
          <cell r="CY135">
            <v>5000</v>
          </cell>
          <cell r="CZ135">
            <v>6250</v>
          </cell>
          <cell r="DA135">
            <v>2500</v>
          </cell>
          <cell r="DB135">
            <v>0</v>
          </cell>
          <cell r="DC135">
            <v>0</v>
          </cell>
          <cell r="DD135">
            <v>100</v>
          </cell>
          <cell r="DE135">
            <v>0</v>
          </cell>
          <cell r="DG135">
            <v>15000</v>
          </cell>
          <cell r="DH135">
            <v>6000</v>
          </cell>
          <cell r="DI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699</v>
          </cell>
          <cell r="DV135">
            <v>665</v>
          </cell>
          <cell r="DW135">
            <v>0</v>
          </cell>
          <cell r="DX135">
            <v>1364</v>
          </cell>
          <cell r="EB135">
            <v>0</v>
          </cell>
          <cell r="EC135">
            <v>699</v>
          </cell>
          <cell r="ED135">
            <v>665</v>
          </cell>
          <cell r="EE135">
            <v>0</v>
          </cell>
          <cell r="EF135">
            <v>1364</v>
          </cell>
          <cell r="EG135">
            <v>1250</v>
          </cell>
          <cell r="EH135">
            <v>500</v>
          </cell>
          <cell r="EI135">
            <v>0</v>
          </cell>
          <cell r="EJ135">
            <v>1750</v>
          </cell>
          <cell r="EK135">
            <v>1750</v>
          </cell>
          <cell r="EL135">
            <v>1250</v>
          </cell>
          <cell r="EM135">
            <v>500</v>
          </cell>
          <cell r="EN135">
            <v>0</v>
          </cell>
          <cell r="EO135">
            <v>1750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U135">
            <v>161000</v>
          </cell>
          <cell r="EV135">
            <v>71500</v>
          </cell>
          <cell r="EW135">
            <v>9600</v>
          </cell>
          <cell r="EX135">
            <v>0</v>
          </cell>
          <cell r="EY135">
            <v>29800</v>
          </cell>
          <cell r="EZ135">
            <v>66100</v>
          </cell>
          <cell r="FA135">
            <v>3200</v>
          </cell>
          <cell r="FB135">
            <v>0</v>
          </cell>
          <cell r="FC135">
            <v>0</v>
          </cell>
          <cell r="FD135">
            <v>24647</v>
          </cell>
          <cell r="FE135">
            <v>0</v>
          </cell>
          <cell r="FF135">
            <v>13664</v>
          </cell>
          <cell r="FG135">
            <v>2400</v>
          </cell>
          <cell r="FH135">
            <v>0</v>
          </cell>
          <cell r="FJ135">
            <v>0</v>
          </cell>
          <cell r="FL135">
            <v>0</v>
          </cell>
          <cell r="FM135">
            <v>0</v>
          </cell>
          <cell r="FN135">
            <v>13500</v>
          </cell>
          <cell r="FO135">
            <v>5400</v>
          </cell>
          <cell r="FP135">
            <v>6000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GA135">
            <v>10000</v>
          </cell>
          <cell r="GD135">
            <v>0</v>
          </cell>
          <cell r="GE135">
            <v>35000</v>
          </cell>
          <cell r="GF135">
            <v>15000</v>
          </cell>
          <cell r="GG135">
            <v>30000</v>
          </cell>
          <cell r="GH135">
            <v>10000</v>
          </cell>
          <cell r="GK135">
            <v>100000</v>
          </cell>
          <cell r="GL135">
            <v>100000</v>
          </cell>
          <cell r="GM135">
            <v>356247</v>
          </cell>
          <cell r="GN135">
            <v>2400</v>
          </cell>
          <cell r="GO135">
            <v>0</v>
          </cell>
          <cell r="GP135">
            <v>353847</v>
          </cell>
          <cell r="GQ135">
            <v>0</v>
          </cell>
          <cell r="GR135">
            <v>353847</v>
          </cell>
          <cell r="GS135">
            <v>0</v>
          </cell>
          <cell r="GT135">
            <v>0</v>
          </cell>
          <cell r="GU135">
            <v>100000</v>
          </cell>
          <cell r="GV135">
            <v>0</v>
          </cell>
          <cell r="GW135">
            <v>253847</v>
          </cell>
          <cell r="GX135">
            <v>135000</v>
          </cell>
          <cell r="GY135">
            <v>22654</v>
          </cell>
          <cell r="GZ135">
            <v>0</v>
          </cell>
          <cell r="HA135">
            <v>453</v>
          </cell>
          <cell r="HB135">
            <v>23107</v>
          </cell>
          <cell r="HC135">
            <v>10442</v>
          </cell>
          <cell r="HD135">
            <v>12665</v>
          </cell>
          <cell r="HE135">
            <v>1809</v>
          </cell>
          <cell r="HF135">
            <v>-1413</v>
          </cell>
          <cell r="HG135" t="str">
            <v>ADNPT7803Q</v>
          </cell>
          <cell r="HI135">
            <v>8403</v>
          </cell>
          <cell r="HJ135">
            <v>245444</v>
          </cell>
          <cell r="HK135">
            <v>135000</v>
          </cell>
          <cell r="HL135">
            <v>20589</v>
          </cell>
          <cell r="HM135">
            <v>0</v>
          </cell>
          <cell r="HN135">
            <v>412</v>
          </cell>
          <cell r="HO135">
            <v>21001</v>
          </cell>
          <cell r="HP135">
            <v>10442</v>
          </cell>
          <cell r="HQ135">
            <v>10559</v>
          </cell>
          <cell r="HR135">
            <v>1508</v>
          </cell>
          <cell r="HS135">
            <v>0.20399999999999999</v>
          </cell>
          <cell r="HT135">
            <v>1714</v>
          </cell>
          <cell r="HU135">
            <v>3222</v>
          </cell>
          <cell r="HV135">
            <v>1809</v>
          </cell>
          <cell r="HW135">
            <v>63</v>
          </cell>
          <cell r="HX135">
            <v>0</v>
          </cell>
          <cell r="HY135">
            <v>3159</v>
          </cell>
        </row>
        <row r="136">
          <cell r="A136">
            <v>1211</v>
          </cell>
          <cell r="B136" t="str">
            <v>Mr. Anand Halkunde</v>
          </cell>
          <cell r="C136" t="str">
            <v>23.08.2004</v>
          </cell>
          <cell r="D136" t="str">
            <v>Q A  Leader</v>
          </cell>
          <cell r="E136">
            <v>48200</v>
          </cell>
          <cell r="F136">
            <v>21500</v>
          </cell>
          <cell r="G136">
            <v>9500</v>
          </cell>
          <cell r="H136">
            <v>800</v>
          </cell>
          <cell r="I136">
            <v>0</v>
          </cell>
          <cell r="J136">
            <v>4000</v>
          </cell>
          <cell r="K136">
            <v>8650</v>
          </cell>
          <cell r="P136">
            <v>22448</v>
          </cell>
          <cell r="R136">
            <v>66898</v>
          </cell>
          <cell r="S136">
            <v>1000</v>
          </cell>
          <cell r="W136">
            <v>1000</v>
          </cell>
          <cell r="Y136">
            <v>12539</v>
          </cell>
          <cell r="AA136">
            <v>200</v>
          </cell>
          <cell r="AE136">
            <v>40</v>
          </cell>
          <cell r="AG136">
            <v>12779</v>
          </cell>
          <cell r="AH136">
            <v>54119</v>
          </cell>
          <cell r="AI136">
            <v>22</v>
          </cell>
          <cell r="AJ136">
            <v>13</v>
          </cell>
          <cell r="AK136">
            <v>0</v>
          </cell>
          <cell r="AL136">
            <v>15000</v>
          </cell>
          <cell r="AM136">
            <v>6000</v>
          </cell>
          <cell r="AN136">
            <v>11000</v>
          </cell>
          <cell r="AP136">
            <v>1</v>
          </cell>
          <cell r="AR136">
            <v>1</v>
          </cell>
          <cell r="AS136">
            <v>6</v>
          </cell>
          <cell r="AT136">
            <v>48200</v>
          </cell>
          <cell r="AU136">
            <v>21500</v>
          </cell>
          <cell r="AV136">
            <v>9500</v>
          </cell>
          <cell r="AW136">
            <v>800</v>
          </cell>
          <cell r="AX136">
            <v>0</v>
          </cell>
          <cell r="AY136">
            <v>1000</v>
          </cell>
          <cell r="BA136">
            <v>4000</v>
          </cell>
          <cell r="BB136">
            <v>8650</v>
          </cell>
          <cell r="BC136">
            <v>1250</v>
          </cell>
          <cell r="BD136">
            <v>500</v>
          </cell>
          <cell r="BE136">
            <v>1000</v>
          </cell>
          <cell r="BF136">
            <v>22</v>
          </cell>
          <cell r="BH136">
            <v>107500</v>
          </cell>
          <cell r="BI136">
            <v>47500</v>
          </cell>
          <cell r="BJ136">
            <v>4000</v>
          </cell>
          <cell r="BK136">
            <v>0</v>
          </cell>
          <cell r="BL136">
            <v>20000</v>
          </cell>
          <cell r="BM136">
            <v>44750</v>
          </cell>
          <cell r="BN136">
            <v>500</v>
          </cell>
          <cell r="BO136">
            <v>0</v>
          </cell>
          <cell r="BP136">
            <v>0</v>
          </cell>
          <cell r="BQ136">
            <v>30274</v>
          </cell>
          <cell r="BR136">
            <v>0</v>
          </cell>
          <cell r="BS136">
            <v>38006</v>
          </cell>
          <cell r="BT136">
            <v>1000</v>
          </cell>
          <cell r="BU136">
            <v>0</v>
          </cell>
          <cell r="BV136">
            <v>12</v>
          </cell>
          <cell r="BW136">
            <v>4000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640</v>
          </cell>
          <cell r="CC136">
            <v>0</v>
          </cell>
          <cell r="CJ136">
            <v>129000</v>
          </cell>
          <cell r="CK136">
            <v>57000</v>
          </cell>
          <cell r="CL136">
            <v>4800</v>
          </cell>
          <cell r="CM136">
            <v>0</v>
          </cell>
          <cell r="CN136">
            <v>24000</v>
          </cell>
          <cell r="CO136">
            <v>53400</v>
          </cell>
          <cell r="CP136">
            <v>500</v>
          </cell>
          <cell r="CQ136">
            <v>0</v>
          </cell>
          <cell r="CR136">
            <v>0</v>
          </cell>
          <cell r="CS136">
            <v>52722</v>
          </cell>
          <cell r="CT136">
            <v>0</v>
          </cell>
          <cell r="CU136">
            <v>50545</v>
          </cell>
          <cell r="CV136">
            <v>1200</v>
          </cell>
          <cell r="CW136">
            <v>0</v>
          </cell>
          <cell r="CX136">
            <v>12</v>
          </cell>
          <cell r="CY136">
            <v>5000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680</v>
          </cell>
          <cell r="DE136">
            <v>0</v>
          </cell>
          <cell r="DG136">
            <v>15000</v>
          </cell>
          <cell r="DH136">
            <v>6000</v>
          </cell>
          <cell r="DI136">
            <v>11000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Q136">
            <v>6250</v>
          </cell>
          <cell r="DR136">
            <v>2500</v>
          </cell>
          <cell r="DS136">
            <v>4000</v>
          </cell>
          <cell r="DT136">
            <v>12750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1250</v>
          </cell>
          <cell r="EH136">
            <v>500</v>
          </cell>
          <cell r="EI136">
            <v>1000</v>
          </cell>
          <cell r="EJ136">
            <v>2750</v>
          </cell>
          <cell r="EK136">
            <v>15500</v>
          </cell>
          <cell r="EL136">
            <v>7500</v>
          </cell>
          <cell r="EM136">
            <v>3000</v>
          </cell>
          <cell r="EN136">
            <v>5000</v>
          </cell>
          <cell r="EO136">
            <v>15500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U136">
            <v>258000</v>
          </cell>
          <cell r="EV136">
            <v>114000</v>
          </cell>
          <cell r="EW136">
            <v>9600</v>
          </cell>
          <cell r="EX136">
            <v>0</v>
          </cell>
          <cell r="EY136">
            <v>48000</v>
          </cell>
          <cell r="EZ136">
            <v>105300</v>
          </cell>
          <cell r="FA136">
            <v>500</v>
          </cell>
          <cell r="FB136">
            <v>0</v>
          </cell>
          <cell r="FC136">
            <v>0</v>
          </cell>
          <cell r="FD136">
            <v>52722</v>
          </cell>
          <cell r="FE136">
            <v>0</v>
          </cell>
          <cell r="FF136">
            <v>50545</v>
          </cell>
          <cell r="FG136">
            <v>2400</v>
          </cell>
          <cell r="FH136">
            <v>0</v>
          </cell>
          <cell r="FJ136">
            <v>0</v>
          </cell>
          <cell r="FL136">
            <v>0</v>
          </cell>
          <cell r="FM136">
            <v>0</v>
          </cell>
          <cell r="FN136">
            <v>21500</v>
          </cell>
          <cell r="FO136">
            <v>8600</v>
          </cell>
          <cell r="FP136">
            <v>9500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33100</v>
          </cell>
          <cell r="GB136">
            <v>33140</v>
          </cell>
          <cell r="GC136">
            <v>20000</v>
          </cell>
          <cell r="GD136">
            <v>0</v>
          </cell>
          <cell r="GE136">
            <v>25000</v>
          </cell>
          <cell r="GF136">
            <v>25000</v>
          </cell>
          <cell r="GK136">
            <v>103140</v>
          </cell>
          <cell r="GL136">
            <v>100000</v>
          </cell>
          <cell r="GM136">
            <v>578522</v>
          </cell>
          <cell r="GN136">
            <v>2400</v>
          </cell>
          <cell r="GO136">
            <v>0</v>
          </cell>
          <cell r="GP136">
            <v>576122</v>
          </cell>
          <cell r="GQ136">
            <v>33100</v>
          </cell>
          <cell r="GR136">
            <v>543022</v>
          </cell>
          <cell r="GS136">
            <v>0</v>
          </cell>
          <cell r="GT136">
            <v>0</v>
          </cell>
          <cell r="GU136">
            <v>100000</v>
          </cell>
          <cell r="GV136">
            <v>0</v>
          </cell>
          <cell r="GW136">
            <v>443022</v>
          </cell>
          <cell r="GX136">
            <v>100000</v>
          </cell>
          <cell r="GY136">
            <v>82907</v>
          </cell>
          <cell r="GZ136">
            <v>0</v>
          </cell>
          <cell r="HA136">
            <v>1658</v>
          </cell>
          <cell r="HB136">
            <v>84565</v>
          </cell>
          <cell r="HC136">
            <v>38006</v>
          </cell>
          <cell r="HD136">
            <v>46559</v>
          </cell>
          <cell r="HE136">
            <v>6651</v>
          </cell>
          <cell r="HF136">
            <v>-5888</v>
          </cell>
          <cell r="HG136" t="str">
            <v>ABBPH0288B</v>
          </cell>
          <cell r="HI136">
            <v>22448</v>
          </cell>
          <cell r="HJ136">
            <v>420574</v>
          </cell>
          <cell r="HK136">
            <v>100000</v>
          </cell>
          <cell r="HL136">
            <v>76172</v>
          </cell>
          <cell r="HM136">
            <v>0</v>
          </cell>
          <cell r="HN136">
            <v>1523</v>
          </cell>
          <cell r="HO136">
            <v>77695</v>
          </cell>
          <cell r="HP136">
            <v>38006</v>
          </cell>
          <cell r="HQ136">
            <v>39689</v>
          </cell>
          <cell r="HR136">
            <v>5670</v>
          </cell>
          <cell r="HS136">
            <v>0.30599999999999999</v>
          </cell>
          <cell r="HT136">
            <v>6869</v>
          </cell>
          <cell r="HU136">
            <v>12539</v>
          </cell>
          <cell r="HV136">
            <v>6651</v>
          </cell>
          <cell r="HW136">
            <v>246</v>
          </cell>
          <cell r="HX136">
            <v>0</v>
          </cell>
          <cell r="HY136">
            <v>12293</v>
          </cell>
        </row>
        <row r="137">
          <cell r="A137">
            <v>1212</v>
          </cell>
          <cell r="B137" t="str">
            <v>Mr. Manoj Soni</v>
          </cell>
          <cell r="C137" t="str">
            <v>23.08.2004</v>
          </cell>
          <cell r="D137" t="str">
            <v>Sr. Q A Engineer</v>
          </cell>
          <cell r="E137">
            <v>30700</v>
          </cell>
          <cell r="F137">
            <v>13500</v>
          </cell>
          <cell r="G137">
            <v>6000</v>
          </cell>
          <cell r="H137">
            <v>800</v>
          </cell>
          <cell r="I137">
            <v>0</v>
          </cell>
          <cell r="J137">
            <v>2500</v>
          </cell>
          <cell r="K137">
            <v>3530</v>
          </cell>
          <cell r="P137">
            <v>10773</v>
          </cell>
          <cell r="R137">
            <v>37103</v>
          </cell>
          <cell r="S137">
            <v>1000</v>
          </cell>
          <cell r="W137">
            <v>1000</v>
          </cell>
          <cell r="X137">
            <v>1620</v>
          </cell>
          <cell r="Y137">
            <v>2610</v>
          </cell>
          <cell r="AA137">
            <v>200</v>
          </cell>
          <cell r="AG137">
            <v>4430</v>
          </cell>
          <cell r="AH137">
            <v>32673</v>
          </cell>
          <cell r="AI137">
            <v>22</v>
          </cell>
          <cell r="AJ137">
            <v>14.5</v>
          </cell>
          <cell r="AK137">
            <v>0</v>
          </cell>
          <cell r="AL137">
            <v>9155</v>
          </cell>
          <cell r="AM137">
            <v>3500</v>
          </cell>
          <cell r="AN137">
            <v>0</v>
          </cell>
          <cell r="AP137">
            <v>1</v>
          </cell>
          <cell r="AR137">
            <v>2</v>
          </cell>
          <cell r="AS137">
            <v>6</v>
          </cell>
          <cell r="AT137">
            <v>30700</v>
          </cell>
          <cell r="AU137">
            <v>13500</v>
          </cell>
          <cell r="AV137">
            <v>6000</v>
          </cell>
          <cell r="AW137">
            <v>800</v>
          </cell>
          <cell r="AX137">
            <v>0</v>
          </cell>
          <cell r="AY137">
            <v>1000</v>
          </cell>
          <cell r="AZ137">
            <v>1620</v>
          </cell>
          <cell r="BA137">
            <v>2500</v>
          </cell>
          <cell r="BB137">
            <v>3530</v>
          </cell>
          <cell r="BC137">
            <v>1250</v>
          </cell>
          <cell r="BD137">
            <v>500</v>
          </cell>
          <cell r="BE137">
            <v>0</v>
          </cell>
          <cell r="BF137">
            <v>22</v>
          </cell>
          <cell r="BH137">
            <v>67000</v>
          </cell>
          <cell r="BI137">
            <v>29500</v>
          </cell>
          <cell r="BJ137">
            <v>4000</v>
          </cell>
          <cell r="BK137">
            <v>0</v>
          </cell>
          <cell r="BL137">
            <v>12400</v>
          </cell>
          <cell r="BM137">
            <v>17510</v>
          </cell>
          <cell r="BN137">
            <v>2300</v>
          </cell>
          <cell r="BO137">
            <v>0</v>
          </cell>
          <cell r="BP137">
            <v>0</v>
          </cell>
          <cell r="BQ137">
            <v>15899</v>
          </cell>
          <cell r="BR137">
            <v>8040</v>
          </cell>
          <cell r="BS137">
            <v>5491</v>
          </cell>
          <cell r="BT137">
            <v>1000</v>
          </cell>
          <cell r="BU137">
            <v>0</v>
          </cell>
          <cell r="BV137">
            <v>12</v>
          </cell>
          <cell r="BW137">
            <v>4000</v>
          </cell>
          <cell r="BX137">
            <v>5845</v>
          </cell>
          <cell r="BY137">
            <v>2500</v>
          </cell>
          <cell r="BZ137">
            <v>0</v>
          </cell>
          <cell r="CA137">
            <v>0</v>
          </cell>
          <cell r="CB137">
            <v>200</v>
          </cell>
          <cell r="CC137">
            <v>0</v>
          </cell>
          <cell r="CJ137">
            <v>80500</v>
          </cell>
          <cell r="CK137">
            <v>35500</v>
          </cell>
          <cell r="CL137">
            <v>4800</v>
          </cell>
          <cell r="CM137">
            <v>0</v>
          </cell>
          <cell r="CN137">
            <v>14900</v>
          </cell>
          <cell r="CO137">
            <v>21040</v>
          </cell>
          <cell r="CP137">
            <v>2300</v>
          </cell>
          <cell r="CQ137">
            <v>0</v>
          </cell>
          <cell r="CR137">
            <v>0</v>
          </cell>
          <cell r="CS137">
            <v>26672</v>
          </cell>
          <cell r="CT137">
            <v>9660</v>
          </cell>
          <cell r="CU137">
            <v>8101</v>
          </cell>
          <cell r="CV137">
            <v>1200</v>
          </cell>
          <cell r="CW137">
            <v>0</v>
          </cell>
          <cell r="CX137">
            <v>12</v>
          </cell>
          <cell r="CY137">
            <v>5000</v>
          </cell>
          <cell r="CZ137">
            <v>5845</v>
          </cell>
          <cell r="DA137">
            <v>2500</v>
          </cell>
          <cell r="DB137">
            <v>0</v>
          </cell>
          <cell r="DC137">
            <v>0</v>
          </cell>
          <cell r="DD137">
            <v>200</v>
          </cell>
          <cell r="DE137">
            <v>0</v>
          </cell>
          <cell r="DG137">
            <v>15000</v>
          </cell>
          <cell r="DH137">
            <v>6000</v>
          </cell>
          <cell r="DI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Q137">
            <v>405</v>
          </cell>
          <cell r="DR137">
            <v>0</v>
          </cell>
          <cell r="DS137">
            <v>0</v>
          </cell>
          <cell r="DT137">
            <v>405</v>
          </cell>
          <cell r="DU137">
            <v>0</v>
          </cell>
          <cell r="DV137">
            <v>198</v>
          </cell>
          <cell r="DW137">
            <v>0</v>
          </cell>
          <cell r="DX137">
            <v>198</v>
          </cell>
          <cell r="EB137">
            <v>0</v>
          </cell>
          <cell r="EC137">
            <v>0</v>
          </cell>
          <cell r="ED137">
            <v>198</v>
          </cell>
          <cell r="EE137">
            <v>0</v>
          </cell>
          <cell r="EF137">
            <v>198</v>
          </cell>
          <cell r="EG137">
            <v>1250</v>
          </cell>
          <cell r="EH137">
            <v>500</v>
          </cell>
          <cell r="EI137">
            <v>0</v>
          </cell>
          <cell r="EJ137">
            <v>1750</v>
          </cell>
          <cell r="EK137">
            <v>2155</v>
          </cell>
          <cell r="EL137">
            <v>1655</v>
          </cell>
          <cell r="EM137">
            <v>500</v>
          </cell>
          <cell r="EN137">
            <v>0</v>
          </cell>
          <cell r="EO137">
            <v>2155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U137">
            <v>161500</v>
          </cell>
          <cell r="EV137">
            <v>71500</v>
          </cell>
          <cell r="EW137">
            <v>9600</v>
          </cell>
          <cell r="EX137">
            <v>0</v>
          </cell>
          <cell r="EY137">
            <v>29900</v>
          </cell>
          <cell r="EZ137">
            <v>42220</v>
          </cell>
          <cell r="FA137">
            <v>2300</v>
          </cell>
          <cell r="FB137">
            <v>0</v>
          </cell>
          <cell r="FC137">
            <v>0</v>
          </cell>
          <cell r="FD137">
            <v>26672</v>
          </cell>
          <cell r="FE137">
            <v>19380</v>
          </cell>
          <cell r="FF137">
            <v>8101</v>
          </cell>
          <cell r="FG137">
            <v>2400</v>
          </cell>
          <cell r="FH137">
            <v>0</v>
          </cell>
          <cell r="FJ137">
            <v>27500</v>
          </cell>
          <cell r="FK137">
            <v>5500</v>
          </cell>
          <cell r="FL137">
            <v>33000</v>
          </cell>
          <cell r="FM137">
            <v>66000</v>
          </cell>
          <cell r="FN137">
            <v>13500</v>
          </cell>
          <cell r="FO137">
            <v>5400</v>
          </cell>
          <cell r="FP137">
            <v>6000</v>
          </cell>
          <cell r="FQ137">
            <v>4150</v>
          </cell>
          <cell r="FR137">
            <v>20800</v>
          </cell>
          <cell r="FS137">
            <v>4150</v>
          </cell>
          <cell r="FT137">
            <v>24950</v>
          </cell>
          <cell r="FU137">
            <v>0</v>
          </cell>
          <cell r="FX137">
            <v>5000</v>
          </cell>
          <cell r="GA137">
            <v>10000</v>
          </cell>
          <cell r="GD137">
            <v>19380</v>
          </cell>
          <cell r="GE137">
            <v>37000</v>
          </cell>
          <cell r="GF137">
            <v>23000</v>
          </cell>
          <cell r="GG137">
            <v>25000</v>
          </cell>
          <cell r="GK137">
            <v>114380</v>
          </cell>
          <cell r="GL137">
            <v>100000</v>
          </cell>
          <cell r="GM137">
            <v>334092</v>
          </cell>
          <cell r="GN137">
            <v>2400</v>
          </cell>
          <cell r="GO137">
            <v>49850</v>
          </cell>
          <cell r="GP137">
            <v>281842</v>
          </cell>
          <cell r="GQ137">
            <v>0</v>
          </cell>
          <cell r="GR137">
            <v>281842</v>
          </cell>
          <cell r="GS137">
            <v>5000</v>
          </cell>
          <cell r="GT137">
            <v>0</v>
          </cell>
          <cell r="GU137">
            <v>100000</v>
          </cell>
          <cell r="GV137">
            <v>0</v>
          </cell>
          <cell r="GW137">
            <v>176842</v>
          </cell>
          <cell r="GX137">
            <v>100000</v>
          </cell>
          <cell r="GY137">
            <v>10368</v>
          </cell>
          <cell r="GZ137">
            <v>0</v>
          </cell>
          <cell r="HA137">
            <v>207</v>
          </cell>
          <cell r="HB137">
            <v>10575</v>
          </cell>
          <cell r="HC137">
            <v>5491</v>
          </cell>
          <cell r="HD137">
            <v>5084</v>
          </cell>
          <cell r="HE137">
            <v>726</v>
          </cell>
          <cell r="HF137">
            <v>-1884</v>
          </cell>
          <cell r="HG137" t="str">
            <v>AXGPS0435A</v>
          </cell>
          <cell r="HH137" t="str">
            <v>MH/ 34456/ 14</v>
          </cell>
          <cell r="HI137">
            <v>10773</v>
          </cell>
          <cell r="HJ137">
            <v>166069</v>
          </cell>
          <cell r="HK137">
            <v>100000</v>
          </cell>
          <cell r="HL137">
            <v>8214</v>
          </cell>
          <cell r="HM137">
            <v>0</v>
          </cell>
          <cell r="HN137">
            <v>164</v>
          </cell>
          <cell r="HO137">
            <v>8378</v>
          </cell>
          <cell r="HP137">
            <v>5491</v>
          </cell>
          <cell r="HQ137">
            <v>2887</v>
          </cell>
          <cell r="HR137">
            <v>412</v>
          </cell>
          <cell r="HS137">
            <v>0.20399999999999999</v>
          </cell>
          <cell r="HT137">
            <v>2198</v>
          </cell>
          <cell r="HU137">
            <v>2610</v>
          </cell>
          <cell r="HV137">
            <v>726</v>
          </cell>
          <cell r="HW137">
            <v>51</v>
          </cell>
          <cell r="HX137">
            <v>0</v>
          </cell>
          <cell r="HY137">
            <v>2559</v>
          </cell>
        </row>
        <row r="138">
          <cell r="A138">
            <v>1213</v>
          </cell>
          <cell r="B138" t="str">
            <v>Mr. Aanish Romi</v>
          </cell>
          <cell r="C138" t="str">
            <v>10.08.2004</v>
          </cell>
          <cell r="D138" t="str">
            <v>HR Manager</v>
          </cell>
          <cell r="E138">
            <v>48000</v>
          </cell>
          <cell r="F138">
            <v>21500</v>
          </cell>
          <cell r="G138">
            <v>9500</v>
          </cell>
          <cell r="H138">
            <v>800</v>
          </cell>
          <cell r="I138">
            <v>0</v>
          </cell>
          <cell r="J138">
            <v>3900</v>
          </cell>
          <cell r="K138">
            <v>9550</v>
          </cell>
          <cell r="P138">
            <v>24724</v>
          </cell>
          <cell r="R138">
            <v>69974</v>
          </cell>
          <cell r="S138">
            <v>1000</v>
          </cell>
          <cell r="W138">
            <v>1000</v>
          </cell>
          <cell r="Y138">
            <v>12515</v>
          </cell>
          <cell r="AA138">
            <v>200</v>
          </cell>
          <cell r="AE138">
            <v>40</v>
          </cell>
          <cell r="AG138">
            <v>12755</v>
          </cell>
          <cell r="AH138">
            <v>57219</v>
          </cell>
          <cell r="AI138">
            <v>22</v>
          </cell>
          <cell r="AJ138">
            <v>30</v>
          </cell>
          <cell r="AK138">
            <v>0</v>
          </cell>
          <cell r="AL138">
            <v>8750</v>
          </cell>
          <cell r="AM138">
            <v>6000</v>
          </cell>
          <cell r="AN138">
            <v>0</v>
          </cell>
          <cell r="AP138">
            <v>3</v>
          </cell>
          <cell r="AR138">
            <v>2</v>
          </cell>
          <cell r="AS138">
            <v>6</v>
          </cell>
          <cell r="AT138">
            <v>48000</v>
          </cell>
          <cell r="AU138">
            <v>21500</v>
          </cell>
          <cell r="AV138">
            <v>9500</v>
          </cell>
          <cell r="AW138">
            <v>800</v>
          </cell>
          <cell r="AX138">
            <v>0</v>
          </cell>
          <cell r="AY138">
            <v>1000</v>
          </cell>
          <cell r="BA138">
            <v>3900</v>
          </cell>
          <cell r="BB138">
            <v>9550</v>
          </cell>
          <cell r="BC138">
            <v>1250</v>
          </cell>
          <cell r="BD138">
            <v>500</v>
          </cell>
          <cell r="BE138">
            <v>0</v>
          </cell>
          <cell r="BF138">
            <v>22</v>
          </cell>
          <cell r="BH138">
            <v>97500</v>
          </cell>
          <cell r="BI138">
            <v>43500</v>
          </cell>
          <cell r="BJ138">
            <v>4000</v>
          </cell>
          <cell r="BK138">
            <v>0</v>
          </cell>
          <cell r="BL138">
            <v>17900</v>
          </cell>
          <cell r="BM138">
            <v>42850</v>
          </cell>
          <cell r="BN138">
            <v>21500</v>
          </cell>
          <cell r="BO138">
            <v>0</v>
          </cell>
          <cell r="BP138">
            <v>0</v>
          </cell>
          <cell r="BQ138">
            <v>32192</v>
          </cell>
          <cell r="BR138">
            <v>0</v>
          </cell>
          <cell r="BS138">
            <v>27881</v>
          </cell>
          <cell r="BT138">
            <v>1000</v>
          </cell>
          <cell r="BU138">
            <v>0</v>
          </cell>
          <cell r="BV138">
            <v>12</v>
          </cell>
          <cell r="BW138">
            <v>4000</v>
          </cell>
          <cell r="BX138">
            <v>6250</v>
          </cell>
          <cell r="BY138">
            <v>0</v>
          </cell>
          <cell r="BZ138">
            <v>0</v>
          </cell>
          <cell r="CA138">
            <v>0</v>
          </cell>
          <cell r="CB138">
            <v>480</v>
          </cell>
          <cell r="CC138">
            <v>0</v>
          </cell>
          <cell r="CJ138">
            <v>119000</v>
          </cell>
          <cell r="CK138">
            <v>53000</v>
          </cell>
          <cell r="CL138">
            <v>4800</v>
          </cell>
          <cell r="CM138">
            <v>0</v>
          </cell>
          <cell r="CN138">
            <v>21800</v>
          </cell>
          <cell r="CO138">
            <v>52400</v>
          </cell>
          <cell r="CP138">
            <v>21500</v>
          </cell>
          <cell r="CQ138">
            <v>0</v>
          </cell>
          <cell r="CR138">
            <v>0</v>
          </cell>
          <cell r="CS138">
            <v>56916</v>
          </cell>
          <cell r="CT138">
            <v>0</v>
          </cell>
          <cell r="CU138">
            <v>40396</v>
          </cell>
          <cell r="CV138">
            <v>1200</v>
          </cell>
          <cell r="CW138">
            <v>0</v>
          </cell>
          <cell r="CX138">
            <v>12</v>
          </cell>
          <cell r="CY138">
            <v>5000</v>
          </cell>
          <cell r="CZ138">
            <v>6250</v>
          </cell>
          <cell r="DA138">
            <v>0</v>
          </cell>
          <cell r="DB138">
            <v>0</v>
          </cell>
          <cell r="DC138">
            <v>0</v>
          </cell>
          <cell r="DD138">
            <v>520</v>
          </cell>
          <cell r="DE138">
            <v>0</v>
          </cell>
          <cell r="DG138">
            <v>15000</v>
          </cell>
          <cell r="DH138">
            <v>6000</v>
          </cell>
          <cell r="DI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Q138">
            <v>0</v>
          </cell>
          <cell r="DR138">
            <v>2500</v>
          </cell>
          <cell r="DS138">
            <v>0</v>
          </cell>
          <cell r="DT138">
            <v>2500</v>
          </cell>
          <cell r="DU138">
            <v>398</v>
          </cell>
          <cell r="DV138">
            <v>0</v>
          </cell>
          <cell r="DW138">
            <v>0</v>
          </cell>
          <cell r="DX138">
            <v>398</v>
          </cell>
          <cell r="EB138">
            <v>0</v>
          </cell>
          <cell r="EC138">
            <v>398</v>
          </cell>
          <cell r="ED138">
            <v>0</v>
          </cell>
          <cell r="EE138">
            <v>0</v>
          </cell>
          <cell r="EF138">
            <v>398</v>
          </cell>
          <cell r="EG138">
            <v>1250</v>
          </cell>
          <cell r="EH138">
            <v>500</v>
          </cell>
          <cell r="EI138">
            <v>0</v>
          </cell>
          <cell r="EJ138">
            <v>1750</v>
          </cell>
          <cell r="EK138">
            <v>4250</v>
          </cell>
          <cell r="EL138">
            <v>1250</v>
          </cell>
          <cell r="EM138">
            <v>3000</v>
          </cell>
          <cell r="EN138">
            <v>0</v>
          </cell>
          <cell r="EO138">
            <v>4250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U138">
            <v>248000</v>
          </cell>
          <cell r="EV138">
            <v>110000</v>
          </cell>
          <cell r="EW138">
            <v>9600</v>
          </cell>
          <cell r="EX138">
            <v>0</v>
          </cell>
          <cell r="EY138">
            <v>45200</v>
          </cell>
          <cell r="EZ138">
            <v>109700</v>
          </cell>
          <cell r="FA138">
            <v>21500</v>
          </cell>
          <cell r="FB138">
            <v>0</v>
          </cell>
          <cell r="FC138">
            <v>0</v>
          </cell>
          <cell r="FD138">
            <v>56916</v>
          </cell>
          <cell r="FE138">
            <v>0</v>
          </cell>
          <cell r="FF138">
            <v>40396</v>
          </cell>
          <cell r="FG138">
            <v>2400</v>
          </cell>
          <cell r="FH138">
            <v>0</v>
          </cell>
          <cell r="FJ138">
            <v>48000</v>
          </cell>
          <cell r="FK138">
            <v>10000</v>
          </cell>
          <cell r="FL138">
            <v>58000</v>
          </cell>
          <cell r="FM138">
            <v>118000</v>
          </cell>
          <cell r="FN138">
            <v>21500</v>
          </cell>
          <cell r="FO138">
            <v>8600</v>
          </cell>
          <cell r="FP138">
            <v>9500</v>
          </cell>
          <cell r="FQ138">
            <v>7850</v>
          </cell>
          <cell r="FR138">
            <v>38250</v>
          </cell>
          <cell r="FS138">
            <v>7850</v>
          </cell>
          <cell r="FT138">
            <v>46100</v>
          </cell>
          <cell r="FU138">
            <v>0</v>
          </cell>
          <cell r="GA138">
            <v>10000</v>
          </cell>
          <cell r="GC138">
            <v>40000</v>
          </cell>
          <cell r="GD138">
            <v>0</v>
          </cell>
          <cell r="GE138">
            <v>20000</v>
          </cell>
          <cell r="GF138">
            <v>40000</v>
          </cell>
          <cell r="GI138">
            <v>30000</v>
          </cell>
          <cell r="GJ138">
            <v>20000</v>
          </cell>
          <cell r="GK138">
            <v>160000</v>
          </cell>
          <cell r="GL138">
            <v>100000</v>
          </cell>
          <cell r="GM138">
            <v>591316</v>
          </cell>
          <cell r="GN138">
            <v>2400</v>
          </cell>
          <cell r="GO138">
            <v>93200</v>
          </cell>
          <cell r="GP138">
            <v>495716</v>
          </cell>
          <cell r="GQ138">
            <v>0</v>
          </cell>
          <cell r="GR138">
            <v>495716</v>
          </cell>
          <cell r="GS138">
            <v>0</v>
          </cell>
          <cell r="GT138">
            <v>0</v>
          </cell>
          <cell r="GU138">
            <v>100000</v>
          </cell>
          <cell r="GV138">
            <v>0</v>
          </cell>
          <cell r="GW138">
            <v>395716</v>
          </cell>
          <cell r="GX138">
            <v>100000</v>
          </cell>
          <cell r="GY138">
            <v>68715</v>
          </cell>
          <cell r="GZ138">
            <v>0</v>
          </cell>
          <cell r="HA138">
            <v>1374</v>
          </cell>
          <cell r="HB138">
            <v>70089</v>
          </cell>
          <cell r="HC138">
            <v>27881</v>
          </cell>
          <cell r="HD138">
            <v>42208</v>
          </cell>
          <cell r="HE138">
            <v>6030</v>
          </cell>
          <cell r="HF138">
            <v>-6485</v>
          </cell>
          <cell r="HG138" t="str">
            <v>AEXPR2618N</v>
          </cell>
          <cell r="HI138">
            <v>24724</v>
          </cell>
          <cell r="HJ138">
            <v>370992</v>
          </cell>
          <cell r="HK138">
            <v>100000</v>
          </cell>
          <cell r="HL138">
            <v>61298</v>
          </cell>
          <cell r="HM138">
            <v>0</v>
          </cell>
          <cell r="HN138">
            <v>1226</v>
          </cell>
          <cell r="HO138">
            <v>62524</v>
          </cell>
          <cell r="HP138">
            <v>27881</v>
          </cell>
          <cell r="HQ138">
            <v>34643</v>
          </cell>
          <cell r="HR138">
            <v>4949</v>
          </cell>
          <cell r="HS138">
            <v>0.30599999999999999</v>
          </cell>
          <cell r="HT138">
            <v>7566</v>
          </cell>
          <cell r="HU138">
            <v>12515</v>
          </cell>
          <cell r="HV138">
            <v>6030</v>
          </cell>
          <cell r="HW138">
            <v>245</v>
          </cell>
          <cell r="HX138">
            <v>0</v>
          </cell>
          <cell r="HY138">
            <v>12270</v>
          </cell>
        </row>
        <row r="139">
          <cell r="A139">
            <v>1214</v>
          </cell>
          <cell r="B139" t="str">
            <v>Ms. Vaishali Walhekar</v>
          </cell>
          <cell r="C139" t="str">
            <v>30.08.2004</v>
          </cell>
          <cell r="D139" t="str">
            <v xml:space="preserve"> Software Engineer</v>
          </cell>
          <cell r="E139">
            <v>21000</v>
          </cell>
          <cell r="F139">
            <v>9000</v>
          </cell>
          <cell r="G139">
            <v>4000</v>
          </cell>
          <cell r="H139">
            <v>800</v>
          </cell>
          <cell r="I139">
            <v>0</v>
          </cell>
          <cell r="J139">
            <v>1700</v>
          </cell>
          <cell r="K139">
            <v>3750</v>
          </cell>
          <cell r="P139">
            <v>7793</v>
          </cell>
          <cell r="R139">
            <v>27043</v>
          </cell>
          <cell r="S139">
            <v>0</v>
          </cell>
          <cell r="W139">
            <v>0</v>
          </cell>
          <cell r="Y139">
            <v>1632</v>
          </cell>
          <cell r="AA139">
            <v>200</v>
          </cell>
          <cell r="AG139">
            <v>1832</v>
          </cell>
          <cell r="AH139">
            <v>25211</v>
          </cell>
          <cell r="AI139">
            <v>22</v>
          </cell>
          <cell r="AJ139">
            <v>3.5</v>
          </cell>
          <cell r="AK139">
            <v>0</v>
          </cell>
          <cell r="AL139">
            <v>15000</v>
          </cell>
          <cell r="AM139">
            <v>6000</v>
          </cell>
          <cell r="AN139">
            <v>0</v>
          </cell>
          <cell r="AP139">
            <v>1</v>
          </cell>
          <cell r="AQ139" t="str">
            <v>w</v>
          </cell>
          <cell r="AR139">
            <v>2</v>
          </cell>
          <cell r="AS139">
            <v>6</v>
          </cell>
          <cell r="AT139">
            <v>21000</v>
          </cell>
          <cell r="AU139">
            <v>9000</v>
          </cell>
          <cell r="AV139">
            <v>4000</v>
          </cell>
          <cell r="AW139">
            <v>800</v>
          </cell>
          <cell r="AX139">
            <v>0</v>
          </cell>
          <cell r="BA139">
            <v>1700</v>
          </cell>
          <cell r="BB139">
            <v>3750</v>
          </cell>
          <cell r="BC139">
            <v>1250</v>
          </cell>
          <cell r="BD139">
            <v>500</v>
          </cell>
          <cell r="BE139">
            <v>0</v>
          </cell>
          <cell r="BF139">
            <v>22</v>
          </cell>
          <cell r="BH139">
            <v>45000</v>
          </cell>
          <cell r="BI139">
            <v>20000</v>
          </cell>
          <cell r="BJ139">
            <v>4000</v>
          </cell>
          <cell r="BK139">
            <v>0</v>
          </cell>
          <cell r="BL139">
            <v>8500</v>
          </cell>
          <cell r="BM139">
            <v>18250</v>
          </cell>
          <cell r="BN139">
            <v>500</v>
          </cell>
          <cell r="BO139">
            <v>0</v>
          </cell>
          <cell r="BP139">
            <v>0</v>
          </cell>
          <cell r="BQ139">
            <v>10466</v>
          </cell>
          <cell r="BR139">
            <v>0</v>
          </cell>
          <cell r="BS139">
            <v>2434</v>
          </cell>
          <cell r="BT139">
            <v>1000</v>
          </cell>
          <cell r="BU139">
            <v>3579</v>
          </cell>
          <cell r="BV139">
            <v>12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200</v>
          </cell>
          <cell r="CC139">
            <v>0</v>
          </cell>
          <cell r="CJ139">
            <v>54000</v>
          </cell>
          <cell r="CK139">
            <v>24000</v>
          </cell>
          <cell r="CL139">
            <v>4800</v>
          </cell>
          <cell r="CM139">
            <v>0</v>
          </cell>
          <cell r="CN139">
            <v>10200</v>
          </cell>
          <cell r="CO139">
            <v>22000</v>
          </cell>
          <cell r="CP139">
            <v>500</v>
          </cell>
          <cell r="CQ139">
            <v>0</v>
          </cell>
          <cell r="CR139">
            <v>0</v>
          </cell>
          <cell r="CS139">
            <v>18259</v>
          </cell>
          <cell r="CT139">
            <v>0</v>
          </cell>
          <cell r="CU139">
            <v>4066</v>
          </cell>
          <cell r="CV139">
            <v>1200</v>
          </cell>
          <cell r="CW139">
            <v>3579</v>
          </cell>
          <cell r="CX139">
            <v>12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200</v>
          </cell>
          <cell r="DE139">
            <v>0</v>
          </cell>
          <cell r="DG139">
            <v>15000</v>
          </cell>
          <cell r="DH139">
            <v>6000</v>
          </cell>
          <cell r="DI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Q139">
            <v>6250</v>
          </cell>
          <cell r="DR139">
            <v>2500</v>
          </cell>
          <cell r="DS139">
            <v>0</v>
          </cell>
          <cell r="DT139">
            <v>8750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1250</v>
          </cell>
          <cell r="EH139">
            <v>500</v>
          </cell>
          <cell r="EI139">
            <v>0</v>
          </cell>
          <cell r="EJ139">
            <v>1750</v>
          </cell>
          <cell r="EK139">
            <v>10500</v>
          </cell>
          <cell r="EL139">
            <v>7500</v>
          </cell>
          <cell r="EM139">
            <v>3000</v>
          </cell>
          <cell r="EN139">
            <v>0</v>
          </cell>
          <cell r="EO139">
            <v>10500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U139">
            <v>108000</v>
          </cell>
          <cell r="EV139">
            <v>48000</v>
          </cell>
          <cell r="EW139">
            <v>9600</v>
          </cell>
          <cell r="EX139">
            <v>0</v>
          </cell>
          <cell r="EY139">
            <v>20400</v>
          </cell>
          <cell r="EZ139">
            <v>44500</v>
          </cell>
          <cell r="FA139">
            <v>500</v>
          </cell>
          <cell r="FB139">
            <v>0</v>
          </cell>
          <cell r="FC139">
            <v>0</v>
          </cell>
          <cell r="FD139">
            <v>18259</v>
          </cell>
          <cell r="FE139">
            <v>0</v>
          </cell>
          <cell r="FF139">
            <v>4066</v>
          </cell>
          <cell r="FG139">
            <v>2400</v>
          </cell>
          <cell r="FH139">
            <v>3579</v>
          </cell>
          <cell r="FJ139">
            <v>0</v>
          </cell>
          <cell r="FL139">
            <v>0</v>
          </cell>
          <cell r="FM139">
            <v>0</v>
          </cell>
          <cell r="FN139">
            <v>9000</v>
          </cell>
          <cell r="FO139">
            <v>3600</v>
          </cell>
          <cell r="FP139">
            <v>4000</v>
          </cell>
          <cell r="FQ139">
            <v>0</v>
          </cell>
          <cell r="FR139">
            <v>0</v>
          </cell>
          <cell r="FS139">
            <v>0</v>
          </cell>
          <cell r="FT139">
            <v>0</v>
          </cell>
          <cell r="FU139">
            <v>0</v>
          </cell>
          <cell r="GD139">
            <v>0</v>
          </cell>
          <cell r="GE139">
            <v>30000</v>
          </cell>
          <cell r="GG139">
            <v>40000</v>
          </cell>
          <cell r="GK139">
            <v>70000</v>
          </cell>
          <cell r="GL139">
            <v>70000</v>
          </cell>
          <cell r="GM139">
            <v>236080</v>
          </cell>
          <cell r="GN139">
            <v>2400</v>
          </cell>
          <cell r="GO139">
            <v>0</v>
          </cell>
          <cell r="GP139">
            <v>233680</v>
          </cell>
          <cell r="GQ139">
            <v>0</v>
          </cell>
          <cell r="GR139">
            <v>233680</v>
          </cell>
          <cell r="GS139">
            <v>0</v>
          </cell>
          <cell r="GT139">
            <v>0</v>
          </cell>
          <cell r="GU139">
            <v>70000</v>
          </cell>
          <cell r="GV139">
            <v>0</v>
          </cell>
          <cell r="GW139">
            <v>163680</v>
          </cell>
          <cell r="GX139">
            <v>135000</v>
          </cell>
          <cell r="GY139">
            <v>4236</v>
          </cell>
          <cell r="GZ139">
            <v>0</v>
          </cell>
          <cell r="HA139">
            <v>85</v>
          </cell>
          <cell r="HB139">
            <v>4321</v>
          </cell>
          <cell r="HC139">
            <v>2434</v>
          </cell>
          <cell r="HD139">
            <v>1887</v>
          </cell>
          <cell r="HE139">
            <v>270</v>
          </cell>
          <cell r="HF139">
            <v>-1362</v>
          </cell>
          <cell r="HG139" t="str">
            <v>AAPPW9958G</v>
          </cell>
          <cell r="HI139">
            <v>7793</v>
          </cell>
          <cell r="HJ139">
            <v>155887</v>
          </cell>
          <cell r="HK139">
            <v>135000</v>
          </cell>
          <cell r="HL139">
            <v>2677</v>
          </cell>
          <cell r="HM139">
            <v>0</v>
          </cell>
          <cell r="HN139">
            <v>54</v>
          </cell>
          <cell r="HO139">
            <v>2731</v>
          </cell>
          <cell r="HP139">
            <v>2434</v>
          </cell>
          <cell r="HQ139">
            <v>297</v>
          </cell>
          <cell r="HR139">
            <v>42</v>
          </cell>
          <cell r="HS139">
            <v>0.20399999999999999</v>
          </cell>
          <cell r="HT139">
            <v>1590</v>
          </cell>
          <cell r="HU139">
            <v>1632</v>
          </cell>
          <cell r="HV139">
            <v>270</v>
          </cell>
          <cell r="HW139">
            <v>32</v>
          </cell>
          <cell r="HX139">
            <v>0</v>
          </cell>
          <cell r="HY139">
            <v>1600</v>
          </cell>
        </row>
        <row r="140">
          <cell r="A140">
            <v>1215</v>
          </cell>
          <cell r="B140" t="str">
            <v>Ms. Rakhi Mutha</v>
          </cell>
          <cell r="C140" t="str">
            <v>30.08.2004</v>
          </cell>
          <cell r="D140" t="str">
            <v>Q A Manager</v>
          </cell>
          <cell r="E140">
            <v>59800</v>
          </cell>
          <cell r="F140">
            <v>26500</v>
          </cell>
          <cell r="G140">
            <v>11500</v>
          </cell>
          <cell r="H140">
            <v>800</v>
          </cell>
          <cell r="I140">
            <v>0</v>
          </cell>
          <cell r="J140">
            <v>4900</v>
          </cell>
          <cell r="K140">
            <v>12350</v>
          </cell>
          <cell r="P140">
            <v>27590</v>
          </cell>
          <cell r="R140">
            <v>83640</v>
          </cell>
          <cell r="S140">
            <v>1000</v>
          </cell>
          <cell r="W140">
            <v>1000</v>
          </cell>
          <cell r="Y140">
            <v>15878</v>
          </cell>
          <cell r="AA140">
            <v>200</v>
          </cell>
          <cell r="AG140">
            <v>16078</v>
          </cell>
          <cell r="AH140">
            <v>67562</v>
          </cell>
          <cell r="AI140">
            <v>22</v>
          </cell>
          <cell r="AJ140">
            <v>10.5</v>
          </cell>
          <cell r="AK140">
            <v>0</v>
          </cell>
          <cell r="AL140">
            <v>8750</v>
          </cell>
          <cell r="AM140">
            <v>6000</v>
          </cell>
          <cell r="AN140">
            <v>9970</v>
          </cell>
          <cell r="AP140">
            <v>1</v>
          </cell>
          <cell r="AQ140" t="str">
            <v>w</v>
          </cell>
          <cell r="AR140">
            <v>1</v>
          </cell>
          <cell r="AS140">
            <v>6</v>
          </cell>
          <cell r="AT140">
            <v>59800</v>
          </cell>
          <cell r="AU140">
            <v>26500</v>
          </cell>
          <cell r="AV140">
            <v>11500</v>
          </cell>
          <cell r="AW140">
            <v>800</v>
          </cell>
          <cell r="AX140">
            <v>0</v>
          </cell>
          <cell r="AY140">
            <v>1000</v>
          </cell>
          <cell r="BA140">
            <v>4900</v>
          </cell>
          <cell r="BB140">
            <v>12350</v>
          </cell>
          <cell r="BC140">
            <v>1250</v>
          </cell>
          <cell r="BD140">
            <v>500</v>
          </cell>
          <cell r="BE140">
            <v>1000</v>
          </cell>
          <cell r="BF140">
            <v>22</v>
          </cell>
          <cell r="BH140">
            <v>132500</v>
          </cell>
          <cell r="BI140">
            <v>57500</v>
          </cell>
          <cell r="BJ140">
            <v>4000</v>
          </cell>
          <cell r="BK140">
            <v>0</v>
          </cell>
          <cell r="BL140">
            <v>24500</v>
          </cell>
          <cell r="BM140">
            <v>62250</v>
          </cell>
          <cell r="BN140">
            <v>500</v>
          </cell>
          <cell r="BO140">
            <v>0</v>
          </cell>
          <cell r="BP140">
            <v>0</v>
          </cell>
          <cell r="BQ140">
            <v>38110</v>
          </cell>
          <cell r="BR140">
            <v>0</v>
          </cell>
          <cell r="BS140">
            <v>53799</v>
          </cell>
          <cell r="BT140">
            <v>1000</v>
          </cell>
          <cell r="BU140">
            <v>0</v>
          </cell>
          <cell r="BV140">
            <v>12</v>
          </cell>
          <cell r="BW140">
            <v>4000</v>
          </cell>
          <cell r="BX140">
            <v>6250</v>
          </cell>
          <cell r="BY140">
            <v>0</v>
          </cell>
          <cell r="BZ140">
            <v>2030</v>
          </cell>
          <cell r="CA140">
            <v>0</v>
          </cell>
          <cell r="CB140">
            <v>160</v>
          </cell>
          <cell r="CC140">
            <v>0</v>
          </cell>
          <cell r="CJ140">
            <v>159000</v>
          </cell>
          <cell r="CK140">
            <v>69000</v>
          </cell>
          <cell r="CL140">
            <v>4800</v>
          </cell>
          <cell r="CM140">
            <v>0</v>
          </cell>
          <cell r="CN140">
            <v>29400</v>
          </cell>
          <cell r="CO140">
            <v>74600</v>
          </cell>
          <cell r="CP140">
            <v>500</v>
          </cell>
          <cell r="CQ140">
            <v>0</v>
          </cell>
          <cell r="CR140">
            <v>0</v>
          </cell>
          <cell r="CS140">
            <v>65700</v>
          </cell>
          <cell r="CT140">
            <v>0</v>
          </cell>
          <cell r="CU140">
            <v>69677</v>
          </cell>
          <cell r="CV140">
            <v>1200</v>
          </cell>
          <cell r="CW140">
            <v>0</v>
          </cell>
          <cell r="CX140">
            <v>12</v>
          </cell>
          <cell r="CY140">
            <v>5000</v>
          </cell>
          <cell r="CZ140">
            <v>6250</v>
          </cell>
          <cell r="DA140">
            <v>0</v>
          </cell>
          <cell r="DB140">
            <v>2030</v>
          </cell>
          <cell r="DC140">
            <v>0</v>
          </cell>
          <cell r="DD140">
            <v>160</v>
          </cell>
          <cell r="DE140">
            <v>0</v>
          </cell>
          <cell r="DG140">
            <v>15000</v>
          </cell>
          <cell r="DH140">
            <v>6000</v>
          </cell>
          <cell r="DI140">
            <v>12000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Q140">
            <v>0</v>
          </cell>
          <cell r="DR140">
            <v>2500</v>
          </cell>
          <cell r="DS140">
            <v>2970</v>
          </cell>
          <cell r="DT140">
            <v>5470</v>
          </cell>
          <cell r="DU140">
            <v>5250</v>
          </cell>
          <cell r="DV140">
            <v>0</v>
          </cell>
          <cell r="DW140">
            <v>0</v>
          </cell>
          <cell r="DX140">
            <v>5250</v>
          </cell>
          <cell r="EB140">
            <v>0</v>
          </cell>
          <cell r="EC140">
            <v>5250</v>
          </cell>
          <cell r="ED140">
            <v>0</v>
          </cell>
          <cell r="EE140">
            <v>0</v>
          </cell>
          <cell r="EF140">
            <v>5250</v>
          </cell>
          <cell r="EG140">
            <v>1250</v>
          </cell>
          <cell r="EH140">
            <v>500</v>
          </cell>
          <cell r="EI140">
            <v>1000</v>
          </cell>
          <cell r="EJ140">
            <v>2750</v>
          </cell>
          <cell r="EK140">
            <v>8220</v>
          </cell>
          <cell r="EL140">
            <v>1250</v>
          </cell>
          <cell r="EM140">
            <v>3000</v>
          </cell>
          <cell r="EN140">
            <v>3970</v>
          </cell>
          <cell r="EO140">
            <v>8220</v>
          </cell>
          <cell r="EP140">
            <v>0</v>
          </cell>
          <cell r="EQ140">
            <v>0</v>
          </cell>
          <cell r="ER140">
            <v>0</v>
          </cell>
          <cell r="ES140">
            <v>0</v>
          </cell>
          <cell r="EU140">
            <v>318000</v>
          </cell>
          <cell r="EV140">
            <v>138000</v>
          </cell>
          <cell r="EW140">
            <v>9600</v>
          </cell>
          <cell r="EX140">
            <v>0</v>
          </cell>
          <cell r="EY140">
            <v>58800</v>
          </cell>
          <cell r="EZ140">
            <v>148700</v>
          </cell>
          <cell r="FA140">
            <v>500</v>
          </cell>
          <cell r="FB140">
            <v>0</v>
          </cell>
          <cell r="FC140">
            <v>0</v>
          </cell>
          <cell r="FD140">
            <v>65700</v>
          </cell>
          <cell r="FE140">
            <v>0</v>
          </cell>
          <cell r="FF140">
            <v>69677</v>
          </cell>
          <cell r="FG140">
            <v>2400</v>
          </cell>
          <cell r="FH140">
            <v>0</v>
          </cell>
          <cell r="FJ140">
            <v>45454</v>
          </cell>
          <cell r="FK140">
            <v>9091</v>
          </cell>
          <cell r="FL140">
            <v>54545</v>
          </cell>
          <cell r="FM140">
            <v>109091</v>
          </cell>
          <cell r="FN140">
            <v>26500</v>
          </cell>
          <cell r="FO140">
            <v>10600</v>
          </cell>
          <cell r="FP140">
            <v>11500</v>
          </cell>
          <cell r="FQ140">
            <v>6441</v>
          </cell>
          <cell r="FR140">
            <v>32204</v>
          </cell>
          <cell r="FS140">
            <v>6441</v>
          </cell>
          <cell r="FT140">
            <v>38645</v>
          </cell>
          <cell r="FU140">
            <v>0</v>
          </cell>
          <cell r="FX140">
            <v>2500</v>
          </cell>
          <cell r="GD140">
            <v>0</v>
          </cell>
          <cell r="GE140">
            <v>40000</v>
          </cell>
          <cell r="GF140">
            <v>15678</v>
          </cell>
          <cell r="GG140">
            <v>40000</v>
          </cell>
          <cell r="GK140">
            <v>95678</v>
          </cell>
          <cell r="GL140">
            <v>95678</v>
          </cell>
          <cell r="GM140">
            <v>729700</v>
          </cell>
          <cell r="GN140">
            <v>2400</v>
          </cell>
          <cell r="GO140">
            <v>77291</v>
          </cell>
          <cell r="GP140">
            <v>650009</v>
          </cell>
          <cell r="GQ140">
            <v>0</v>
          </cell>
          <cell r="GR140">
            <v>650009</v>
          </cell>
          <cell r="GS140">
            <v>2500</v>
          </cell>
          <cell r="GT140">
            <v>0</v>
          </cell>
          <cell r="GU140">
            <v>95678</v>
          </cell>
          <cell r="GV140">
            <v>0</v>
          </cell>
          <cell r="GW140">
            <v>551831</v>
          </cell>
          <cell r="GX140">
            <v>135000</v>
          </cell>
          <cell r="GY140">
            <v>112049</v>
          </cell>
          <cell r="GZ140">
            <v>0</v>
          </cell>
          <cell r="HA140">
            <v>2241</v>
          </cell>
          <cell r="HB140">
            <v>114290</v>
          </cell>
          <cell r="HC140">
            <v>53799</v>
          </cell>
          <cell r="HD140">
            <v>60491</v>
          </cell>
          <cell r="HE140">
            <v>8642</v>
          </cell>
          <cell r="HF140">
            <v>-7236</v>
          </cell>
          <cell r="HG140" t="str">
            <v>AEGPM9697D</v>
          </cell>
          <cell r="HI140">
            <v>27590</v>
          </cell>
          <cell r="HJ140">
            <v>524241</v>
          </cell>
          <cell r="HK140">
            <v>135000</v>
          </cell>
          <cell r="HL140">
            <v>103772</v>
          </cell>
          <cell r="HM140">
            <v>0</v>
          </cell>
          <cell r="HN140">
            <v>2075</v>
          </cell>
          <cell r="HO140">
            <v>105847</v>
          </cell>
          <cell r="HP140">
            <v>53799</v>
          </cell>
          <cell r="HQ140">
            <v>52048</v>
          </cell>
          <cell r="HR140">
            <v>7435</v>
          </cell>
          <cell r="HS140">
            <v>0.30599999999999999</v>
          </cell>
          <cell r="HT140">
            <v>8443</v>
          </cell>
          <cell r="HU140">
            <v>15878</v>
          </cell>
          <cell r="HV140">
            <v>8642</v>
          </cell>
          <cell r="HW140">
            <v>311</v>
          </cell>
          <cell r="HX140">
            <v>0</v>
          </cell>
          <cell r="HY140">
            <v>15567</v>
          </cell>
        </row>
        <row r="141">
          <cell r="A141">
            <v>1216</v>
          </cell>
          <cell r="B141" t="str">
            <v>Mr. Kundan Nehete</v>
          </cell>
          <cell r="C141" t="str">
            <v>30.08.2004</v>
          </cell>
          <cell r="D141" t="str">
            <v>Senior Software Engineer</v>
          </cell>
          <cell r="E141">
            <v>40800</v>
          </cell>
          <cell r="F141">
            <v>18000</v>
          </cell>
          <cell r="G141">
            <v>8000</v>
          </cell>
          <cell r="H141">
            <v>800</v>
          </cell>
          <cell r="I141">
            <v>0</v>
          </cell>
          <cell r="J141">
            <v>3300</v>
          </cell>
          <cell r="K141">
            <v>5790</v>
          </cell>
          <cell r="P141">
            <v>15704</v>
          </cell>
          <cell r="R141">
            <v>51594</v>
          </cell>
          <cell r="S141">
            <v>1000</v>
          </cell>
          <cell r="W141">
            <v>1000</v>
          </cell>
          <cell r="X141">
            <v>2160</v>
          </cell>
          <cell r="Y141">
            <v>7410</v>
          </cell>
          <cell r="AA141">
            <v>200</v>
          </cell>
          <cell r="AG141">
            <v>9770</v>
          </cell>
          <cell r="AH141">
            <v>41824</v>
          </cell>
          <cell r="AI141">
            <v>22</v>
          </cell>
          <cell r="AJ141">
            <v>13.5</v>
          </cell>
          <cell r="AK141">
            <v>0</v>
          </cell>
          <cell r="AL141">
            <v>8750</v>
          </cell>
          <cell r="AM141">
            <v>6000</v>
          </cell>
          <cell r="AN141">
            <v>0</v>
          </cell>
          <cell r="AP141">
            <v>1</v>
          </cell>
          <cell r="AR141">
            <v>2</v>
          </cell>
          <cell r="AS141">
            <v>6</v>
          </cell>
          <cell r="AT141">
            <v>40800</v>
          </cell>
          <cell r="AU141">
            <v>18000</v>
          </cell>
          <cell r="AV141">
            <v>8000</v>
          </cell>
          <cell r="AW141">
            <v>800</v>
          </cell>
          <cell r="AX141">
            <v>0</v>
          </cell>
          <cell r="AY141">
            <v>1000</v>
          </cell>
          <cell r="AZ141">
            <v>2160</v>
          </cell>
          <cell r="BA141">
            <v>3300</v>
          </cell>
          <cell r="BB141">
            <v>5790</v>
          </cell>
          <cell r="BC141">
            <v>1250</v>
          </cell>
          <cell r="BD141">
            <v>500</v>
          </cell>
          <cell r="BE141">
            <v>0</v>
          </cell>
          <cell r="BF141">
            <v>22</v>
          </cell>
          <cell r="BH141">
            <v>90000</v>
          </cell>
          <cell r="BI141">
            <v>40000</v>
          </cell>
          <cell r="BJ141">
            <v>4000</v>
          </cell>
          <cell r="BK141">
            <v>0</v>
          </cell>
          <cell r="BL141">
            <v>16500</v>
          </cell>
          <cell r="BM141">
            <v>29450</v>
          </cell>
          <cell r="BN141">
            <v>500</v>
          </cell>
          <cell r="BO141">
            <v>0</v>
          </cell>
          <cell r="BP141">
            <v>0</v>
          </cell>
          <cell r="BQ141">
            <v>29315</v>
          </cell>
          <cell r="BR141">
            <v>10800</v>
          </cell>
          <cell r="BS141">
            <v>22135</v>
          </cell>
          <cell r="BT141">
            <v>1000</v>
          </cell>
          <cell r="BU141">
            <v>0</v>
          </cell>
          <cell r="BV141">
            <v>12</v>
          </cell>
          <cell r="BW141">
            <v>4000</v>
          </cell>
          <cell r="BX141">
            <v>6250</v>
          </cell>
          <cell r="BY141">
            <v>0</v>
          </cell>
          <cell r="BZ141">
            <v>0</v>
          </cell>
          <cell r="CA141">
            <v>0</v>
          </cell>
          <cell r="CB141">
            <v>980</v>
          </cell>
          <cell r="CC141">
            <v>0</v>
          </cell>
          <cell r="CJ141">
            <v>108000</v>
          </cell>
          <cell r="CK141">
            <v>48000</v>
          </cell>
          <cell r="CL141">
            <v>4800</v>
          </cell>
          <cell r="CM141">
            <v>0</v>
          </cell>
          <cell r="CN141">
            <v>19800</v>
          </cell>
          <cell r="CO141">
            <v>35240</v>
          </cell>
          <cell r="CP141">
            <v>500</v>
          </cell>
          <cell r="CQ141">
            <v>0</v>
          </cell>
          <cell r="CR141">
            <v>0</v>
          </cell>
          <cell r="CS141">
            <v>45019</v>
          </cell>
          <cell r="CT141">
            <v>12960</v>
          </cell>
          <cell r="CU141">
            <v>29545</v>
          </cell>
          <cell r="CV141">
            <v>1200</v>
          </cell>
          <cell r="CW141">
            <v>0</v>
          </cell>
          <cell r="CX141">
            <v>12</v>
          </cell>
          <cell r="CY141">
            <v>5000</v>
          </cell>
          <cell r="CZ141">
            <v>6250</v>
          </cell>
          <cell r="DA141">
            <v>0</v>
          </cell>
          <cell r="DB141">
            <v>0</v>
          </cell>
          <cell r="DC141">
            <v>0</v>
          </cell>
          <cell r="DD141">
            <v>980</v>
          </cell>
          <cell r="DE141">
            <v>0</v>
          </cell>
          <cell r="DG141">
            <v>15000</v>
          </cell>
          <cell r="DH141">
            <v>6000</v>
          </cell>
          <cell r="DI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Q141">
            <v>0</v>
          </cell>
          <cell r="DR141">
            <v>2500</v>
          </cell>
          <cell r="DS141">
            <v>0</v>
          </cell>
          <cell r="DT141">
            <v>2500</v>
          </cell>
          <cell r="DU141">
            <v>205</v>
          </cell>
          <cell r="DV141">
            <v>0</v>
          </cell>
          <cell r="DW141">
            <v>0</v>
          </cell>
          <cell r="DX141">
            <v>205</v>
          </cell>
          <cell r="EB141">
            <v>0</v>
          </cell>
          <cell r="EC141">
            <v>205</v>
          </cell>
          <cell r="ED141">
            <v>0</v>
          </cell>
          <cell r="EE141">
            <v>0</v>
          </cell>
          <cell r="EF141">
            <v>205</v>
          </cell>
          <cell r="EG141">
            <v>1250</v>
          </cell>
          <cell r="EH141">
            <v>500</v>
          </cell>
          <cell r="EI141">
            <v>0</v>
          </cell>
          <cell r="EJ141">
            <v>1750</v>
          </cell>
          <cell r="EK141">
            <v>4250</v>
          </cell>
          <cell r="EL141">
            <v>1250</v>
          </cell>
          <cell r="EM141">
            <v>3000</v>
          </cell>
          <cell r="EN141">
            <v>0</v>
          </cell>
          <cell r="EO141">
            <v>4250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U141">
            <v>216000</v>
          </cell>
          <cell r="EV141">
            <v>96000</v>
          </cell>
          <cell r="EW141">
            <v>9600</v>
          </cell>
          <cell r="EX141">
            <v>0</v>
          </cell>
          <cell r="EY141">
            <v>39600</v>
          </cell>
          <cell r="EZ141">
            <v>69980</v>
          </cell>
          <cell r="FA141">
            <v>500</v>
          </cell>
          <cell r="FB141">
            <v>0</v>
          </cell>
          <cell r="FC141">
            <v>0</v>
          </cell>
          <cell r="FD141">
            <v>45019</v>
          </cell>
          <cell r="FE141">
            <v>25920</v>
          </cell>
          <cell r="FF141">
            <v>29545</v>
          </cell>
          <cell r="FG141">
            <v>2400</v>
          </cell>
          <cell r="FH141">
            <v>0</v>
          </cell>
          <cell r="FJ141">
            <v>30000</v>
          </cell>
          <cell r="FK141">
            <v>6000</v>
          </cell>
          <cell r="FL141">
            <v>36000</v>
          </cell>
          <cell r="FM141">
            <v>72000</v>
          </cell>
          <cell r="FN141">
            <v>18000</v>
          </cell>
          <cell r="FO141">
            <v>7200</v>
          </cell>
          <cell r="FP141">
            <v>8000</v>
          </cell>
          <cell r="FQ141">
            <v>4200</v>
          </cell>
          <cell r="FR141">
            <v>21000</v>
          </cell>
          <cell r="FS141">
            <v>4200</v>
          </cell>
          <cell r="FT141">
            <v>25200</v>
          </cell>
          <cell r="FU141">
            <v>0</v>
          </cell>
          <cell r="GA141">
            <v>10000</v>
          </cell>
          <cell r="GC141">
            <v>36000</v>
          </cell>
          <cell r="GD141">
            <v>25920</v>
          </cell>
          <cell r="GE141">
            <v>30000</v>
          </cell>
          <cell r="GF141">
            <v>24000</v>
          </cell>
          <cell r="GK141">
            <v>125920</v>
          </cell>
          <cell r="GL141">
            <v>100000</v>
          </cell>
          <cell r="GM141">
            <v>467099</v>
          </cell>
          <cell r="GN141">
            <v>2400</v>
          </cell>
          <cell r="GO141">
            <v>50400</v>
          </cell>
          <cell r="GP141">
            <v>414299</v>
          </cell>
          <cell r="GQ141">
            <v>0</v>
          </cell>
          <cell r="GR141">
            <v>414299</v>
          </cell>
          <cell r="GS141">
            <v>0</v>
          </cell>
          <cell r="GT141">
            <v>0</v>
          </cell>
          <cell r="GU141">
            <v>100000</v>
          </cell>
          <cell r="GV141">
            <v>0</v>
          </cell>
          <cell r="GW141">
            <v>314299</v>
          </cell>
          <cell r="GX141">
            <v>100000</v>
          </cell>
          <cell r="GY141">
            <v>44290</v>
          </cell>
          <cell r="GZ141">
            <v>0</v>
          </cell>
          <cell r="HA141">
            <v>886</v>
          </cell>
          <cell r="HB141">
            <v>45176</v>
          </cell>
          <cell r="HC141">
            <v>22135</v>
          </cell>
          <cell r="HD141">
            <v>23041</v>
          </cell>
          <cell r="HE141">
            <v>3292</v>
          </cell>
          <cell r="HF141">
            <v>-4118</v>
          </cell>
          <cell r="HG141" t="str">
            <v>ADDPN3399R</v>
          </cell>
          <cell r="HH141" t="str">
            <v>MH/ 34456/ 15</v>
          </cell>
          <cell r="HI141">
            <v>15704</v>
          </cell>
          <cell r="HJ141">
            <v>298595</v>
          </cell>
          <cell r="HK141">
            <v>100000</v>
          </cell>
          <cell r="HL141">
            <v>39579</v>
          </cell>
          <cell r="HM141">
            <v>0</v>
          </cell>
          <cell r="HN141">
            <v>792</v>
          </cell>
          <cell r="HO141">
            <v>40371</v>
          </cell>
          <cell r="HP141">
            <v>22135</v>
          </cell>
          <cell r="HQ141">
            <v>18236</v>
          </cell>
          <cell r="HR141">
            <v>2605</v>
          </cell>
          <cell r="HS141">
            <v>0.30599999999999999</v>
          </cell>
          <cell r="HT141">
            <v>4805</v>
          </cell>
          <cell r="HU141">
            <v>7410</v>
          </cell>
          <cell r="HV141">
            <v>3292</v>
          </cell>
          <cell r="HW141">
            <v>145</v>
          </cell>
          <cell r="HX141">
            <v>0</v>
          </cell>
          <cell r="HY141">
            <v>7265</v>
          </cell>
        </row>
        <row r="142">
          <cell r="A142">
            <v>1217</v>
          </cell>
          <cell r="B142" t="str">
            <v>Mr. Prasad Ambike</v>
          </cell>
          <cell r="C142" t="str">
            <v>01.09.2004</v>
          </cell>
          <cell r="D142" t="str">
            <v>Q A Engineer</v>
          </cell>
          <cell r="E142">
            <v>29200</v>
          </cell>
          <cell r="F142">
            <v>13000</v>
          </cell>
          <cell r="G142">
            <v>5500</v>
          </cell>
          <cell r="H142">
            <v>800</v>
          </cell>
          <cell r="I142">
            <v>0</v>
          </cell>
          <cell r="J142">
            <v>2400</v>
          </cell>
          <cell r="K142">
            <v>3190</v>
          </cell>
          <cell r="R142">
            <v>24890</v>
          </cell>
          <cell r="S142">
            <v>1000</v>
          </cell>
          <cell r="W142">
            <v>1000</v>
          </cell>
          <cell r="X142">
            <v>1560</v>
          </cell>
          <cell r="Y142">
            <v>134</v>
          </cell>
          <cell r="AA142">
            <v>200</v>
          </cell>
          <cell r="AE142">
            <v>20</v>
          </cell>
          <cell r="AG142">
            <v>1914</v>
          </cell>
          <cell r="AH142">
            <v>22976</v>
          </cell>
          <cell r="AI142">
            <v>22</v>
          </cell>
          <cell r="AJ142">
            <v>8.25</v>
          </cell>
          <cell r="AK142">
            <v>0</v>
          </cell>
          <cell r="AL142">
            <v>15000</v>
          </cell>
          <cell r="AM142">
            <v>6000</v>
          </cell>
          <cell r="AN142">
            <v>0</v>
          </cell>
          <cell r="AP142">
            <v>1</v>
          </cell>
          <cell r="AR142">
            <v>2</v>
          </cell>
          <cell r="AS142">
            <v>6</v>
          </cell>
          <cell r="AT142">
            <v>29200</v>
          </cell>
          <cell r="AU142">
            <v>13000</v>
          </cell>
          <cell r="AV142">
            <v>5500</v>
          </cell>
          <cell r="AW142">
            <v>800</v>
          </cell>
          <cell r="AX142">
            <v>0</v>
          </cell>
          <cell r="AY142">
            <v>1000</v>
          </cell>
          <cell r="AZ142">
            <v>1560</v>
          </cell>
          <cell r="BA142">
            <v>2400</v>
          </cell>
          <cell r="BB142">
            <v>3190</v>
          </cell>
          <cell r="BC142">
            <v>1250</v>
          </cell>
          <cell r="BD142">
            <v>500</v>
          </cell>
          <cell r="BE142">
            <v>0</v>
          </cell>
          <cell r="BF142">
            <v>22</v>
          </cell>
          <cell r="BH142">
            <v>65000</v>
          </cell>
          <cell r="BI142">
            <v>27500</v>
          </cell>
          <cell r="BJ142">
            <v>4000</v>
          </cell>
          <cell r="BK142">
            <v>0</v>
          </cell>
          <cell r="BL142">
            <v>12000</v>
          </cell>
          <cell r="BM142">
            <v>16450</v>
          </cell>
          <cell r="BN142">
            <v>500</v>
          </cell>
          <cell r="BO142">
            <v>0</v>
          </cell>
          <cell r="BP142">
            <v>0</v>
          </cell>
          <cell r="BQ142">
            <v>15455</v>
          </cell>
          <cell r="BR142">
            <v>7800</v>
          </cell>
          <cell r="BS142">
            <v>2296</v>
          </cell>
          <cell r="BT142">
            <v>1000</v>
          </cell>
          <cell r="BU142">
            <v>0</v>
          </cell>
          <cell r="BV142">
            <v>12</v>
          </cell>
          <cell r="BW142">
            <v>4000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740</v>
          </cell>
          <cell r="CC142">
            <v>0</v>
          </cell>
          <cell r="CJ142">
            <v>78000</v>
          </cell>
          <cell r="CK142">
            <v>33000</v>
          </cell>
          <cell r="CL142">
            <v>4800</v>
          </cell>
          <cell r="CM142">
            <v>0</v>
          </cell>
          <cell r="CN142">
            <v>14400</v>
          </cell>
          <cell r="CO142">
            <v>19640</v>
          </cell>
          <cell r="CP142">
            <v>500</v>
          </cell>
          <cell r="CQ142">
            <v>0</v>
          </cell>
          <cell r="CR142">
            <v>0</v>
          </cell>
          <cell r="CS142">
            <v>15455</v>
          </cell>
          <cell r="CT142">
            <v>9360</v>
          </cell>
          <cell r="CU142">
            <v>2430</v>
          </cell>
          <cell r="CV142">
            <v>1200</v>
          </cell>
          <cell r="CW142">
            <v>0</v>
          </cell>
          <cell r="CX142">
            <v>12</v>
          </cell>
          <cell r="CY142">
            <v>5000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760</v>
          </cell>
          <cell r="DE142">
            <v>0</v>
          </cell>
          <cell r="DG142">
            <v>15000</v>
          </cell>
          <cell r="DH142">
            <v>6000</v>
          </cell>
          <cell r="DI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Q142">
            <v>6250</v>
          </cell>
          <cell r="DR142">
            <v>2500</v>
          </cell>
          <cell r="DS142">
            <v>0</v>
          </cell>
          <cell r="DT142">
            <v>8750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1250</v>
          </cell>
          <cell r="EH142">
            <v>500</v>
          </cell>
          <cell r="EI142">
            <v>0</v>
          </cell>
          <cell r="EJ142">
            <v>1750</v>
          </cell>
          <cell r="EK142">
            <v>10500</v>
          </cell>
          <cell r="EL142">
            <v>7500</v>
          </cell>
          <cell r="EM142">
            <v>3000</v>
          </cell>
          <cell r="EN142">
            <v>0</v>
          </cell>
          <cell r="EO142">
            <v>10500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U142">
            <v>156000</v>
          </cell>
          <cell r="EV142">
            <v>66000</v>
          </cell>
          <cell r="EW142">
            <v>9600</v>
          </cell>
          <cell r="EX142">
            <v>0</v>
          </cell>
          <cell r="EY142">
            <v>28800</v>
          </cell>
          <cell r="EZ142">
            <v>38780</v>
          </cell>
          <cell r="FA142">
            <v>500</v>
          </cell>
          <cell r="FB142">
            <v>0</v>
          </cell>
          <cell r="FC142">
            <v>0</v>
          </cell>
          <cell r="FD142">
            <v>15455</v>
          </cell>
          <cell r="FE142">
            <v>18720</v>
          </cell>
          <cell r="FF142">
            <v>2430</v>
          </cell>
          <cell r="FG142">
            <v>2400</v>
          </cell>
          <cell r="FH142">
            <v>0</v>
          </cell>
          <cell r="FJ142">
            <v>30000</v>
          </cell>
          <cell r="FK142">
            <v>6000</v>
          </cell>
          <cell r="FL142">
            <v>36000</v>
          </cell>
          <cell r="FM142">
            <v>72000</v>
          </cell>
          <cell r="FN142">
            <v>13000</v>
          </cell>
          <cell r="FO142">
            <v>5200</v>
          </cell>
          <cell r="FP142">
            <v>5500</v>
          </cell>
          <cell r="FQ142">
            <v>4700</v>
          </cell>
          <cell r="FR142">
            <v>23500</v>
          </cell>
          <cell r="FS142">
            <v>4700</v>
          </cell>
          <cell r="FT142">
            <v>28200</v>
          </cell>
          <cell r="FU142">
            <v>0</v>
          </cell>
          <cell r="FX142">
            <v>15000</v>
          </cell>
          <cell r="GC142">
            <v>10000</v>
          </cell>
          <cell r="GD142">
            <v>18720</v>
          </cell>
          <cell r="GE142">
            <v>50000</v>
          </cell>
          <cell r="GF142">
            <v>10000</v>
          </cell>
          <cell r="GG142">
            <v>20000</v>
          </cell>
          <cell r="GJ142">
            <v>10000</v>
          </cell>
          <cell r="GK142">
            <v>118720</v>
          </cell>
          <cell r="GL142">
            <v>100000</v>
          </cell>
          <cell r="GM142">
            <v>305535</v>
          </cell>
          <cell r="GN142">
            <v>2400</v>
          </cell>
          <cell r="GO142">
            <v>56400</v>
          </cell>
          <cell r="GP142">
            <v>246735</v>
          </cell>
          <cell r="GQ142">
            <v>0</v>
          </cell>
          <cell r="GR142">
            <v>246735</v>
          </cell>
          <cell r="GS142">
            <v>15000</v>
          </cell>
          <cell r="GT142">
            <v>0</v>
          </cell>
          <cell r="GU142">
            <v>100000</v>
          </cell>
          <cell r="GV142">
            <v>0</v>
          </cell>
          <cell r="GW142">
            <v>131735</v>
          </cell>
          <cell r="GX142">
            <v>100000</v>
          </cell>
          <cell r="GY142">
            <v>3174</v>
          </cell>
          <cell r="GZ142">
            <v>0</v>
          </cell>
          <cell r="HA142">
            <v>63</v>
          </cell>
          <cell r="HB142">
            <v>3237</v>
          </cell>
          <cell r="HC142">
            <v>2296</v>
          </cell>
          <cell r="HD142">
            <v>941</v>
          </cell>
          <cell r="HE142">
            <v>134</v>
          </cell>
          <cell r="HF142">
            <v>0</v>
          </cell>
          <cell r="HG142" t="str">
            <v>AGMPA5595N</v>
          </cell>
          <cell r="HH142" t="str">
            <v>MH/ 34456/ 16</v>
          </cell>
          <cell r="HJ142">
            <v>131735</v>
          </cell>
          <cell r="HK142">
            <v>100000</v>
          </cell>
          <cell r="HL142">
            <v>3174</v>
          </cell>
          <cell r="HM142">
            <v>0</v>
          </cell>
          <cell r="HN142">
            <v>63</v>
          </cell>
          <cell r="HO142">
            <v>3237</v>
          </cell>
          <cell r="HP142">
            <v>2296</v>
          </cell>
          <cell r="HQ142">
            <v>941</v>
          </cell>
          <cell r="HR142">
            <v>134</v>
          </cell>
          <cell r="HS142">
            <v>0.10199999999999999</v>
          </cell>
          <cell r="HT142">
            <v>0</v>
          </cell>
          <cell r="HU142">
            <v>134</v>
          </cell>
          <cell r="HV142">
            <v>134</v>
          </cell>
          <cell r="HW142">
            <v>3</v>
          </cell>
          <cell r="HX142">
            <v>0</v>
          </cell>
          <cell r="HY142">
            <v>131</v>
          </cell>
        </row>
        <row r="143">
          <cell r="A143">
            <v>1219</v>
          </cell>
          <cell r="B143" t="str">
            <v>Ms. Saee Sapre</v>
          </cell>
          <cell r="C143" t="str">
            <v>06.09.2004</v>
          </cell>
          <cell r="D143" t="str">
            <v>Module Leader</v>
          </cell>
          <cell r="E143">
            <v>55900</v>
          </cell>
          <cell r="F143">
            <v>25000</v>
          </cell>
          <cell r="G143">
            <v>11000</v>
          </cell>
          <cell r="H143">
            <v>800</v>
          </cell>
          <cell r="I143">
            <v>0</v>
          </cell>
          <cell r="J143">
            <v>4600</v>
          </cell>
          <cell r="K143">
            <v>7750</v>
          </cell>
          <cell r="R143">
            <v>49150</v>
          </cell>
          <cell r="S143">
            <v>1000</v>
          </cell>
          <cell r="W143">
            <v>1000</v>
          </cell>
          <cell r="X143">
            <v>3000</v>
          </cell>
          <cell r="Y143">
            <v>7642</v>
          </cell>
          <cell r="AA143">
            <v>200</v>
          </cell>
          <cell r="AG143">
            <v>10842</v>
          </cell>
          <cell r="AH143">
            <v>38308</v>
          </cell>
          <cell r="AI143">
            <v>22</v>
          </cell>
          <cell r="AJ143">
            <v>8.25</v>
          </cell>
          <cell r="AK143">
            <v>0</v>
          </cell>
          <cell r="AL143">
            <v>15000</v>
          </cell>
          <cell r="AM143">
            <v>6000</v>
          </cell>
          <cell r="AN143">
            <v>11000</v>
          </cell>
          <cell r="AP143">
            <v>1</v>
          </cell>
          <cell r="AQ143" t="str">
            <v>w</v>
          </cell>
          <cell r="AR143">
            <v>1</v>
          </cell>
          <cell r="AS143">
            <v>6</v>
          </cell>
          <cell r="AT143">
            <v>55900</v>
          </cell>
          <cell r="AU143">
            <v>25000</v>
          </cell>
          <cell r="AV143">
            <v>11000</v>
          </cell>
          <cell r="AW143">
            <v>800</v>
          </cell>
          <cell r="AX143">
            <v>0</v>
          </cell>
          <cell r="AY143">
            <v>1000</v>
          </cell>
          <cell r="AZ143">
            <v>3000</v>
          </cell>
          <cell r="BA143">
            <v>4600</v>
          </cell>
          <cell r="BB143">
            <v>7750</v>
          </cell>
          <cell r="BC143">
            <v>1250</v>
          </cell>
          <cell r="BD143">
            <v>500</v>
          </cell>
          <cell r="BE143">
            <v>1000</v>
          </cell>
          <cell r="BF143">
            <v>22</v>
          </cell>
          <cell r="BH143">
            <v>125000</v>
          </cell>
          <cell r="BI143">
            <v>55000</v>
          </cell>
          <cell r="BJ143">
            <v>4000</v>
          </cell>
          <cell r="BK143">
            <v>0</v>
          </cell>
          <cell r="BL143">
            <v>23000</v>
          </cell>
          <cell r="BM143">
            <v>40250</v>
          </cell>
          <cell r="BN143">
            <v>500</v>
          </cell>
          <cell r="BO143">
            <v>0</v>
          </cell>
          <cell r="BP143">
            <v>0</v>
          </cell>
          <cell r="BQ143">
            <v>32362</v>
          </cell>
          <cell r="BR143">
            <v>15000</v>
          </cell>
          <cell r="BS143">
            <v>48655</v>
          </cell>
          <cell r="BT143">
            <v>1000</v>
          </cell>
          <cell r="BU143">
            <v>0</v>
          </cell>
          <cell r="BV143">
            <v>12</v>
          </cell>
          <cell r="BW143">
            <v>4000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160</v>
          </cell>
          <cell r="CC143">
            <v>0</v>
          </cell>
          <cell r="CJ143">
            <v>150000</v>
          </cell>
          <cell r="CK143">
            <v>66000</v>
          </cell>
          <cell r="CL143">
            <v>4800</v>
          </cell>
          <cell r="CM143">
            <v>0</v>
          </cell>
          <cell r="CN143">
            <v>27600</v>
          </cell>
          <cell r="CO143">
            <v>48000</v>
          </cell>
          <cell r="CP143">
            <v>500</v>
          </cell>
          <cell r="CQ143">
            <v>0</v>
          </cell>
          <cell r="CR143">
            <v>0</v>
          </cell>
          <cell r="CS143">
            <v>32362</v>
          </cell>
          <cell r="CT143">
            <v>18000</v>
          </cell>
          <cell r="CU143">
            <v>56297</v>
          </cell>
          <cell r="CV143">
            <v>1200</v>
          </cell>
          <cell r="CW143">
            <v>0</v>
          </cell>
          <cell r="CX143">
            <v>12</v>
          </cell>
          <cell r="CY143">
            <v>5000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160</v>
          </cell>
          <cell r="DE143">
            <v>0</v>
          </cell>
          <cell r="DG143">
            <v>15000</v>
          </cell>
          <cell r="DH143">
            <v>6000</v>
          </cell>
          <cell r="DI143">
            <v>11000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Q143">
            <v>6250</v>
          </cell>
          <cell r="DR143">
            <v>2500</v>
          </cell>
          <cell r="DS143">
            <v>4000</v>
          </cell>
          <cell r="DT143">
            <v>12750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1250</v>
          </cell>
          <cell r="EH143">
            <v>500</v>
          </cell>
          <cell r="EI143">
            <v>1000</v>
          </cell>
          <cell r="EJ143">
            <v>2750</v>
          </cell>
          <cell r="EK143">
            <v>15500</v>
          </cell>
          <cell r="EL143">
            <v>7500</v>
          </cell>
          <cell r="EM143">
            <v>3000</v>
          </cell>
          <cell r="EN143">
            <v>5000</v>
          </cell>
          <cell r="EO143">
            <v>15500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U143">
            <v>300000</v>
          </cell>
          <cell r="EV143">
            <v>132000</v>
          </cell>
          <cell r="EW143">
            <v>9600</v>
          </cell>
          <cell r="EX143">
            <v>0</v>
          </cell>
          <cell r="EY143">
            <v>55200</v>
          </cell>
          <cell r="EZ143">
            <v>94500</v>
          </cell>
          <cell r="FA143">
            <v>500</v>
          </cell>
          <cell r="FB143">
            <v>0</v>
          </cell>
          <cell r="FC143">
            <v>0</v>
          </cell>
          <cell r="FD143">
            <v>32362</v>
          </cell>
          <cell r="FE143">
            <v>36000</v>
          </cell>
          <cell r="FF143">
            <v>56297</v>
          </cell>
          <cell r="FG143">
            <v>2400</v>
          </cell>
          <cell r="FH143">
            <v>0</v>
          </cell>
          <cell r="FJ143">
            <v>0</v>
          </cell>
          <cell r="FL143">
            <v>0</v>
          </cell>
          <cell r="FM143">
            <v>0</v>
          </cell>
          <cell r="FN143">
            <v>25000</v>
          </cell>
          <cell r="FO143">
            <v>10000</v>
          </cell>
          <cell r="FP143">
            <v>11000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GD143">
            <v>36000</v>
          </cell>
          <cell r="GE143">
            <v>32000</v>
          </cell>
          <cell r="GF143">
            <v>10000</v>
          </cell>
          <cell r="GJ143">
            <v>30000</v>
          </cell>
          <cell r="GK143">
            <v>108000</v>
          </cell>
          <cell r="GL143">
            <v>100000</v>
          </cell>
          <cell r="GM143">
            <v>614562</v>
          </cell>
          <cell r="GN143">
            <v>2400</v>
          </cell>
          <cell r="GO143">
            <v>0</v>
          </cell>
          <cell r="GP143">
            <v>612162</v>
          </cell>
          <cell r="GQ143">
            <v>0</v>
          </cell>
          <cell r="GR143">
            <v>612162</v>
          </cell>
          <cell r="GS143">
            <v>0</v>
          </cell>
          <cell r="GT143">
            <v>0</v>
          </cell>
          <cell r="GU143">
            <v>100000</v>
          </cell>
          <cell r="GV143">
            <v>0</v>
          </cell>
          <cell r="GW143">
            <v>512162</v>
          </cell>
          <cell r="GX143">
            <v>135000</v>
          </cell>
          <cell r="GY143">
            <v>100149</v>
          </cell>
          <cell r="GZ143">
            <v>0</v>
          </cell>
          <cell r="HA143">
            <v>2003</v>
          </cell>
          <cell r="HB143">
            <v>102152</v>
          </cell>
          <cell r="HC143">
            <v>48655</v>
          </cell>
          <cell r="HD143">
            <v>53497</v>
          </cell>
          <cell r="HE143">
            <v>7642</v>
          </cell>
          <cell r="HF143">
            <v>0</v>
          </cell>
          <cell r="HG143" t="str">
            <v>AXYPS8900N</v>
          </cell>
          <cell r="HH143" t="str">
            <v>MH/ 34456/ 19</v>
          </cell>
          <cell r="HJ143">
            <v>512162</v>
          </cell>
          <cell r="HK143">
            <v>135000</v>
          </cell>
          <cell r="HL143">
            <v>100149</v>
          </cell>
          <cell r="HM143">
            <v>0</v>
          </cell>
          <cell r="HN143">
            <v>2003</v>
          </cell>
          <cell r="HO143">
            <v>102152</v>
          </cell>
          <cell r="HP143">
            <v>48655</v>
          </cell>
          <cell r="HQ143">
            <v>53497</v>
          </cell>
          <cell r="HR143">
            <v>7642</v>
          </cell>
          <cell r="HS143">
            <v>0.30599999999999999</v>
          </cell>
          <cell r="HT143">
            <v>0</v>
          </cell>
          <cell r="HU143">
            <v>7642</v>
          </cell>
          <cell r="HV143">
            <v>7642</v>
          </cell>
          <cell r="HW143">
            <v>150</v>
          </cell>
          <cell r="HX143">
            <v>0</v>
          </cell>
          <cell r="HY143">
            <v>7492</v>
          </cell>
        </row>
        <row r="144">
          <cell r="A144">
            <v>1220</v>
          </cell>
          <cell r="B144" t="str">
            <v>Ms. Pradnya Bhutkar</v>
          </cell>
          <cell r="C144" t="str">
            <v>06.09.2004</v>
          </cell>
          <cell r="D144" t="str">
            <v xml:space="preserve">Project Leader </v>
          </cell>
          <cell r="E144">
            <v>54500</v>
          </cell>
          <cell r="F144">
            <v>24500</v>
          </cell>
          <cell r="G144">
            <v>10500</v>
          </cell>
          <cell r="H144">
            <v>800</v>
          </cell>
          <cell r="I144">
            <v>0</v>
          </cell>
          <cell r="J144">
            <v>4500</v>
          </cell>
          <cell r="K144">
            <v>9510</v>
          </cell>
          <cell r="M144">
            <v>4841</v>
          </cell>
          <cell r="R144">
            <v>54651</v>
          </cell>
          <cell r="S144">
            <v>0</v>
          </cell>
          <cell r="W144">
            <v>0</v>
          </cell>
          <cell r="X144">
            <v>2940</v>
          </cell>
          <cell r="Y144">
            <v>9144</v>
          </cell>
          <cell r="AA144">
            <v>200</v>
          </cell>
          <cell r="AE144">
            <v>40</v>
          </cell>
          <cell r="AG144">
            <v>12324</v>
          </cell>
          <cell r="AH144">
            <v>42327</v>
          </cell>
          <cell r="AI144">
            <v>22</v>
          </cell>
          <cell r="AJ144">
            <v>13.25</v>
          </cell>
          <cell r="AK144">
            <v>0</v>
          </cell>
          <cell r="AL144">
            <v>8750</v>
          </cell>
          <cell r="AM144">
            <v>6000</v>
          </cell>
          <cell r="AN144">
            <v>0</v>
          </cell>
          <cell r="AP144">
            <v>1</v>
          </cell>
          <cell r="AQ144" t="str">
            <v>w</v>
          </cell>
          <cell r="AR144">
            <v>2</v>
          </cell>
          <cell r="AS144">
            <v>6</v>
          </cell>
          <cell r="AT144">
            <v>54500</v>
          </cell>
          <cell r="AU144">
            <v>24500</v>
          </cell>
          <cell r="AV144">
            <v>10500</v>
          </cell>
          <cell r="AW144">
            <v>800</v>
          </cell>
          <cell r="AX144">
            <v>0</v>
          </cell>
          <cell r="AZ144">
            <v>2940</v>
          </cell>
          <cell r="BA144">
            <v>4500</v>
          </cell>
          <cell r="BB144">
            <v>9510</v>
          </cell>
          <cell r="BC144">
            <v>1250</v>
          </cell>
          <cell r="BD144">
            <v>500</v>
          </cell>
          <cell r="BE144">
            <v>0</v>
          </cell>
          <cell r="BF144">
            <v>22</v>
          </cell>
          <cell r="BH144">
            <v>118000</v>
          </cell>
          <cell r="BI144">
            <v>51000</v>
          </cell>
          <cell r="BJ144">
            <v>4000</v>
          </cell>
          <cell r="BK144">
            <v>0</v>
          </cell>
          <cell r="BL144">
            <v>21900</v>
          </cell>
          <cell r="BM144">
            <v>46090</v>
          </cell>
          <cell r="BN144">
            <v>-271</v>
          </cell>
          <cell r="BO144">
            <v>0</v>
          </cell>
          <cell r="BP144">
            <v>0</v>
          </cell>
          <cell r="BQ144">
            <v>41296</v>
          </cell>
          <cell r="BR144">
            <v>14160</v>
          </cell>
          <cell r="BS144">
            <v>50504</v>
          </cell>
          <cell r="BT144">
            <v>1000</v>
          </cell>
          <cell r="BU144">
            <v>0</v>
          </cell>
          <cell r="BV144">
            <v>12</v>
          </cell>
          <cell r="BW144">
            <v>0</v>
          </cell>
          <cell r="BX144">
            <v>6250</v>
          </cell>
          <cell r="BY144">
            <v>0</v>
          </cell>
          <cell r="BZ144">
            <v>0</v>
          </cell>
          <cell r="CA144">
            <v>0</v>
          </cell>
          <cell r="CB144">
            <v>80</v>
          </cell>
          <cell r="CC144">
            <v>0</v>
          </cell>
          <cell r="CJ144">
            <v>142500</v>
          </cell>
          <cell r="CK144">
            <v>61500</v>
          </cell>
          <cell r="CL144">
            <v>4800</v>
          </cell>
          <cell r="CM144">
            <v>0</v>
          </cell>
          <cell r="CN144">
            <v>26400</v>
          </cell>
          <cell r="CO144">
            <v>55600</v>
          </cell>
          <cell r="CP144">
            <v>4570</v>
          </cell>
          <cell r="CQ144">
            <v>0</v>
          </cell>
          <cell r="CR144">
            <v>0</v>
          </cell>
          <cell r="CS144">
            <v>41296</v>
          </cell>
          <cell r="CT144">
            <v>17100</v>
          </cell>
          <cell r="CU144">
            <v>59648</v>
          </cell>
          <cell r="CV144">
            <v>1200</v>
          </cell>
          <cell r="CW144">
            <v>0</v>
          </cell>
          <cell r="CX144">
            <v>12</v>
          </cell>
          <cell r="CY144">
            <v>0</v>
          </cell>
          <cell r="CZ144">
            <v>6250</v>
          </cell>
          <cell r="DA144">
            <v>0</v>
          </cell>
          <cell r="DB144">
            <v>0</v>
          </cell>
          <cell r="DC144">
            <v>0</v>
          </cell>
          <cell r="DD144">
            <v>120</v>
          </cell>
          <cell r="DE144">
            <v>0</v>
          </cell>
          <cell r="DG144">
            <v>15000</v>
          </cell>
          <cell r="DH144">
            <v>6000</v>
          </cell>
          <cell r="DI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Q144">
            <v>0</v>
          </cell>
          <cell r="DR144">
            <v>2500</v>
          </cell>
          <cell r="DS144">
            <v>0</v>
          </cell>
          <cell r="DT144">
            <v>2500</v>
          </cell>
          <cell r="DU144">
            <v>1103</v>
          </cell>
          <cell r="DV144">
            <v>0</v>
          </cell>
          <cell r="DW144">
            <v>933</v>
          </cell>
          <cell r="DX144">
            <v>2036</v>
          </cell>
          <cell r="EB144">
            <v>0</v>
          </cell>
          <cell r="EC144">
            <v>1103</v>
          </cell>
          <cell r="ED144">
            <v>0</v>
          </cell>
          <cell r="EE144">
            <v>933</v>
          </cell>
          <cell r="EF144">
            <v>2036</v>
          </cell>
          <cell r="EG144">
            <v>1250</v>
          </cell>
          <cell r="EH144">
            <v>500</v>
          </cell>
          <cell r="EI144">
            <v>0</v>
          </cell>
          <cell r="EJ144">
            <v>1750</v>
          </cell>
          <cell r="EK144">
            <v>4250</v>
          </cell>
          <cell r="EL144">
            <v>1250</v>
          </cell>
          <cell r="EM144">
            <v>3000</v>
          </cell>
          <cell r="EN144">
            <v>0</v>
          </cell>
          <cell r="EO144">
            <v>4250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U144">
            <v>289500</v>
          </cell>
          <cell r="EV144">
            <v>124500</v>
          </cell>
          <cell r="EW144">
            <v>9600</v>
          </cell>
          <cell r="EX144">
            <v>0</v>
          </cell>
          <cell r="EY144">
            <v>53400</v>
          </cell>
          <cell r="EZ144">
            <v>112660</v>
          </cell>
          <cell r="FA144">
            <v>4570</v>
          </cell>
          <cell r="FB144">
            <v>0</v>
          </cell>
          <cell r="FC144">
            <v>0</v>
          </cell>
          <cell r="FD144">
            <v>41296</v>
          </cell>
          <cell r="FE144">
            <v>34740</v>
          </cell>
          <cell r="FF144">
            <v>59648</v>
          </cell>
          <cell r="FG144">
            <v>2400</v>
          </cell>
          <cell r="FH144">
            <v>0</v>
          </cell>
          <cell r="FJ144">
            <v>0</v>
          </cell>
          <cell r="FL144">
            <v>0</v>
          </cell>
          <cell r="FM144">
            <v>0</v>
          </cell>
          <cell r="FN144">
            <v>24500</v>
          </cell>
          <cell r="FO144">
            <v>9800</v>
          </cell>
          <cell r="FP144">
            <v>10500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GD144">
            <v>34740</v>
          </cell>
          <cell r="GE144">
            <v>20000</v>
          </cell>
          <cell r="GG144">
            <v>30000</v>
          </cell>
          <cell r="GI144">
            <v>50000</v>
          </cell>
          <cell r="GK144">
            <v>134740</v>
          </cell>
          <cell r="GL144">
            <v>100000</v>
          </cell>
          <cell r="GM144">
            <v>625926</v>
          </cell>
          <cell r="GN144">
            <v>2400</v>
          </cell>
          <cell r="GO144">
            <v>0</v>
          </cell>
          <cell r="GP144">
            <v>623526</v>
          </cell>
          <cell r="GQ144">
            <v>0</v>
          </cell>
          <cell r="GR144">
            <v>623526</v>
          </cell>
          <cell r="GS144">
            <v>0</v>
          </cell>
          <cell r="GT144">
            <v>0</v>
          </cell>
          <cell r="GU144">
            <v>100000</v>
          </cell>
          <cell r="GV144">
            <v>0</v>
          </cell>
          <cell r="GW144">
            <v>523526</v>
          </cell>
          <cell r="GX144">
            <v>135000</v>
          </cell>
          <cell r="GY144">
            <v>103558</v>
          </cell>
          <cell r="GZ144">
            <v>0</v>
          </cell>
          <cell r="HA144">
            <v>2071</v>
          </cell>
          <cell r="HB144">
            <v>105629</v>
          </cell>
          <cell r="HC144">
            <v>50504</v>
          </cell>
          <cell r="HD144">
            <v>55125</v>
          </cell>
          <cell r="HE144">
            <v>7875</v>
          </cell>
          <cell r="HF144">
            <v>-1269</v>
          </cell>
          <cell r="HG144" t="str">
            <v>AFCPB7335N</v>
          </cell>
          <cell r="HH144" t="str">
            <v>MH/ 34456/ 20</v>
          </cell>
          <cell r="HI144">
            <v>4841</v>
          </cell>
          <cell r="HJ144">
            <v>518685</v>
          </cell>
          <cell r="HK144">
            <v>135000</v>
          </cell>
          <cell r="HL144">
            <v>102106</v>
          </cell>
          <cell r="HM144">
            <v>0</v>
          </cell>
          <cell r="HN144">
            <v>2042</v>
          </cell>
          <cell r="HO144">
            <v>104148</v>
          </cell>
          <cell r="HP144">
            <v>50504</v>
          </cell>
          <cell r="HQ144">
            <v>53644</v>
          </cell>
          <cell r="HR144">
            <v>7663</v>
          </cell>
          <cell r="HS144">
            <v>0.30599999999999999</v>
          </cell>
          <cell r="HT144">
            <v>1481</v>
          </cell>
          <cell r="HU144">
            <v>9144</v>
          </cell>
          <cell r="HV144">
            <v>7875</v>
          </cell>
          <cell r="HW144">
            <v>179</v>
          </cell>
          <cell r="HX144">
            <v>0</v>
          </cell>
          <cell r="HY144">
            <v>8965</v>
          </cell>
        </row>
        <row r="145">
          <cell r="A145">
            <v>1221</v>
          </cell>
          <cell r="B145" t="str">
            <v xml:space="preserve">Mr. Ajit Shukla </v>
          </cell>
          <cell r="C145" t="str">
            <v>13.09.2004</v>
          </cell>
          <cell r="D145" t="str">
            <v>Senior Software Engineer</v>
          </cell>
          <cell r="E145">
            <v>36700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R145">
            <v>0</v>
          </cell>
          <cell r="S145">
            <v>0</v>
          </cell>
          <cell r="W145">
            <v>0</v>
          </cell>
          <cell r="X145">
            <v>0</v>
          </cell>
          <cell r="Y145">
            <v>0</v>
          </cell>
          <cell r="AA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4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H145">
            <v>69587</v>
          </cell>
          <cell r="BI145">
            <v>29522</v>
          </cell>
          <cell r="BJ145">
            <v>3374</v>
          </cell>
          <cell r="BK145">
            <v>0</v>
          </cell>
          <cell r="BL145">
            <v>12652</v>
          </cell>
          <cell r="BM145">
            <v>20413</v>
          </cell>
          <cell r="BN145">
            <v>1133</v>
          </cell>
          <cell r="BO145">
            <v>5186</v>
          </cell>
          <cell r="BP145">
            <v>0</v>
          </cell>
          <cell r="BQ145">
            <v>21918</v>
          </cell>
          <cell r="BR145">
            <v>8350</v>
          </cell>
          <cell r="BS145">
            <v>10015</v>
          </cell>
          <cell r="BT145">
            <v>1000</v>
          </cell>
          <cell r="BU145">
            <v>0</v>
          </cell>
          <cell r="BV145">
            <v>12</v>
          </cell>
          <cell r="BW145">
            <v>3000</v>
          </cell>
          <cell r="BX145">
            <v>5048</v>
          </cell>
          <cell r="BY145">
            <v>1700</v>
          </cell>
          <cell r="BZ145">
            <v>0</v>
          </cell>
          <cell r="CA145">
            <v>0</v>
          </cell>
          <cell r="CB145">
            <v>1520</v>
          </cell>
          <cell r="CC145">
            <v>0</v>
          </cell>
          <cell r="CJ145">
            <v>69587</v>
          </cell>
          <cell r="CK145">
            <v>29522</v>
          </cell>
          <cell r="CL145">
            <v>3374</v>
          </cell>
          <cell r="CM145">
            <v>0</v>
          </cell>
          <cell r="CN145">
            <v>12652</v>
          </cell>
          <cell r="CO145">
            <v>20413</v>
          </cell>
          <cell r="CP145">
            <v>1133</v>
          </cell>
          <cell r="CQ145">
            <v>5186</v>
          </cell>
          <cell r="CR145">
            <v>0</v>
          </cell>
          <cell r="CS145">
            <v>21918</v>
          </cell>
          <cell r="CT145">
            <v>8350</v>
          </cell>
          <cell r="CU145">
            <v>10015</v>
          </cell>
          <cell r="CV145">
            <v>1000</v>
          </cell>
          <cell r="CW145">
            <v>0</v>
          </cell>
          <cell r="CX145">
            <v>12</v>
          </cell>
          <cell r="CY145">
            <v>3000</v>
          </cell>
          <cell r="CZ145">
            <v>5048</v>
          </cell>
          <cell r="DA145">
            <v>1700</v>
          </cell>
          <cell r="DB145">
            <v>0</v>
          </cell>
          <cell r="DC145">
            <v>0</v>
          </cell>
          <cell r="DD145">
            <v>1520</v>
          </cell>
          <cell r="DE145">
            <v>0</v>
          </cell>
          <cell r="DG145">
            <v>5048</v>
          </cell>
          <cell r="DH145">
            <v>1700</v>
          </cell>
          <cell r="DI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U145">
            <v>69587</v>
          </cell>
          <cell r="EV145">
            <v>29522</v>
          </cell>
          <cell r="EW145">
            <v>3374</v>
          </cell>
          <cell r="EX145">
            <v>0</v>
          </cell>
          <cell r="EY145">
            <v>12652</v>
          </cell>
          <cell r="EZ145">
            <v>20413</v>
          </cell>
          <cell r="FA145">
            <v>1133</v>
          </cell>
          <cell r="FB145">
            <v>5186</v>
          </cell>
          <cell r="FC145">
            <v>0</v>
          </cell>
          <cell r="FD145">
            <v>21918</v>
          </cell>
          <cell r="FE145">
            <v>8350</v>
          </cell>
          <cell r="FF145">
            <v>10015</v>
          </cell>
          <cell r="FG145">
            <v>1000</v>
          </cell>
          <cell r="FH145">
            <v>0</v>
          </cell>
          <cell r="FJ145">
            <v>28000</v>
          </cell>
          <cell r="FL145">
            <v>28000</v>
          </cell>
          <cell r="FM145">
            <v>28000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21400</v>
          </cell>
          <cell r="FS145">
            <v>0</v>
          </cell>
          <cell r="FT145">
            <v>21400</v>
          </cell>
          <cell r="FU145">
            <v>0</v>
          </cell>
          <cell r="GD145">
            <v>8350</v>
          </cell>
          <cell r="GK145">
            <v>8350</v>
          </cell>
          <cell r="GL145">
            <v>8350</v>
          </cell>
          <cell r="GM145">
            <v>160411</v>
          </cell>
          <cell r="GN145">
            <v>1000</v>
          </cell>
          <cell r="GO145">
            <v>21400</v>
          </cell>
          <cell r="GP145">
            <v>138011</v>
          </cell>
          <cell r="GQ145">
            <v>0</v>
          </cell>
          <cell r="GR145">
            <v>138011</v>
          </cell>
          <cell r="GS145">
            <v>0</v>
          </cell>
          <cell r="GT145">
            <v>0</v>
          </cell>
          <cell r="GU145">
            <v>8350</v>
          </cell>
          <cell r="GV145">
            <v>0</v>
          </cell>
          <cell r="GW145">
            <v>129661</v>
          </cell>
          <cell r="GX145">
            <v>100000</v>
          </cell>
          <cell r="GY145">
            <v>2966</v>
          </cell>
          <cell r="GZ145">
            <v>0</v>
          </cell>
          <cell r="HA145">
            <v>59</v>
          </cell>
          <cell r="HB145">
            <v>3025</v>
          </cell>
          <cell r="HC145">
            <v>10015</v>
          </cell>
          <cell r="HD145">
            <v>-6990</v>
          </cell>
          <cell r="HE145">
            <v>0</v>
          </cell>
          <cell r="HF145">
            <v>0</v>
          </cell>
          <cell r="HG145" t="str">
            <v>AYVPS0970Q</v>
          </cell>
          <cell r="HH145" t="str">
            <v>MH/ 34456/ 21</v>
          </cell>
          <cell r="HJ145">
            <v>129661</v>
          </cell>
          <cell r="HK145">
            <v>100000</v>
          </cell>
          <cell r="HL145">
            <v>2966</v>
          </cell>
          <cell r="HM145">
            <v>0</v>
          </cell>
          <cell r="HN145">
            <v>59</v>
          </cell>
          <cell r="HO145">
            <v>3025</v>
          </cell>
          <cell r="HP145">
            <v>10015</v>
          </cell>
          <cell r="HQ145">
            <v>-6990</v>
          </cell>
          <cell r="HR145">
            <v>0</v>
          </cell>
          <cell r="HS145">
            <v>0.10199999999999999</v>
          </cell>
          <cell r="HT145">
            <v>0</v>
          </cell>
          <cell r="HU145">
            <v>0</v>
          </cell>
          <cell r="HV145">
            <v>0</v>
          </cell>
          <cell r="HW145">
            <v>0</v>
          </cell>
          <cell r="HX145">
            <v>0</v>
          </cell>
          <cell r="HY145">
            <v>0</v>
          </cell>
        </row>
        <row r="146">
          <cell r="A146">
            <v>1222</v>
          </cell>
          <cell r="B146" t="str">
            <v>Mr. Nandkumar Ravate</v>
          </cell>
          <cell r="C146" t="str">
            <v>15.09.2004</v>
          </cell>
          <cell r="D146" t="str">
            <v>Sr. Software Engineer</v>
          </cell>
          <cell r="E146">
            <v>39600</v>
          </cell>
          <cell r="F146">
            <v>17500</v>
          </cell>
          <cell r="G146">
            <v>7500</v>
          </cell>
          <cell r="H146">
            <v>800</v>
          </cell>
          <cell r="I146">
            <v>0</v>
          </cell>
          <cell r="J146">
            <v>3200</v>
          </cell>
          <cell r="K146">
            <v>8850</v>
          </cell>
          <cell r="R146">
            <v>37850</v>
          </cell>
          <cell r="S146">
            <v>0</v>
          </cell>
          <cell r="W146">
            <v>0</v>
          </cell>
          <cell r="Y146">
            <v>3393</v>
          </cell>
          <cell r="AA146">
            <v>200</v>
          </cell>
          <cell r="AG146">
            <v>3593</v>
          </cell>
          <cell r="AH146">
            <v>34257</v>
          </cell>
          <cell r="AI146">
            <v>22</v>
          </cell>
          <cell r="AJ146">
            <v>16</v>
          </cell>
          <cell r="AK146">
            <v>0</v>
          </cell>
          <cell r="AL146">
            <v>9000</v>
          </cell>
          <cell r="AM146">
            <v>6000</v>
          </cell>
          <cell r="AN146">
            <v>0</v>
          </cell>
          <cell r="AP146">
            <v>1</v>
          </cell>
          <cell r="AR146">
            <v>2</v>
          </cell>
          <cell r="AS146">
            <v>6</v>
          </cell>
          <cell r="AT146">
            <v>39600</v>
          </cell>
          <cell r="AU146">
            <v>17500</v>
          </cell>
          <cell r="AV146">
            <v>7500</v>
          </cell>
          <cell r="AW146">
            <v>800</v>
          </cell>
          <cell r="AX146">
            <v>0</v>
          </cell>
          <cell r="BA146">
            <v>3200</v>
          </cell>
          <cell r="BB146">
            <v>8850</v>
          </cell>
          <cell r="BC146">
            <v>1250</v>
          </cell>
          <cell r="BD146">
            <v>500</v>
          </cell>
          <cell r="BE146">
            <v>0</v>
          </cell>
          <cell r="BF146">
            <v>22</v>
          </cell>
          <cell r="BH146">
            <v>87500</v>
          </cell>
          <cell r="BI146">
            <v>37500</v>
          </cell>
          <cell r="BJ146">
            <v>4000</v>
          </cell>
          <cell r="BK146">
            <v>0</v>
          </cell>
          <cell r="BL146">
            <v>16000</v>
          </cell>
          <cell r="BM146">
            <v>43750</v>
          </cell>
          <cell r="BN146">
            <v>500</v>
          </cell>
          <cell r="BO146">
            <v>0</v>
          </cell>
          <cell r="BP146">
            <v>0</v>
          </cell>
          <cell r="BQ146">
            <v>19953</v>
          </cell>
          <cell r="BR146">
            <v>0</v>
          </cell>
          <cell r="BS146">
            <v>25151</v>
          </cell>
          <cell r="BT146">
            <v>1000</v>
          </cell>
          <cell r="BU146">
            <v>0</v>
          </cell>
          <cell r="BV146">
            <v>12</v>
          </cell>
          <cell r="BW146">
            <v>0</v>
          </cell>
          <cell r="BX146">
            <v>6000</v>
          </cell>
          <cell r="BY146">
            <v>0</v>
          </cell>
          <cell r="BZ146">
            <v>0</v>
          </cell>
          <cell r="CA146">
            <v>0</v>
          </cell>
          <cell r="CB146">
            <v>240</v>
          </cell>
          <cell r="CC146">
            <v>0</v>
          </cell>
          <cell r="CJ146">
            <v>105000</v>
          </cell>
          <cell r="CK146">
            <v>45000</v>
          </cell>
          <cell r="CL146">
            <v>4800</v>
          </cell>
          <cell r="CM146">
            <v>0</v>
          </cell>
          <cell r="CN146">
            <v>19200</v>
          </cell>
          <cell r="CO146">
            <v>52600</v>
          </cell>
          <cell r="CP146">
            <v>500</v>
          </cell>
          <cell r="CQ146">
            <v>0</v>
          </cell>
          <cell r="CR146">
            <v>0</v>
          </cell>
          <cell r="CS146">
            <v>19953</v>
          </cell>
          <cell r="CT146">
            <v>0</v>
          </cell>
          <cell r="CU146">
            <v>28544</v>
          </cell>
          <cell r="CV146">
            <v>1200</v>
          </cell>
          <cell r="CW146">
            <v>0</v>
          </cell>
          <cell r="CX146">
            <v>12</v>
          </cell>
          <cell r="CY146">
            <v>0</v>
          </cell>
          <cell r="CZ146">
            <v>6000</v>
          </cell>
          <cell r="DA146">
            <v>0</v>
          </cell>
          <cell r="DB146">
            <v>0</v>
          </cell>
          <cell r="DC146">
            <v>0</v>
          </cell>
          <cell r="DD146">
            <v>240</v>
          </cell>
          <cell r="DE146">
            <v>0</v>
          </cell>
          <cell r="DG146">
            <v>15000</v>
          </cell>
          <cell r="DH146">
            <v>6000</v>
          </cell>
          <cell r="DI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Q146">
            <v>250</v>
          </cell>
          <cell r="DR146">
            <v>2500</v>
          </cell>
          <cell r="DS146">
            <v>0</v>
          </cell>
          <cell r="DT146">
            <v>2750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  <cell r="EG146">
            <v>1250</v>
          </cell>
          <cell r="EH146">
            <v>500</v>
          </cell>
          <cell r="EI146">
            <v>0</v>
          </cell>
          <cell r="EJ146">
            <v>1750</v>
          </cell>
          <cell r="EK146">
            <v>4500</v>
          </cell>
          <cell r="EL146">
            <v>1500</v>
          </cell>
          <cell r="EM146">
            <v>3000</v>
          </cell>
          <cell r="EN146">
            <v>0</v>
          </cell>
          <cell r="EO146">
            <v>4500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U146">
            <v>210000</v>
          </cell>
          <cell r="EV146">
            <v>90000</v>
          </cell>
          <cell r="EW146">
            <v>9600</v>
          </cell>
          <cell r="EX146">
            <v>0</v>
          </cell>
          <cell r="EY146">
            <v>38400</v>
          </cell>
          <cell r="EZ146">
            <v>105700</v>
          </cell>
          <cell r="FA146">
            <v>500</v>
          </cell>
          <cell r="FB146">
            <v>0</v>
          </cell>
          <cell r="FC146">
            <v>0</v>
          </cell>
          <cell r="FD146">
            <v>19953</v>
          </cell>
          <cell r="FE146">
            <v>0</v>
          </cell>
          <cell r="FF146">
            <v>28544</v>
          </cell>
          <cell r="FG146">
            <v>2400</v>
          </cell>
          <cell r="FH146">
            <v>0</v>
          </cell>
          <cell r="FJ146">
            <v>33000</v>
          </cell>
          <cell r="FK146">
            <v>7000</v>
          </cell>
          <cell r="FL146">
            <v>40000</v>
          </cell>
          <cell r="FM146">
            <v>82000</v>
          </cell>
          <cell r="FN146">
            <v>17500</v>
          </cell>
          <cell r="FO146">
            <v>7000</v>
          </cell>
          <cell r="FP146">
            <v>7500</v>
          </cell>
          <cell r="FQ146">
            <v>5250</v>
          </cell>
          <cell r="FR146">
            <v>24250</v>
          </cell>
          <cell r="FS146">
            <v>5250</v>
          </cell>
          <cell r="FT146">
            <v>29500</v>
          </cell>
          <cell r="FU146">
            <v>0</v>
          </cell>
          <cell r="GD146">
            <v>0</v>
          </cell>
          <cell r="GE146">
            <v>20000</v>
          </cell>
          <cell r="GF146">
            <v>24666</v>
          </cell>
          <cell r="GJ146">
            <v>30000</v>
          </cell>
          <cell r="GK146">
            <v>74666</v>
          </cell>
          <cell r="GL146">
            <v>74666</v>
          </cell>
          <cell r="GM146">
            <v>464553</v>
          </cell>
          <cell r="GN146">
            <v>2400</v>
          </cell>
          <cell r="GO146">
            <v>61000</v>
          </cell>
          <cell r="GP146">
            <v>401153</v>
          </cell>
          <cell r="GQ146">
            <v>0</v>
          </cell>
          <cell r="GR146">
            <v>401153</v>
          </cell>
          <cell r="GS146">
            <v>0</v>
          </cell>
          <cell r="GT146">
            <v>0</v>
          </cell>
          <cell r="GU146">
            <v>74666</v>
          </cell>
          <cell r="GV146">
            <v>0</v>
          </cell>
          <cell r="GW146">
            <v>326487</v>
          </cell>
          <cell r="GX146">
            <v>100000</v>
          </cell>
          <cell r="GY146">
            <v>47946</v>
          </cell>
          <cell r="GZ146">
            <v>0</v>
          </cell>
          <cell r="HA146">
            <v>959</v>
          </cell>
          <cell r="HB146">
            <v>48905</v>
          </cell>
          <cell r="HC146">
            <v>25151</v>
          </cell>
          <cell r="HD146">
            <v>23754</v>
          </cell>
          <cell r="HE146">
            <v>3393</v>
          </cell>
          <cell r="HF146">
            <v>0</v>
          </cell>
          <cell r="HG146" t="str">
            <v>AEWPR8309H</v>
          </cell>
          <cell r="HJ146">
            <v>326487</v>
          </cell>
          <cell r="HK146">
            <v>100000</v>
          </cell>
          <cell r="HL146">
            <v>47946</v>
          </cell>
          <cell r="HM146">
            <v>0</v>
          </cell>
          <cell r="HN146">
            <v>959</v>
          </cell>
          <cell r="HO146">
            <v>48905</v>
          </cell>
          <cell r="HP146">
            <v>25151</v>
          </cell>
          <cell r="HQ146">
            <v>23754</v>
          </cell>
          <cell r="HR146">
            <v>3393</v>
          </cell>
          <cell r="HS146">
            <v>0.30599999999999999</v>
          </cell>
          <cell r="HT146">
            <v>0</v>
          </cell>
          <cell r="HU146">
            <v>3393</v>
          </cell>
          <cell r="HV146">
            <v>3393</v>
          </cell>
          <cell r="HW146">
            <v>67</v>
          </cell>
          <cell r="HX146">
            <v>0</v>
          </cell>
          <cell r="HY146">
            <v>3326</v>
          </cell>
        </row>
        <row r="147">
          <cell r="A147">
            <v>1223</v>
          </cell>
          <cell r="B147" t="str">
            <v>Mr. Ashish Borkar</v>
          </cell>
          <cell r="C147" t="str">
            <v>20.09.2004</v>
          </cell>
          <cell r="D147" t="str">
            <v>Software Engineer</v>
          </cell>
          <cell r="E147">
            <v>30300</v>
          </cell>
          <cell r="F147">
            <v>13500</v>
          </cell>
          <cell r="G147">
            <v>6000</v>
          </cell>
          <cell r="H147">
            <v>800</v>
          </cell>
          <cell r="I147">
            <v>0</v>
          </cell>
          <cell r="J147">
            <v>2500</v>
          </cell>
          <cell r="K147">
            <v>3130</v>
          </cell>
          <cell r="R147">
            <v>25930</v>
          </cell>
          <cell r="S147">
            <v>1000</v>
          </cell>
          <cell r="W147">
            <v>1000</v>
          </cell>
          <cell r="X147">
            <v>1620</v>
          </cell>
          <cell r="Y147">
            <v>109</v>
          </cell>
          <cell r="AA147">
            <v>200</v>
          </cell>
          <cell r="AG147">
            <v>1929</v>
          </cell>
          <cell r="AH147">
            <v>24001</v>
          </cell>
          <cell r="AI147">
            <v>22</v>
          </cell>
          <cell r="AJ147">
            <v>11.75</v>
          </cell>
          <cell r="AK147">
            <v>0</v>
          </cell>
          <cell r="AL147">
            <v>15000</v>
          </cell>
          <cell r="AM147">
            <v>6000</v>
          </cell>
          <cell r="AN147">
            <v>0</v>
          </cell>
          <cell r="AP147">
            <v>1</v>
          </cell>
          <cell r="AR147">
            <v>2</v>
          </cell>
          <cell r="AS147">
            <v>6</v>
          </cell>
          <cell r="AT147">
            <v>30300</v>
          </cell>
          <cell r="AU147">
            <v>13500</v>
          </cell>
          <cell r="AV147">
            <v>6000</v>
          </cell>
          <cell r="AW147">
            <v>800</v>
          </cell>
          <cell r="AX147">
            <v>0</v>
          </cell>
          <cell r="AY147">
            <v>1000</v>
          </cell>
          <cell r="AZ147">
            <v>1620</v>
          </cell>
          <cell r="BA147">
            <v>2500</v>
          </cell>
          <cell r="BB147">
            <v>3130</v>
          </cell>
          <cell r="BC147">
            <v>1250</v>
          </cell>
          <cell r="BD147">
            <v>500</v>
          </cell>
          <cell r="BE147">
            <v>0</v>
          </cell>
          <cell r="BF147">
            <v>22</v>
          </cell>
          <cell r="BH147">
            <v>67500</v>
          </cell>
          <cell r="BI147">
            <v>30000</v>
          </cell>
          <cell r="BJ147">
            <v>4000</v>
          </cell>
          <cell r="BK147">
            <v>0</v>
          </cell>
          <cell r="BL147">
            <v>12500</v>
          </cell>
          <cell r="BM147">
            <v>16150</v>
          </cell>
          <cell r="BN147">
            <v>500</v>
          </cell>
          <cell r="BO147">
            <v>0</v>
          </cell>
          <cell r="BP147">
            <v>0</v>
          </cell>
          <cell r="BQ147">
            <v>16921</v>
          </cell>
          <cell r="BR147">
            <v>8100</v>
          </cell>
          <cell r="BS147">
            <v>4801</v>
          </cell>
          <cell r="BT147">
            <v>1000</v>
          </cell>
          <cell r="BU147">
            <v>0</v>
          </cell>
          <cell r="BV147">
            <v>12</v>
          </cell>
          <cell r="BW147">
            <v>4000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1040</v>
          </cell>
          <cell r="CC147">
            <v>0</v>
          </cell>
          <cell r="CJ147">
            <v>81000</v>
          </cell>
          <cell r="CK147">
            <v>36000</v>
          </cell>
          <cell r="CL147">
            <v>4800</v>
          </cell>
          <cell r="CM147">
            <v>0</v>
          </cell>
          <cell r="CN147">
            <v>15000</v>
          </cell>
          <cell r="CO147">
            <v>19280</v>
          </cell>
          <cell r="CP147">
            <v>500</v>
          </cell>
          <cell r="CQ147">
            <v>0</v>
          </cell>
          <cell r="CR147">
            <v>0</v>
          </cell>
          <cell r="CS147">
            <v>16921</v>
          </cell>
          <cell r="CT147">
            <v>9720</v>
          </cell>
          <cell r="CU147">
            <v>4910</v>
          </cell>
          <cell r="CV147">
            <v>1200</v>
          </cell>
          <cell r="CW147">
            <v>0</v>
          </cell>
          <cell r="CX147">
            <v>12</v>
          </cell>
          <cell r="CY147">
            <v>5000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1040</v>
          </cell>
          <cell r="DE147">
            <v>0</v>
          </cell>
          <cell r="DG147">
            <v>15000</v>
          </cell>
          <cell r="DH147">
            <v>6000</v>
          </cell>
          <cell r="DI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Q147">
            <v>6250</v>
          </cell>
          <cell r="DR147">
            <v>2500</v>
          </cell>
          <cell r="DS147">
            <v>0</v>
          </cell>
          <cell r="DT147">
            <v>8750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1250</v>
          </cell>
          <cell r="EH147">
            <v>500</v>
          </cell>
          <cell r="EI147">
            <v>0</v>
          </cell>
          <cell r="EJ147">
            <v>1750</v>
          </cell>
          <cell r="EK147">
            <v>10500</v>
          </cell>
          <cell r="EL147">
            <v>7500</v>
          </cell>
          <cell r="EM147">
            <v>3000</v>
          </cell>
          <cell r="EN147">
            <v>0</v>
          </cell>
          <cell r="EO147">
            <v>10500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U147">
            <v>162000</v>
          </cell>
          <cell r="EV147">
            <v>72000</v>
          </cell>
          <cell r="EW147">
            <v>9600</v>
          </cell>
          <cell r="EX147">
            <v>0</v>
          </cell>
          <cell r="EY147">
            <v>30000</v>
          </cell>
          <cell r="EZ147">
            <v>38060</v>
          </cell>
          <cell r="FA147">
            <v>500</v>
          </cell>
          <cell r="FB147">
            <v>0</v>
          </cell>
          <cell r="FC147">
            <v>0</v>
          </cell>
          <cell r="FD147">
            <v>16921</v>
          </cell>
          <cell r="FE147">
            <v>19440</v>
          </cell>
          <cell r="FF147">
            <v>4910</v>
          </cell>
          <cell r="FG147">
            <v>2400</v>
          </cell>
          <cell r="FH147">
            <v>0</v>
          </cell>
          <cell r="FJ147">
            <v>33000</v>
          </cell>
          <cell r="FK147">
            <v>7000</v>
          </cell>
          <cell r="FL147">
            <v>40000</v>
          </cell>
          <cell r="FM147">
            <v>82000</v>
          </cell>
          <cell r="FN147">
            <v>13500</v>
          </cell>
          <cell r="FO147">
            <v>5400</v>
          </cell>
          <cell r="FP147">
            <v>6000</v>
          </cell>
          <cell r="FQ147">
            <v>5650</v>
          </cell>
          <cell r="FR147">
            <v>27000</v>
          </cell>
          <cell r="FS147">
            <v>5400</v>
          </cell>
          <cell r="FT147">
            <v>32400</v>
          </cell>
          <cell r="FU147">
            <v>0</v>
          </cell>
          <cell r="GC147">
            <v>82000</v>
          </cell>
          <cell r="GD147">
            <v>19440</v>
          </cell>
          <cell r="GF147">
            <v>3000</v>
          </cell>
          <cell r="GK147">
            <v>104440</v>
          </cell>
          <cell r="GL147">
            <v>100000</v>
          </cell>
          <cell r="GM147">
            <v>319481</v>
          </cell>
          <cell r="GN147">
            <v>2400</v>
          </cell>
          <cell r="GO147">
            <v>64800</v>
          </cell>
          <cell r="GP147">
            <v>252281</v>
          </cell>
          <cell r="GQ147">
            <v>0</v>
          </cell>
          <cell r="GR147">
            <v>252281</v>
          </cell>
          <cell r="GS147">
            <v>0</v>
          </cell>
          <cell r="GT147">
            <v>0</v>
          </cell>
          <cell r="GU147">
            <v>100000</v>
          </cell>
          <cell r="GV147">
            <v>0</v>
          </cell>
          <cell r="GW147">
            <v>152281</v>
          </cell>
          <cell r="GX147">
            <v>100000</v>
          </cell>
          <cell r="GY147">
            <v>5456</v>
          </cell>
          <cell r="GZ147">
            <v>0</v>
          </cell>
          <cell r="HA147">
            <v>109</v>
          </cell>
          <cell r="HB147">
            <v>5565</v>
          </cell>
          <cell r="HC147">
            <v>4801</v>
          </cell>
          <cell r="HD147">
            <v>764</v>
          </cell>
          <cell r="HE147">
            <v>109</v>
          </cell>
          <cell r="HF147">
            <v>0</v>
          </cell>
          <cell r="HG147" t="str">
            <v>AICPB2315D</v>
          </cell>
          <cell r="HH147" t="str">
            <v>MH/ 34456/ 22</v>
          </cell>
          <cell r="HJ147">
            <v>152281</v>
          </cell>
          <cell r="HK147">
            <v>100000</v>
          </cell>
          <cell r="HL147">
            <v>5456</v>
          </cell>
          <cell r="HM147">
            <v>0</v>
          </cell>
          <cell r="HN147">
            <v>109</v>
          </cell>
          <cell r="HO147">
            <v>5565</v>
          </cell>
          <cell r="HP147">
            <v>4801</v>
          </cell>
          <cell r="HQ147">
            <v>764</v>
          </cell>
          <cell r="HR147">
            <v>109</v>
          </cell>
          <cell r="HS147">
            <v>0.20399999999999999</v>
          </cell>
          <cell r="HT147">
            <v>0</v>
          </cell>
          <cell r="HU147">
            <v>109</v>
          </cell>
          <cell r="HV147">
            <v>109</v>
          </cell>
          <cell r="HW147">
            <v>2</v>
          </cell>
          <cell r="HX147">
            <v>0</v>
          </cell>
          <cell r="HY147">
            <v>107</v>
          </cell>
        </row>
        <row r="148">
          <cell r="A148">
            <v>1224</v>
          </cell>
          <cell r="B148" t="str">
            <v>Mr. Aniket Inamdar</v>
          </cell>
          <cell r="C148" t="str">
            <v>20.09.2004</v>
          </cell>
          <cell r="D148" t="str">
            <v>Q A Engineer</v>
          </cell>
          <cell r="E148">
            <v>24400</v>
          </cell>
          <cell r="F148">
            <v>10500</v>
          </cell>
          <cell r="G148">
            <v>4500</v>
          </cell>
          <cell r="H148">
            <v>800</v>
          </cell>
          <cell r="I148">
            <v>0</v>
          </cell>
          <cell r="J148">
            <v>2000</v>
          </cell>
          <cell r="K148">
            <v>3850</v>
          </cell>
          <cell r="R148">
            <v>21650</v>
          </cell>
          <cell r="S148">
            <v>1000</v>
          </cell>
          <cell r="W148">
            <v>1000</v>
          </cell>
          <cell r="Y148">
            <v>155</v>
          </cell>
          <cell r="AA148">
            <v>200</v>
          </cell>
          <cell r="AE148">
            <v>360</v>
          </cell>
          <cell r="AG148">
            <v>715</v>
          </cell>
          <cell r="AH148">
            <v>20935</v>
          </cell>
          <cell r="AI148">
            <v>22</v>
          </cell>
          <cell r="AJ148">
            <v>13.25</v>
          </cell>
          <cell r="AK148">
            <v>0</v>
          </cell>
          <cell r="AL148">
            <v>15000</v>
          </cell>
          <cell r="AM148">
            <v>6000</v>
          </cell>
          <cell r="AN148">
            <v>0</v>
          </cell>
          <cell r="AP148">
            <v>1</v>
          </cell>
          <cell r="AR148">
            <v>2</v>
          </cell>
          <cell r="AS148">
            <v>6</v>
          </cell>
          <cell r="AT148">
            <v>24400</v>
          </cell>
          <cell r="AU148">
            <v>10500</v>
          </cell>
          <cell r="AV148">
            <v>4500</v>
          </cell>
          <cell r="AW148">
            <v>800</v>
          </cell>
          <cell r="AX148">
            <v>0</v>
          </cell>
          <cell r="AY148">
            <v>1000</v>
          </cell>
          <cell r="BA148">
            <v>2000</v>
          </cell>
          <cell r="BB148">
            <v>3850</v>
          </cell>
          <cell r="BC148">
            <v>1250</v>
          </cell>
          <cell r="BD148">
            <v>500</v>
          </cell>
          <cell r="BE148">
            <v>0</v>
          </cell>
          <cell r="BF148">
            <v>22</v>
          </cell>
          <cell r="BH148">
            <v>52500</v>
          </cell>
          <cell r="BI148">
            <v>22500</v>
          </cell>
          <cell r="BJ148">
            <v>4000</v>
          </cell>
          <cell r="BK148">
            <v>0</v>
          </cell>
          <cell r="BL148">
            <v>10000</v>
          </cell>
          <cell r="BM148">
            <v>23750</v>
          </cell>
          <cell r="BN148">
            <v>500</v>
          </cell>
          <cell r="BO148">
            <v>0</v>
          </cell>
          <cell r="BP148">
            <v>0</v>
          </cell>
          <cell r="BQ148">
            <v>9518</v>
          </cell>
          <cell r="BR148">
            <v>0</v>
          </cell>
          <cell r="BS148">
            <v>2200</v>
          </cell>
          <cell r="BT148">
            <v>1000</v>
          </cell>
          <cell r="BU148">
            <v>0</v>
          </cell>
          <cell r="BV148">
            <v>12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1820</v>
          </cell>
          <cell r="CC148">
            <v>0</v>
          </cell>
          <cell r="CJ148">
            <v>63000</v>
          </cell>
          <cell r="CK148">
            <v>27000</v>
          </cell>
          <cell r="CL148">
            <v>4800</v>
          </cell>
          <cell r="CM148">
            <v>0</v>
          </cell>
          <cell r="CN148">
            <v>12000</v>
          </cell>
          <cell r="CO148">
            <v>27600</v>
          </cell>
          <cell r="CP148">
            <v>500</v>
          </cell>
          <cell r="CQ148">
            <v>0</v>
          </cell>
          <cell r="CR148">
            <v>0</v>
          </cell>
          <cell r="CS148">
            <v>9518</v>
          </cell>
          <cell r="CT148">
            <v>0</v>
          </cell>
          <cell r="CU148">
            <v>2355</v>
          </cell>
          <cell r="CV148">
            <v>1200</v>
          </cell>
          <cell r="CW148">
            <v>0</v>
          </cell>
          <cell r="CX148">
            <v>12</v>
          </cell>
          <cell r="CY148">
            <v>1000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2180</v>
          </cell>
          <cell r="DE148">
            <v>0</v>
          </cell>
          <cell r="DG148">
            <v>15000</v>
          </cell>
          <cell r="DH148">
            <v>6000</v>
          </cell>
          <cell r="DI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Q148">
            <v>6250</v>
          </cell>
          <cell r="DR148">
            <v>2500</v>
          </cell>
          <cell r="DS148">
            <v>0</v>
          </cell>
          <cell r="DT148">
            <v>8750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  <cell r="EG148">
            <v>1250</v>
          </cell>
          <cell r="EH148">
            <v>500</v>
          </cell>
          <cell r="EI148">
            <v>0</v>
          </cell>
          <cell r="EJ148">
            <v>1750</v>
          </cell>
          <cell r="EK148">
            <v>10500</v>
          </cell>
          <cell r="EL148">
            <v>7500</v>
          </cell>
          <cell r="EM148">
            <v>3000</v>
          </cell>
          <cell r="EN148">
            <v>0</v>
          </cell>
          <cell r="EO148">
            <v>10500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U148">
            <v>126000</v>
          </cell>
          <cell r="EV148">
            <v>54000</v>
          </cell>
          <cell r="EW148">
            <v>9600</v>
          </cell>
          <cell r="EX148">
            <v>0</v>
          </cell>
          <cell r="EY148">
            <v>24000</v>
          </cell>
          <cell r="EZ148">
            <v>50700</v>
          </cell>
          <cell r="FA148">
            <v>500</v>
          </cell>
          <cell r="FB148">
            <v>0</v>
          </cell>
          <cell r="FC148">
            <v>0</v>
          </cell>
          <cell r="FD148">
            <v>9518</v>
          </cell>
          <cell r="FE148">
            <v>0</v>
          </cell>
          <cell r="FF148">
            <v>2355</v>
          </cell>
          <cell r="FG148">
            <v>2400</v>
          </cell>
          <cell r="FH148">
            <v>0</v>
          </cell>
          <cell r="FJ148">
            <v>0</v>
          </cell>
          <cell r="FL148">
            <v>0</v>
          </cell>
          <cell r="FM148">
            <v>0</v>
          </cell>
          <cell r="FN148">
            <v>10500</v>
          </cell>
          <cell r="FO148">
            <v>4200</v>
          </cell>
          <cell r="FP148">
            <v>4500</v>
          </cell>
          <cell r="FQ148">
            <v>0</v>
          </cell>
          <cell r="FR148">
            <v>0</v>
          </cell>
          <cell r="FS148">
            <v>0</v>
          </cell>
          <cell r="FT148">
            <v>0</v>
          </cell>
          <cell r="FU148">
            <v>0</v>
          </cell>
          <cell r="FV148">
            <v>50843</v>
          </cell>
          <cell r="GB148">
            <v>48877</v>
          </cell>
          <cell r="GD148">
            <v>0</v>
          </cell>
          <cell r="GE148">
            <v>25000</v>
          </cell>
          <cell r="GF148">
            <v>5400</v>
          </cell>
          <cell r="GK148">
            <v>79277</v>
          </cell>
          <cell r="GL148">
            <v>79277</v>
          </cell>
          <cell r="GM148">
            <v>264718</v>
          </cell>
          <cell r="GN148">
            <v>2400</v>
          </cell>
          <cell r="GO148">
            <v>0</v>
          </cell>
          <cell r="GP148">
            <v>262318</v>
          </cell>
          <cell r="GQ148">
            <v>50843</v>
          </cell>
          <cell r="GR148">
            <v>211475</v>
          </cell>
          <cell r="GS148">
            <v>0</v>
          </cell>
          <cell r="GT148">
            <v>0</v>
          </cell>
          <cell r="GU148">
            <v>79277</v>
          </cell>
          <cell r="GV148">
            <v>0</v>
          </cell>
          <cell r="GW148">
            <v>132198</v>
          </cell>
          <cell r="GX148">
            <v>100000</v>
          </cell>
          <cell r="GY148">
            <v>3220</v>
          </cell>
          <cell r="GZ148">
            <v>0</v>
          </cell>
          <cell r="HA148">
            <v>64</v>
          </cell>
          <cell r="HB148">
            <v>3284</v>
          </cell>
          <cell r="HC148">
            <v>2200</v>
          </cell>
          <cell r="HD148">
            <v>1084</v>
          </cell>
          <cell r="HE148">
            <v>155</v>
          </cell>
          <cell r="HF148">
            <v>0</v>
          </cell>
          <cell r="HG148" t="str">
            <v>AAIPI8946H</v>
          </cell>
          <cell r="HJ148">
            <v>132198</v>
          </cell>
          <cell r="HK148">
            <v>100000</v>
          </cell>
          <cell r="HL148">
            <v>3220</v>
          </cell>
          <cell r="HM148">
            <v>0</v>
          </cell>
          <cell r="HN148">
            <v>64</v>
          </cell>
          <cell r="HO148">
            <v>3284</v>
          </cell>
          <cell r="HP148">
            <v>2200</v>
          </cell>
          <cell r="HQ148">
            <v>1084</v>
          </cell>
          <cell r="HR148">
            <v>155</v>
          </cell>
          <cell r="HS148">
            <v>0.10199999999999999</v>
          </cell>
          <cell r="HT148">
            <v>0</v>
          </cell>
          <cell r="HU148">
            <v>155</v>
          </cell>
          <cell r="HV148">
            <v>155</v>
          </cell>
          <cell r="HW148">
            <v>3</v>
          </cell>
          <cell r="HX148">
            <v>0</v>
          </cell>
          <cell r="HY148">
            <v>152</v>
          </cell>
        </row>
        <row r="149">
          <cell r="A149">
            <v>1225</v>
          </cell>
          <cell r="B149" t="str">
            <v xml:space="preserve">Mr. Avinash Dharmadhikari </v>
          </cell>
          <cell r="C149" t="str">
            <v>02.09.2004</v>
          </cell>
          <cell r="D149" t="str">
            <v>IT Manager</v>
          </cell>
          <cell r="E149">
            <v>43500</v>
          </cell>
          <cell r="F149">
            <v>19500</v>
          </cell>
          <cell r="G149">
            <v>8500</v>
          </cell>
          <cell r="H149">
            <v>800</v>
          </cell>
          <cell r="I149">
            <v>0</v>
          </cell>
          <cell r="J149">
            <v>3600</v>
          </cell>
          <cell r="K149">
            <v>7350</v>
          </cell>
          <cell r="R149">
            <v>39750</v>
          </cell>
          <cell r="S149">
            <v>1000</v>
          </cell>
          <cell r="W149">
            <v>1000</v>
          </cell>
          <cell r="Y149">
            <v>2982</v>
          </cell>
          <cell r="AA149">
            <v>200</v>
          </cell>
          <cell r="AE149">
            <v>380</v>
          </cell>
          <cell r="AG149">
            <v>3562</v>
          </cell>
          <cell r="AH149">
            <v>36188</v>
          </cell>
          <cell r="AI149">
            <v>22</v>
          </cell>
          <cell r="AJ149">
            <v>34.75</v>
          </cell>
          <cell r="AK149">
            <v>0</v>
          </cell>
          <cell r="AL149">
            <v>12498</v>
          </cell>
          <cell r="AM149">
            <v>6000</v>
          </cell>
          <cell r="AN149">
            <v>8099</v>
          </cell>
          <cell r="AP149">
            <v>1</v>
          </cell>
          <cell r="AR149">
            <v>1</v>
          </cell>
          <cell r="AS149">
            <v>6</v>
          </cell>
          <cell r="AT149">
            <v>43500</v>
          </cell>
          <cell r="AU149">
            <v>19500</v>
          </cell>
          <cell r="AV149">
            <v>8500</v>
          </cell>
          <cell r="AW149">
            <v>800</v>
          </cell>
          <cell r="AX149">
            <v>0</v>
          </cell>
          <cell r="AY149">
            <v>1000</v>
          </cell>
          <cell r="BA149">
            <v>3600</v>
          </cell>
          <cell r="BB149">
            <v>7350</v>
          </cell>
          <cell r="BC149">
            <v>1250</v>
          </cell>
          <cell r="BD149">
            <v>500</v>
          </cell>
          <cell r="BE149">
            <v>1000</v>
          </cell>
          <cell r="BF149">
            <v>22</v>
          </cell>
          <cell r="BH149">
            <v>88500</v>
          </cell>
          <cell r="BI149">
            <v>38500</v>
          </cell>
          <cell r="BJ149">
            <v>4000</v>
          </cell>
          <cell r="BK149">
            <v>0</v>
          </cell>
          <cell r="BL149">
            <v>16400</v>
          </cell>
          <cell r="BM149">
            <v>34250</v>
          </cell>
          <cell r="BN149">
            <v>19100</v>
          </cell>
          <cell r="BO149">
            <v>0</v>
          </cell>
          <cell r="BP149">
            <v>0</v>
          </cell>
          <cell r="BQ149">
            <v>23123</v>
          </cell>
          <cell r="BR149">
            <v>0</v>
          </cell>
          <cell r="BS149">
            <v>19967</v>
          </cell>
          <cell r="BT149">
            <v>1000</v>
          </cell>
          <cell r="BU149">
            <v>0</v>
          </cell>
          <cell r="BV149">
            <v>12</v>
          </cell>
          <cell r="BW149">
            <v>4000</v>
          </cell>
          <cell r="BX149">
            <v>2502</v>
          </cell>
          <cell r="BY149">
            <v>0</v>
          </cell>
          <cell r="BZ149">
            <v>2901</v>
          </cell>
          <cell r="CA149">
            <v>0</v>
          </cell>
          <cell r="CB149">
            <v>1860</v>
          </cell>
          <cell r="CC149">
            <v>0</v>
          </cell>
          <cell r="CJ149">
            <v>108000</v>
          </cell>
          <cell r="CK149">
            <v>47000</v>
          </cell>
          <cell r="CL149">
            <v>4800</v>
          </cell>
          <cell r="CM149">
            <v>0</v>
          </cell>
          <cell r="CN149">
            <v>20000</v>
          </cell>
          <cell r="CO149">
            <v>41600</v>
          </cell>
          <cell r="CP149">
            <v>19100</v>
          </cell>
          <cell r="CQ149">
            <v>0</v>
          </cell>
          <cell r="CR149">
            <v>0</v>
          </cell>
          <cell r="CS149">
            <v>23123</v>
          </cell>
          <cell r="CT149">
            <v>0</v>
          </cell>
          <cell r="CU149">
            <v>22949</v>
          </cell>
          <cell r="CV149">
            <v>1200</v>
          </cell>
          <cell r="CW149">
            <v>0</v>
          </cell>
          <cell r="CX149">
            <v>12</v>
          </cell>
          <cell r="CY149">
            <v>5000</v>
          </cell>
          <cell r="CZ149">
            <v>2502</v>
          </cell>
          <cell r="DA149">
            <v>0</v>
          </cell>
          <cell r="DB149">
            <v>2901</v>
          </cell>
          <cell r="DC149">
            <v>0</v>
          </cell>
          <cell r="DD149">
            <v>2240</v>
          </cell>
          <cell r="DE149">
            <v>0</v>
          </cell>
          <cell r="DG149">
            <v>15000</v>
          </cell>
          <cell r="DH149">
            <v>6000</v>
          </cell>
          <cell r="DI149">
            <v>11000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Q149">
            <v>3748</v>
          </cell>
          <cell r="DR149">
            <v>2500</v>
          </cell>
          <cell r="DS149">
            <v>1099</v>
          </cell>
          <cell r="DT149">
            <v>7347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1250</v>
          </cell>
          <cell r="EH149">
            <v>500</v>
          </cell>
          <cell r="EI149">
            <v>1000</v>
          </cell>
          <cell r="EJ149">
            <v>2750</v>
          </cell>
          <cell r="EK149">
            <v>10097</v>
          </cell>
          <cell r="EL149">
            <v>4998</v>
          </cell>
          <cell r="EM149">
            <v>3000</v>
          </cell>
          <cell r="EN149">
            <v>2099</v>
          </cell>
          <cell r="EO149">
            <v>10097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U149">
            <v>225000</v>
          </cell>
          <cell r="EV149">
            <v>98000</v>
          </cell>
          <cell r="EW149">
            <v>9600</v>
          </cell>
          <cell r="EX149">
            <v>0</v>
          </cell>
          <cell r="EY149">
            <v>41600</v>
          </cell>
          <cell r="EZ149">
            <v>85700</v>
          </cell>
          <cell r="FA149">
            <v>19100</v>
          </cell>
          <cell r="FB149">
            <v>0</v>
          </cell>
          <cell r="FC149">
            <v>0</v>
          </cell>
          <cell r="FD149">
            <v>23123</v>
          </cell>
          <cell r="FE149">
            <v>0</v>
          </cell>
          <cell r="FF149">
            <v>22949</v>
          </cell>
          <cell r="FG149">
            <v>2400</v>
          </cell>
          <cell r="FH149">
            <v>0</v>
          </cell>
          <cell r="FJ149">
            <v>50000</v>
          </cell>
          <cell r="FK149">
            <v>10000</v>
          </cell>
          <cell r="FL149">
            <v>60000</v>
          </cell>
          <cell r="FM149">
            <v>120000</v>
          </cell>
          <cell r="FN149">
            <v>19500</v>
          </cell>
          <cell r="FO149">
            <v>7800</v>
          </cell>
          <cell r="FP149">
            <v>8500</v>
          </cell>
          <cell r="FQ149">
            <v>8050</v>
          </cell>
          <cell r="FR149">
            <v>35400</v>
          </cell>
          <cell r="FS149">
            <v>7800</v>
          </cell>
          <cell r="FT149">
            <v>43200</v>
          </cell>
          <cell r="FU149">
            <v>0</v>
          </cell>
          <cell r="GA149">
            <v>10000</v>
          </cell>
          <cell r="GD149">
            <v>0</v>
          </cell>
          <cell r="GE149">
            <v>50000</v>
          </cell>
          <cell r="GF149">
            <v>20000</v>
          </cell>
          <cell r="GG149">
            <v>20000</v>
          </cell>
          <cell r="GK149">
            <v>100000</v>
          </cell>
          <cell r="GL149">
            <v>100000</v>
          </cell>
          <cell r="GM149">
            <v>492523</v>
          </cell>
          <cell r="GN149">
            <v>2400</v>
          </cell>
          <cell r="GO149">
            <v>90000</v>
          </cell>
          <cell r="GP149">
            <v>400123</v>
          </cell>
          <cell r="GQ149">
            <v>0</v>
          </cell>
          <cell r="GR149">
            <v>400123</v>
          </cell>
          <cell r="GS149">
            <v>0</v>
          </cell>
          <cell r="GT149">
            <v>0</v>
          </cell>
          <cell r="GU149">
            <v>100000</v>
          </cell>
          <cell r="GV149">
            <v>0</v>
          </cell>
          <cell r="GW149">
            <v>300123</v>
          </cell>
          <cell r="GX149">
            <v>100000</v>
          </cell>
          <cell r="GY149">
            <v>40037</v>
          </cell>
          <cell r="GZ149">
            <v>0</v>
          </cell>
          <cell r="HA149">
            <v>801</v>
          </cell>
          <cell r="HB149">
            <v>40838</v>
          </cell>
          <cell r="HC149">
            <v>19967</v>
          </cell>
          <cell r="HD149">
            <v>20871</v>
          </cell>
          <cell r="HE149">
            <v>2982</v>
          </cell>
          <cell r="HF149">
            <v>0</v>
          </cell>
          <cell r="HG149" t="str">
            <v>ABIPD6550B</v>
          </cell>
          <cell r="HJ149">
            <v>300123</v>
          </cell>
          <cell r="HK149">
            <v>100000</v>
          </cell>
          <cell r="HL149">
            <v>40037</v>
          </cell>
          <cell r="HM149">
            <v>0</v>
          </cell>
          <cell r="HN149">
            <v>801</v>
          </cell>
          <cell r="HO149">
            <v>40838</v>
          </cell>
          <cell r="HP149">
            <v>19967</v>
          </cell>
          <cell r="HQ149">
            <v>20871</v>
          </cell>
          <cell r="HR149">
            <v>2982</v>
          </cell>
          <cell r="HS149">
            <v>0.30599999999999999</v>
          </cell>
          <cell r="HT149">
            <v>0</v>
          </cell>
          <cell r="HU149">
            <v>2982</v>
          </cell>
          <cell r="HV149">
            <v>2982</v>
          </cell>
          <cell r="HW149">
            <v>58</v>
          </cell>
          <cell r="HX149">
            <v>0</v>
          </cell>
          <cell r="HY149">
            <v>2924</v>
          </cell>
        </row>
        <row r="150">
          <cell r="A150">
            <v>1226</v>
          </cell>
          <cell r="B150" t="str">
            <v>Mr. Sanjeev Kadolkar</v>
          </cell>
          <cell r="C150" t="str">
            <v>09.09.2004</v>
          </cell>
          <cell r="D150" t="str">
            <v>Administration Manager</v>
          </cell>
          <cell r="E150">
            <v>53000</v>
          </cell>
          <cell r="F150">
            <v>23500</v>
          </cell>
          <cell r="G150">
            <v>10500</v>
          </cell>
          <cell r="H150">
            <v>800</v>
          </cell>
          <cell r="I150">
            <v>0</v>
          </cell>
          <cell r="J150">
            <v>4400</v>
          </cell>
          <cell r="K150">
            <v>7230</v>
          </cell>
          <cell r="R150">
            <v>46430</v>
          </cell>
          <cell r="S150">
            <v>1000</v>
          </cell>
          <cell r="W150">
            <v>1000</v>
          </cell>
          <cell r="X150">
            <v>2820</v>
          </cell>
          <cell r="Y150">
            <v>7374</v>
          </cell>
          <cell r="AA150">
            <v>200</v>
          </cell>
          <cell r="AG150">
            <v>10394</v>
          </cell>
          <cell r="AH150">
            <v>36036</v>
          </cell>
          <cell r="AI150">
            <v>22</v>
          </cell>
          <cell r="AJ150">
            <v>15.25</v>
          </cell>
          <cell r="AK150">
            <v>0</v>
          </cell>
          <cell r="AL150">
            <v>14413</v>
          </cell>
          <cell r="AM150">
            <v>6000</v>
          </cell>
          <cell r="AN150">
            <v>7721</v>
          </cell>
          <cell r="AP150">
            <v>3</v>
          </cell>
          <cell r="AR150">
            <v>1</v>
          </cell>
          <cell r="AS150">
            <v>6</v>
          </cell>
          <cell r="AT150">
            <v>53000</v>
          </cell>
          <cell r="AU150">
            <v>23500</v>
          </cell>
          <cell r="AV150">
            <v>10500</v>
          </cell>
          <cell r="AW150">
            <v>800</v>
          </cell>
          <cell r="AX150">
            <v>0</v>
          </cell>
          <cell r="AY150">
            <v>1000</v>
          </cell>
          <cell r="AZ150">
            <v>2820</v>
          </cell>
          <cell r="BA150">
            <v>4400</v>
          </cell>
          <cell r="BB150">
            <v>7230</v>
          </cell>
          <cell r="BC150">
            <v>1250</v>
          </cell>
          <cell r="BD150">
            <v>500</v>
          </cell>
          <cell r="BE150">
            <v>1000</v>
          </cell>
          <cell r="BF150">
            <v>22</v>
          </cell>
          <cell r="BH150">
            <v>111500</v>
          </cell>
          <cell r="BI150">
            <v>49500</v>
          </cell>
          <cell r="BJ150">
            <v>4000</v>
          </cell>
          <cell r="BK150">
            <v>0</v>
          </cell>
          <cell r="BL150">
            <v>20800</v>
          </cell>
          <cell r="BM150">
            <v>34270</v>
          </cell>
          <cell r="BN150">
            <v>14800</v>
          </cell>
          <cell r="BO150">
            <v>0</v>
          </cell>
          <cell r="BP150">
            <v>0</v>
          </cell>
          <cell r="BQ150">
            <v>27945</v>
          </cell>
          <cell r="BR150">
            <v>13380</v>
          </cell>
          <cell r="BS150">
            <v>40840</v>
          </cell>
          <cell r="BT150">
            <v>1000</v>
          </cell>
          <cell r="BU150">
            <v>0</v>
          </cell>
          <cell r="BV150">
            <v>12</v>
          </cell>
          <cell r="BW150">
            <v>4000</v>
          </cell>
          <cell r="BX150">
            <v>587</v>
          </cell>
          <cell r="BY150">
            <v>0</v>
          </cell>
          <cell r="BZ150">
            <v>3279</v>
          </cell>
          <cell r="CA150">
            <v>0</v>
          </cell>
          <cell r="CB150">
            <v>620</v>
          </cell>
          <cell r="CC150">
            <v>0</v>
          </cell>
          <cell r="CJ150">
            <v>135000</v>
          </cell>
          <cell r="CK150">
            <v>60000</v>
          </cell>
          <cell r="CL150">
            <v>4800</v>
          </cell>
          <cell r="CM150">
            <v>0</v>
          </cell>
          <cell r="CN150">
            <v>25200</v>
          </cell>
          <cell r="CO150">
            <v>41500</v>
          </cell>
          <cell r="CP150">
            <v>14800</v>
          </cell>
          <cell r="CQ150">
            <v>0</v>
          </cell>
          <cell r="CR150">
            <v>0</v>
          </cell>
          <cell r="CS150">
            <v>27945</v>
          </cell>
          <cell r="CT150">
            <v>16200</v>
          </cell>
          <cell r="CU150">
            <v>48214</v>
          </cell>
          <cell r="CV150">
            <v>1200</v>
          </cell>
          <cell r="CW150">
            <v>0</v>
          </cell>
          <cell r="CX150">
            <v>12</v>
          </cell>
          <cell r="CY150">
            <v>5000</v>
          </cell>
          <cell r="CZ150">
            <v>587</v>
          </cell>
          <cell r="DA150">
            <v>0</v>
          </cell>
          <cell r="DB150">
            <v>3279</v>
          </cell>
          <cell r="DC150">
            <v>0</v>
          </cell>
          <cell r="DD150">
            <v>620</v>
          </cell>
          <cell r="DE150">
            <v>0</v>
          </cell>
          <cell r="DG150">
            <v>15000</v>
          </cell>
          <cell r="DH150">
            <v>6000</v>
          </cell>
          <cell r="DI150">
            <v>11000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Q150">
            <v>5663</v>
          </cell>
          <cell r="DR150">
            <v>2500</v>
          </cell>
          <cell r="DS150">
            <v>721</v>
          </cell>
          <cell r="DT150">
            <v>8884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1250</v>
          </cell>
          <cell r="EH150">
            <v>500</v>
          </cell>
          <cell r="EI150">
            <v>1000</v>
          </cell>
          <cell r="EJ150">
            <v>2750</v>
          </cell>
          <cell r="EK150">
            <v>11634</v>
          </cell>
          <cell r="EL150">
            <v>6913</v>
          </cell>
          <cell r="EM150">
            <v>3000</v>
          </cell>
          <cell r="EN150">
            <v>1721</v>
          </cell>
          <cell r="EO150">
            <v>11634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U150">
            <v>276000</v>
          </cell>
          <cell r="EV150">
            <v>123000</v>
          </cell>
          <cell r="EW150">
            <v>9600</v>
          </cell>
          <cell r="EX150">
            <v>0</v>
          </cell>
          <cell r="EY150">
            <v>51600</v>
          </cell>
          <cell r="EZ150">
            <v>84880</v>
          </cell>
          <cell r="FA150">
            <v>14800</v>
          </cell>
          <cell r="FB150">
            <v>0</v>
          </cell>
          <cell r="FC150">
            <v>0</v>
          </cell>
          <cell r="FD150">
            <v>27945</v>
          </cell>
          <cell r="FE150">
            <v>33120</v>
          </cell>
          <cell r="FF150">
            <v>48214</v>
          </cell>
          <cell r="FG150">
            <v>2400</v>
          </cell>
          <cell r="FH150">
            <v>0</v>
          </cell>
          <cell r="FJ150">
            <v>0</v>
          </cell>
          <cell r="FL150">
            <v>0</v>
          </cell>
          <cell r="FM150">
            <v>0</v>
          </cell>
          <cell r="FN150">
            <v>23500</v>
          </cell>
          <cell r="FO150">
            <v>9400</v>
          </cell>
          <cell r="FP150">
            <v>10500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W150">
            <v>2500</v>
          </cell>
          <cell r="FX150">
            <v>4500</v>
          </cell>
          <cell r="GA150">
            <v>10000</v>
          </cell>
          <cell r="GD150">
            <v>33120</v>
          </cell>
          <cell r="GE150">
            <v>60000</v>
          </cell>
          <cell r="GF150">
            <v>15000</v>
          </cell>
          <cell r="GG150">
            <v>25000</v>
          </cell>
          <cell r="GH150">
            <v>9000</v>
          </cell>
          <cell r="GJ150">
            <v>20000</v>
          </cell>
          <cell r="GK150">
            <v>172120</v>
          </cell>
          <cell r="GL150">
            <v>100000</v>
          </cell>
          <cell r="GM150">
            <v>578225</v>
          </cell>
          <cell r="GN150">
            <v>2400</v>
          </cell>
          <cell r="GO150">
            <v>0</v>
          </cell>
          <cell r="GP150">
            <v>575825</v>
          </cell>
          <cell r="GQ150">
            <v>0</v>
          </cell>
          <cell r="GR150">
            <v>575825</v>
          </cell>
          <cell r="GS150">
            <v>4500</v>
          </cell>
          <cell r="GT150">
            <v>2500</v>
          </cell>
          <cell r="GU150">
            <v>100000</v>
          </cell>
          <cell r="GV150">
            <v>0</v>
          </cell>
          <cell r="GW150">
            <v>468825</v>
          </cell>
          <cell r="GX150">
            <v>100000</v>
          </cell>
          <cell r="GY150">
            <v>90648</v>
          </cell>
          <cell r="GZ150">
            <v>0</v>
          </cell>
          <cell r="HA150">
            <v>1813</v>
          </cell>
          <cell r="HB150">
            <v>92461</v>
          </cell>
          <cell r="HC150">
            <v>40840</v>
          </cell>
          <cell r="HD150">
            <v>51621</v>
          </cell>
          <cell r="HE150">
            <v>7374</v>
          </cell>
          <cell r="HF150">
            <v>0</v>
          </cell>
          <cell r="HG150" t="str">
            <v>ABEPK4103F</v>
          </cell>
          <cell r="HH150" t="str">
            <v>MH/ 34456/ 23</v>
          </cell>
          <cell r="HJ150">
            <v>468825</v>
          </cell>
          <cell r="HK150">
            <v>100000</v>
          </cell>
          <cell r="HL150">
            <v>90648</v>
          </cell>
          <cell r="HM150">
            <v>0</v>
          </cell>
          <cell r="HN150">
            <v>1813</v>
          </cell>
          <cell r="HO150">
            <v>92461</v>
          </cell>
          <cell r="HP150">
            <v>40840</v>
          </cell>
          <cell r="HQ150">
            <v>51621</v>
          </cell>
          <cell r="HR150">
            <v>7374</v>
          </cell>
          <cell r="HS150">
            <v>0.30599999999999999</v>
          </cell>
          <cell r="HT150">
            <v>0</v>
          </cell>
          <cell r="HU150">
            <v>7374</v>
          </cell>
          <cell r="HV150">
            <v>7374</v>
          </cell>
          <cell r="HW150">
            <v>145</v>
          </cell>
          <cell r="HX150">
            <v>0</v>
          </cell>
          <cell r="HY150">
            <v>7229</v>
          </cell>
        </row>
        <row r="151">
          <cell r="A151">
            <v>1227</v>
          </cell>
          <cell r="B151" t="str">
            <v>Mr. Syed Arafat Jilani</v>
          </cell>
          <cell r="C151" t="str">
            <v>17.09.2004</v>
          </cell>
          <cell r="D151" t="str">
            <v>Recruitment Executive</v>
          </cell>
          <cell r="E151">
            <v>23400</v>
          </cell>
          <cell r="F151">
            <v>10500</v>
          </cell>
          <cell r="G151">
            <v>4500</v>
          </cell>
          <cell r="H151">
            <v>800</v>
          </cell>
          <cell r="I151">
            <v>0</v>
          </cell>
          <cell r="J151">
            <v>1900</v>
          </cell>
          <cell r="K151">
            <v>3950</v>
          </cell>
          <cell r="R151">
            <v>21650</v>
          </cell>
          <cell r="S151">
            <v>0</v>
          </cell>
          <cell r="W151">
            <v>0</v>
          </cell>
          <cell r="Y151">
            <v>649</v>
          </cell>
          <cell r="AA151">
            <v>200</v>
          </cell>
          <cell r="AE151">
            <v>280</v>
          </cell>
          <cell r="AG151">
            <v>1129</v>
          </cell>
          <cell r="AH151">
            <v>20521</v>
          </cell>
          <cell r="AI151">
            <v>22</v>
          </cell>
          <cell r="AJ151">
            <v>17.25</v>
          </cell>
          <cell r="AK151">
            <v>0</v>
          </cell>
          <cell r="AL151">
            <v>8750</v>
          </cell>
          <cell r="AM151">
            <v>3500</v>
          </cell>
          <cell r="AN151">
            <v>0</v>
          </cell>
          <cell r="AP151">
            <v>3</v>
          </cell>
          <cell r="AR151">
            <v>2</v>
          </cell>
          <cell r="AS151">
            <v>6</v>
          </cell>
          <cell r="AT151">
            <v>23400</v>
          </cell>
          <cell r="AU151">
            <v>10500</v>
          </cell>
          <cell r="AV151">
            <v>4500</v>
          </cell>
          <cell r="AW151">
            <v>800</v>
          </cell>
          <cell r="AX151">
            <v>0</v>
          </cell>
          <cell r="BA151">
            <v>1900</v>
          </cell>
          <cell r="BB151">
            <v>3950</v>
          </cell>
          <cell r="BC151">
            <v>1250</v>
          </cell>
          <cell r="BD151">
            <v>500</v>
          </cell>
          <cell r="BE151">
            <v>0</v>
          </cell>
          <cell r="BF151">
            <v>22</v>
          </cell>
          <cell r="BH151">
            <v>48000</v>
          </cell>
          <cell r="BI151">
            <v>21000</v>
          </cell>
          <cell r="BJ151">
            <v>4000</v>
          </cell>
          <cell r="BK151">
            <v>0</v>
          </cell>
          <cell r="BL151">
            <v>8600</v>
          </cell>
          <cell r="BM151">
            <v>14950</v>
          </cell>
          <cell r="BN151">
            <v>10700</v>
          </cell>
          <cell r="BO151">
            <v>0</v>
          </cell>
          <cell r="BP151">
            <v>0</v>
          </cell>
          <cell r="BQ151">
            <v>12888</v>
          </cell>
          <cell r="BR151">
            <v>0</v>
          </cell>
          <cell r="BS151">
            <v>2821</v>
          </cell>
          <cell r="BT151">
            <v>1000</v>
          </cell>
          <cell r="BU151">
            <v>0</v>
          </cell>
          <cell r="BV151">
            <v>12</v>
          </cell>
          <cell r="BW151">
            <v>1000</v>
          </cell>
          <cell r="BX151">
            <v>6250</v>
          </cell>
          <cell r="BY151">
            <v>2500</v>
          </cell>
          <cell r="BZ151">
            <v>0</v>
          </cell>
          <cell r="CA151">
            <v>0</v>
          </cell>
          <cell r="CB151">
            <v>1520</v>
          </cell>
          <cell r="CC151">
            <v>0</v>
          </cell>
          <cell r="CJ151">
            <v>58500</v>
          </cell>
          <cell r="CK151">
            <v>25500</v>
          </cell>
          <cell r="CL151">
            <v>4800</v>
          </cell>
          <cell r="CM151">
            <v>0</v>
          </cell>
          <cell r="CN151">
            <v>10500</v>
          </cell>
          <cell r="CO151">
            <v>18900</v>
          </cell>
          <cell r="CP151">
            <v>10700</v>
          </cell>
          <cell r="CQ151">
            <v>0</v>
          </cell>
          <cell r="CR151">
            <v>0</v>
          </cell>
          <cell r="CS151">
            <v>12888</v>
          </cell>
          <cell r="CT151">
            <v>0</v>
          </cell>
          <cell r="CU151">
            <v>3470</v>
          </cell>
          <cell r="CV151">
            <v>1200</v>
          </cell>
          <cell r="CW151">
            <v>0</v>
          </cell>
          <cell r="CX151">
            <v>12</v>
          </cell>
          <cell r="CY151">
            <v>1000</v>
          </cell>
          <cell r="CZ151">
            <v>6250</v>
          </cell>
          <cell r="DA151">
            <v>2500</v>
          </cell>
          <cell r="DB151">
            <v>0</v>
          </cell>
          <cell r="DC151">
            <v>0</v>
          </cell>
          <cell r="DD151">
            <v>1800</v>
          </cell>
          <cell r="DE151">
            <v>0</v>
          </cell>
          <cell r="DG151">
            <v>15000</v>
          </cell>
          <cell r="DH151">
            <v>6000</v>
          </cell>
          <cell r="DI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795</v>
          </cell>
          <cell r="DV151">
            <v>500</v>
          </cell>
          <cell r="DW151">
            <v>0</v>
          </cell>
          <cell r="DX151">
            <v>1295</v>
          </cell>
          <cell r="EB151">
            <v>0</v>
          </cell>
          <cell r="EC151">
            <v>795</v>
          </cell>
          <cell r="ED151">
            <v>500</v>
          </cell>
          <cell r="EE151">
            <v>0</v>
          </cell>
          <cell r="EF151">
            <v>1295</v>
          </cell>
          <cell r="EG151">
            <v>1250</v>
          </cell>
          <cell r="EH151">
            <v>500</v>
          </cell>
          <cell r="EI151">
            <v>0</v>
          </cell>
          <cell r="EJ151">
            <v>1750</v>
          </cell>
          <cell r="EK151">
            <v>1750</v>
          </cell>
          <cell r="EL151">
            <v>1250</v>
          </cell>
          <cell r="EM151">
            <v>500</v>
          </cell>
          <cell r="EN151">
            <v>0</v>
          </cell>
          <cell r="EO151">
            <v>1750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U151">
            <v>121500</v>
          </cell>
          <cell r="EV151">
            <v>52500</v>
          </cell>
          <cell r="EW151">
            <v>9600</v>
          </cell>
          <cell r="EX151">
            <v>0</v>
          </cell>
          <cell r="EY151">
            <v>21900</v>
          </cell>
          <cell r="EZ151">
            <v>42600</v>
          </cell>
          <cell r="FA151">
            <v>10700</v>
          </cell>
          <cell r="FB151">
            <v>0</v>
          </cell>
          <cell r="FC151">
            <v>0</v>
          </cell>
          <cell r="FD151">
            <v>12888</v>
          </cell>
          <cell r="FE151">
            <v>0</v>
          </cell>
          <cell r="FF151">
            <v>3470</v>
          </cell>
          <cell r="FG151">
            <v>2400</v>
          </cell>
          <cell r="FH151">
            <v>0</v>
          </cell>
          <cell r="FJ151">
            <v>40000</v>
          </cell>
          <cell r="FK151">
            <v>8000</v>
          </cell>
          <cell r="FL151">
            <v>48000</v>
          </cell>
          <cell r="FM151">
            <v>96000</v>
          </cell>
          <cell r="FN151">
            <v>10500</v>
          </cell>
          <cell r="FO151">
            <v>4200</v>
          </cell>
          <cell r="FP151">
            <v>4500</v>
          </cell>
          <cell r="FQ151">
            <v>6950</v>
          </cell>
          <cell r="FR151">
            <v>19200</v>
          </cell>
          <cell r="FS151">
            <v>4200</v>
          </cell>
          <cell r="FT151">
            <v>23400</v>
          </cell>
          <cell r="FU151">
            <v>0</v>
          </cell>
          <cell r="FX151">
            <v>10000</v>
          </cell>
          <cell r="GD151">
            <v>0</v>
          </cell>
          <cell r="GF151">
            <v>40000</v>
          </cell>
          <cell r="GK151">
            <v>40000</v>
          </cell>
          <cell r="GL151">
            <v>40000</v>
          </cell>
          <cell r="GM151">
            <v>262088</v>
          </cell>
          <cell r="GN151">
            <v>2400</v>
          </cell>
          <cell r="GO151">
            <v>48600</v>
          </cell>
          <cell r="GP151">
            <v>211088</v>
          </cell>
          <cell r="GQ151">
            <v>0</v>
          </cell>
          <cell r="GR151">
            <v>211088</v>
          </cell>
          <cell r="GS151">
            <v>10000</v>
          </cell>
          <cell r="GT151">
            <v>0</v>
          </cell>
          <cell r="GU151">
            <v>40000</v>
          </cell>
          <cell r="GV151">
            <v>0</v>
          </cell>
          <cell r="GW151">
            <v>161088</v>
          </cell>
          <cell r="GX151">
            <v>100000</v>
          </cell>
          <cell r="GY151">
            <v>7218</v>
          </cell>
          <cell r="GZ151">
            <v>0</v>
          </cell>
          <cell r="HA151">
            <v>144</v>
          </cell>
          <cell r="HB151">
            <v>7362</v>
          </cell>
          <cell r="HC151">
            <v>2821</v>
          </cell>
          <cell r="HD151">
            <v>4541</v>
          </cell>
          <cell r="HE151">
            <v>649</v>
          </cell>
          <cell r="HF151">
            <v>0</v>
          </cell>
          <cell r="HG151" t="str">
            <v>AFQPJ0795N</v>
          </cell>
          <cell r="HJ151">
            <v>161088</v>
          </cell>
          <cell r="HK151">
            <v>100000</v>
          </cell>
          <cell r="HL151">
            <v>7218</v>
          </cell>
          <cell r="HM151">
            <v>0</v>
          </cell>
          <cell r="HN151">
            <v>144</v>
          </cell>
          <cell r="HO151">
            <v>7362</v>
          </cell>
          <cell r="HP151">
            <v>2821</v>
          </cell>
          <cell r="HQ151">
            <v>4541</v>
          </cell>
          <cell r="HR151">
            <v>649</v>
          </cell>
          <cell r="HS151">
            <v>0.20399999999999999</v>
          </cell>
          <cell r="HT151">
            <v>0</v>
          </cell>
          <cell r="HU151">
            <v>649</v>
          </cell>
          <cell r="HV151">
            <v>649</v>
          </cell>
          <cell r="HW151">
            <v>13</v>
          </cell>
          <cell r="HX151">
            <v>0</v>
          </cell>
          <cell r="HY151">
            <v>636</v>
          </cell>
        </row>
        <row r="152">
          <cell r="A152">
            <v>1228</v>
          </cell>
          <cell r="B152" t="str">
            <v>Ms. Gurpreet Kaur Madan</v>
          </cell>
          <cell r="C152" t="str">
            <v>13.09.2004</v>
          </cell>
          <cell r="D152" t="str">
            <v>Recpt-cum-Front office assistant</v>
          </cell>
          <cell r="E152">
            <v>8800</v>
          </cell>
          <cell r="F152">
            <v>3500</v>
          </cell>
          <cell r="G152">
            <v>1500</v>
          </cell>
          <cell r="H152">
            <v>800</v>
          </cell>
          <cell r="I152">
            <v>0</v>
          </cell>
          <cell r="J152">
            <v>700</v>
          </cell>
          <cell r="K152">
            <v>2300</v>
          </cell>
          <cell r="M152">
            <v>300</v>
          </cell>
          <cell r="R152">
            <v>9100</v>
          </cell>
          <cell r="S152">
            <v>0</v>
          </cell>
          <cell r="W152">
            <v>0</v>
          </cell>
          <cell r="Y152">
            <v>0</v>
          </cell>
          <cell r="AA152">
            <v>175</v>
          </cell>
          <cell r="AD152">
            <v>500</v>
          </cell>
          <cell r="AG152">
            <v>675</v>
          </cell>
          <cell r="AH152">
            <v>8425</v>
          </cell>
          <cell r="AI152">
            <v>22</v>
          </cell>
          <cell r="AJ152">
            <v>15.5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3</v>
          </cell>
          <cell r="AQ152" t="str">
            <v>w</v>
          </cell>
          <cell r="AR152">
            <v>4</v>
          </cell>
          <cell r="AS152">
            <v>6</v>
          </cell>
          <cell r="AT152">
            <v>8800</v>
          </cell>
          <cell r="AU152">
            <v>3500</v>
          </cell>
          <cell r="AV152">
            <v>1500</v>
          </cell>
          <cell r="AW152">
            <v>800</v>
          </cell>
          <cell r="AX152">
            <v>0</v>
          </cell>
          <cell r="BA152">
            <v>700</v>
          </cell>
          <cell r="BB152">
            <v>2300</v>
          </cell>
          <cell r="BC152">
            <v>0</v>
          </cell>
          <cell r="BD152">
            <v>0</v>
          </cell>
          <cell r="BE152">
            <v>0</v>
          </cell>
          <cell r="BF152">
            <v>22</v>
          </cell>
          <cell r="BG152">
            <v>0.75</v>
          </cell>
          <cell r="BH152">
            <v>16000</v>
          </cell>
          <cell r="BI152">
            <v>7500</v>
          </cell>
          <cell r="BJ152">
            <v>4000</v>
          </cell>
          <cell r="BK152">
            <v>0</v>
          </cell>
          <cell r="BL152">
            <v>3200</v>
          </cell>
          <cell r="BM152">
            <v>9400</v>
          </cell>
          <cell r="BN152">
            <v>5741</v>
          </cell>
          <cell r="BO152">
            <v>0</v>
          </cell>
          <cell r="BP152">
            <v>0</v>
          </cell>
          <cell r="BQ152">
            <v>4384</v>
          </cell>
          <cell r="BR152">
            <v>0</v>
          </cell>
          <cell r="BS152">
            <v>0</v>
          </cell>
          <cell r="BT152">
            <v>925</v>
          </cell>
          <cell r="BU152">
            <v>0</v>
          </cell>
          <cell r="BV152">
            <v>12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2500</v>
          </cell>
          <cell r="CB152">
            <v>40</v>
          </cell>
          <cell r="CC152">
            <v>0</v>
          </cell>
          <cell r="CJ152">
            <v>19500</v>
          </cell>
          <cell r="CK152">
            <v>9000</v>
          </cell>
          <cell r="CL152">
            <v>4800</v>
          </cell>
          <cell r="CM152">
            <v>0</v>
          </cell>
          <cell r="CN152">
            <v>3900</v>
          </cell>
          <cell r="CO152">
            <v>11700</v>
          </cell>
          <cell r="CP152">
            <v>6041</v>
          </cell>
          <cell r="CQ152">
            <v>0</v>
          </cell>
          <cell r="CR152">
            <v>0</v>
          </cell>
          <cell r="CS152">
            <v>4384</v>
          </cell>
          <cell r="CT152">
            <v>0</v>
          </cell>
          <cell r="CU152">
            <v>0</v>
          </cell>
          <cell r="CV152">
            <v>1100</v>
          </cell>
          <cell r="CW152">
            <v>0</v>
          </cell>
          <cell r="CX152">
            <v>12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3000</v>
          </cell>
          <cell r="DD152">
            <v>40</v>
          </cell>
          <cell r="DE152">
            <v>0</v>
          </cell>
          <cell r="DG152">
            <v>0</v>
          </cell>
          <cell r="DH152">
            <v>0</v>
          </cell>
          <cell r="DI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U152">
            <v>40500</v>
          </cell>
          <cell r="EV152">
            <v>18000</v>
          </cell>
          <cell r="EW152">
            <v>9600</v>
          </cell>
          <cell r="EX152">
            <v>0</v>
          </cell>
          <cell r="EY152">
            <v>8100</v>
          </cell>
          <cell r="EZ152">
            <v>25500</v>
          </cell>
          <cell r="FA152">
            <v>6041</v>
          </cell>
          <cell r="FB152">
            <v>0</v>
          </cell>
          <cell r="FC152">
            <v>0</v>
          </cell>
          <cell r="FD152">
            <v>4384</v>
          </cell>
          <cell r="FE152">
            <v>0</v>
          </cell>
          <cell r="FF152">
            <v>0</v>
          </cell>
          <cell r="FG152">
            <v>2150</v>
          </cell>
          <cell r="FH152">
            <v>0</v>
          </cell>
          <cell r="FJ152">
            <v>0</v>
          </cell>
          <cell r="FL152">
            <v>0</v>
          </cell>
          <cell r="FM152">
            <v>0</v>
          </cell>
          <cell r="FN152">
            <v>3500</v>
          </cell>
          <cell r="FO152">
            <v>1400</v>
          </cell>
          <cell r="FP152">
            <v>1500</v>
          </cell>
          <cell r="FQ152">
            <v>0</v>
          </cell>
          <cell r="FR152">
            <v>0</v>
          </cell>
          <cell r="FS152">
            <v>0</v>
          </cell>
          <cell r="FT152">
            <v>0</v>
          </cell>
          <cell r="FU152">
            <v>0</v>
          </cell>
          <cell r="GD152">
            <v>0</v>
          </cell>
          <cell r="GK152">
            <v>0</v>
          </cell>
          <cell r="GL152">
            <v>0</v>
          </cell>
          <cell r="GM152">
            <v>102525</v>
          </cell>
          <cell r="GN152">
            <v>2150</v>
          </cell>
          <cell r="GO152">
            <v>0</v>
          </cell>
          <cell r="GP152">
            <v>100375</v>
          </cell>
          <cell r="GQ152">
            <v>0</v>
          </cell>
          <cell r="GR152">
            <v>100375</v>
          </cell>
          <cell r="GS152">
            <v>0</v>
          </cell>
          <cell r="GT152">
            <v>0</v>
          </cell>
          <cell r="GU152">
            <v>0</v>
          </cell>
          <cell r="GV152">
            <v>0</v>
          </cell>
          <cell r="GW152">
            <v>100375</v>
          </cell>
          <cell r="GX152">
            <v>135000</v>
          </cell>
          <cell r="GY152">
            <v>0</v>
          </cell>
          <cell r="GZ152">
            <v>0</v>
          </cell>
          <cell r="HA152">
            <v>0</v>
          </cell>
          <cell r="HB152">
            <v>0</v>
          </cell>
          <cell r="HC152">
            <v>0</v>
          </cell>
          <cell r="HD152">
            <v>0</v>
          </cell>
          <cell r="HE152">
            <v>0</v>
          </cell>
          <cell r="HF152">
            <v>0</v>
          </cell>
          <cell r="HJ152">
            <v>100375</v>
          </cell>
          <cell r="HK152">
            <v>135000</v>
          </cell>
          <cell r="HL152">
            <v>0</v>
          </cell>
          <cell r="HM152">
            <v>0</v>
          </cell>
          <cell r="HN152">
            <v>0</v>
          </cell>
          <cell r="HO152">
            <v>0</v>
          </cell>
          <cell r="HP152">
            <v>0</v>
          </cell>
          <cell r="HQ152">
            <v>0</v>
          </cell>
          <cell r="HR152">
            <v>0</v>
          </cell>
          <cell r="HS152">
            <v>0</v>
          </cell>
          <cell r="HT152">
            <v>0</v>
          </cell>
          <cell r="HU152">
            <v>0</v>
          </cell>
          <cell r="HV152">
            <v>0</v>
          </cell>
          <cell r="HW152">
            <v>0</v>
          </cell>
          <cell r="HX152">
            <v>0</v>
          </cell>
          <cell r="HY152">
            <v>0</v>
          </cell>
        </row>
        <row r="153">
          <cell r="A153">
            <v>1229</v>
          </cell>
          <cell r="B153" t="str">
            <v xml:space="preserve">Mr. Deepak Jadhav </v>
          </cell>
          <cell r="C153" t="str">
            <v>24.09.2004</v>
          </cell>
          <cell r="D153" t="str">
            <v xml:space="preserve">Sr.Software Engineer </v>
          </cell>
          <cell r="E153">
            <v>39600</v>
          </cell>
          <cell r="F153">
            <v>17500</v>
          </cell>
          <cell r="G153">
            <v>7500</v>
          </cell>
          <cell r="H153">
            <v>800</v>
          </cell>
          <cell r="I153">
            <v>0</v>
          </cell>
          <cell r="J153">
            <v>3200</v>
          </cell>
          <cell r="K153">
            <v>8850</v>
          </cell>
          <cell r="R153">
            <v>37850</v>
          </cell>
          <cell r="S153">
            <v>0</v>
          </cell>
          <cell r="W153">
            <v>0</v>
          </cell>
          <cell r="Y153">
            <v>4260</v>
          </cell>
          <cell r="AA153">
            <v>200</v>
          </cell>
          <cell r="AE153">
            <v>180</v>
          </cell>
          <cell r="AG153">
            <v>4640</v>
          </cell>
          <cell r="AH153">
            <v>33210</v>
          </cell>
          <cell r="AI153">
            <v>22</v>
          </cell>
          <cell r="AJ153">
            <v>10.5</v>
          </cell>
          <cell r="AK153">
            <v>0</v>
          </cell>
          <cell r="AL153">
            <v>9158</v>
          </cell>
          <cell r="AM153">
            <v>5417</v>
          </cell>
          <cell r="AN153">
            <v>0</v>
          </cell>
          <cell r="AP153">
            <v>1</v>
          </cell>
          <cell r="AR153">
            <v>2</v>
          </cell>
          <cell r="AS153">
            <v>6</v>
          </cell>
          <cell r="AT153">
            <v>39600</v>
          </cell>
          <cell r="AU153">
            <v>17500</v>
          </cell>
          <cell r="AV153">
            <v>7500</v>
          </cell>
          <cell r="AW153">
            <v>800</v>
          </cell>
          <cell r="AX153">
            <v>0</v>
          </cell>
          <cell r="BA153">
            <v>3200</v>
          </cell>
          <cell r="BB153">
            <v>8850</v>
          </cell>
          <cell r="BC153">
            <v>1250</v>
          </cell>
          <cell r="BD153">
            <v>500</v>
          </cell>
          <cell r="BE153">
            <v>0</v>
          </cell>
          <cell r="BF153">
            <v>22</v>
          </cell>
          <cell r="BH153">
            <v>87500</v>
          </cell>
          <cell r="BI153">
            <v>37500</v>
          </cell>
          <cell r="BJ153">
            <v>4000</v>
          </cell>
          <cell r="BK153">
            <v>0</v>
          </cell>
          <cell r="BL153">
            <v>16000</v>
          </cell>
          <cell r="BM153">
            <v>43750</v>
          </cell>
          <cell r="BN153">
            <v>500</v>
          </cell>
          <cell r="BO153">
            <v>0</v>
          </cell>
          <cell r="BP153">
            <v>0</v>
          </cell>
          <cell r="BQ153">
            <v>20712</v>
          </cell>
          <cell r="BR153">
            <v>0</v>
          </cell>
          <cell r="BS153">
            <v>27474</v>
          </cell>
          <cell r="BT153">
            <v>1000</v>
          </cell>
          <cell r="BU153">
            <v>0</v>
          </cell>
          <cell r="BV153">
            <v>12</v>
          </cell>
          <cell r="BW153">
            <v>0</v>
          </cell>
          <cell r="BX153">
            <v>5842</v>
          </cell>
          <cell r="BY153">
            <v>583</v>
          </cell>
          <cell r="BZ153">
            <v>0</v>
          </cell>
          <cell r="CA153">
            <v>0</v>
          </cell>
          <cell r="CB153">
            <v>1280</v>
          </cell>
          <cell r="CC153">
            <v>0</v>
          </cell>
          <cell r="CJ153">
            <v>105000</v>
          </cell>
          <cell r="CK153">
            <v>45000</v>
          </cell>
          <cell r="CL153">
            <v>4800</v>
          </cell>
          <cell r="CM153">
            <v>0</v>
          </cell>
          <cell r="CN153">
            <v>19200</v>
          </cell>
          <cell r="CO153">
            <v>52600</v>
          </cell>
          <cell r="CP153">
            <v>500</v>
          </cell>
          <cell r="CQ153">
            <v>0</v>
          </cell>
          <cell r="CR153">
            <v>0</v>
          </cell>
          <cell r="CS153">
            <v>20712</v>
          </cell>
          <cell r="CT153">
            <v>0</v>
          </cell>
          <cell r="CU153">
            <v>31734</v>
          </cell>
          <cell r="CV153">
            <v>1200</v>
          </cell>
          <cell r="CW153">
            <v>0</v>
          </cell>
          <cell r="CX153">
            <v>12</v>
          </cell>
          <cell r="CY153">
            <v>0</v>
          </cell>
          <cell r="CZ153">
            <v>5842</v>
          </cell>
          <cell r="DA153">
            <v>583</v>
          </cell>
          <cell r="DB153">
            <v>0</v>
          </cell>
          <cell r="DC153">
            <v>0</v>
          </cell>
          <cell r="DD153">
            <v>1460</v>
          </cell>
          <cell r="DE153">
            <v>0</v>
          </cell>
          <cell r="DG153">
            <v>15000</v>
          </cell>
          <cell r="DH153">
            <v>6000</v>
          </cell>
          <cell r="DI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Q153">
            <v>408</v>
          </cell>
          <cell r="DR153">
            <v>1917</v>
          </cell>
          <cell r="DS153">
            <v>0</v>
          </cell>
          <cell r="DT153">
            <v>2325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1250</v>
          </cell>
          <cell r="EH153">
            <v>500</v>
          </cell>
          <cell r="EI153">
            <v>0</v>
          </cell>
          <cell r="EJ153">
            <v>1750</v>
          </cell>
          <cell r="EK153">
            <v>4075</v>
          </cell>
          <cell r="EL153">
            <v>1658</v>
          </cell>
          <cell r="EM153">
            <v>2417</v>
          </cell>
          <cell r="EN153">
            <v>0</v>
          </cell>
          <cell r="EO153">
            <v>4075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U153">
            <v>210000</v>
          </cell>
          <cell r="EV153">
            <v>90000</v>
          </cell>
          <cell r="EW153">
            <v>9600</v>
          </cell>
          <cell r="EX153">
            <v>0</v>
          </cell>
          <cell r="EY153">
            <v>38400</v>
          </cell>
          <cell r="EZ153">
            <v>105700</v>
          </cell>
          <cell r="FA153">
            <v>500</v>
          </cell>
          <cell r="FB153">
            <v>0</v>
          </cell>
          <cell r="FC153">
            <v>0</v>
          </cell>
          <cell r="FD153">
            <v>20712</v>
          </cell>
          <cell r="FE153">
            <v>0</v>
          </cell>
          <cell r="FF153">
            <v>31734</v>
          </cell>
          <cell r="FG153">
            <v>2400</v>
          </cell>
          <cell r="FH153">
            <v>0</v>
          </cell>
          <cell r="FJ153">
            <v>12500</v>
          </cell>
          <cell r="FK153">
            <v>2500</v>
          </cell>
          <cell r="FL153">
            <v>15000</v>
          </cell>
          <cell r="FM153">
            <v>30000</v>
          </cell>
          <cell r="FN153">
            <v>17500</v>
          </cell>
          <cell r="FO153">
            <v>7000</v>
          </cell>
          <cell r="FP153">
            <v>7500</v>
          </cell>
          <cell r="FQ153">
            <v>750</v>
          </cell>
          <cell r="FR153">
            <v>3750</v>
          </cell>
          <cell r="FS153">
            <v>750</v>
          </cell>
          <cell r="FT153">
            <v>4500</v>
          </cell>
          <cell r="FU153">
            <v>0</v>
          </cell>
          <cell r="GD153">
            <v>0</v>
          </cell>
          <cell r="GE153">
            <v>50000</v>
          </cell>
          <cell r="GF153">
            <v>12000</v>
          </cell>
          <cell r="GG153">
            <v>20000</v>
          </cell>
          <cell r="GI153">
            <v>20000</v>
          </cell>
          <cell r="GK153">
            <v>102000</v>
          </cell>
          <cell r="GL153">
            <v>100000</v>
          </cell>
          <cell r="GM153">
            <v>465312</v>
          </cell>
          <cell r="GN153">
            <v>2400</v>
          </cell>
          <cell r="GO153">
            <v>9000</v>
          </cell>
          <cell r="GP153">
            <v>453912</v>
          </cell>
          <cell r="GQ153">
            <v>0</v>
          </cell>
          <cell r="GR153">
            <v>453912</v>
          </cell>
          <cell r="GS153">
            <v>0</v>
          </cell>
          <cell r="GT153">
            <v>0</v>
          </cell>
          <cell r="GU153">
            <v>100000</v>
          </cell>
          <cell r="GV153">
            <v>0</v>
          </cell>
          <cell r="GW153">
            <v>353912</v>
          </cell>
          <cell r="GX153">
            <v>100000</v>
          </cell>
          <cell r="GY153">
            <v>56174</v>
          </cell>
          <cell r="GZ153">
            <v>0</v>
          </cell>
          <cell r="HA153">
            <v>1123</v>
          </cell>
          <cell r="HB153">
            <v>57297</v>
          </cell>
          <cell r="HC153">
            <v>27474</v>
          </cell>
          <cell r="HD153">
            <v>29823</v>
          </cell>
          <cell r="HE153">
            <v>4260</v>
          </cell>
          <cell r="HF153">
            <v>0</v>
          </cell>
          <cell r="HG153" t="str">
            <v>AEVPJ3349G</v>
          </cell>
          <cell r="HJ153">
            <v>353912</v>
          </cell>
          <cell r="HK153">
            <v>100000</v>
          </cell>
          <cell r="HL153">
            <v>56174</v>
          </cell>
          <cell r="HM153">
            <v>0</v>
          </cell>
          <cell r="HN153">
            <v>1123</v>
          </cell>
          <cell r="HO153">
            <v>57297</v>
          </cell>
          <cell r="HP153">
            <v>27474</v>
          </cell>
          <cell r="HQ153">
            <v>29823</v>
          </cell>
          <cell r="HR153">
            <v>4260</v>
          </cell>
          <cell r="HS153">
            <v>0.30599999999999999</v>
          </cell>
          <cell r="HT153">
            <v>0</v>
          </cell>
          <cell r="HU153">
            <v>4260</v>
          </cell>
          <cell r="HV153">
            <v>4260</v>
          </cell>
          <cell r="HW153">
            <v>84</v>
          </cell>
          <cell r="HX153">
            <v>0</v>
          </cell>
          <cell r="HY153">
            <v>4176</v>
          </cell>
        </row>
        <row r="154">
          <cell r="A154">
            <v>1230</v>
          </cell>
          <cell r="B154" t="str">
            <v>Ms. Arundhati Sagdeo</v>
          </cell>
          <cell r="C154" t="str">
            <v>28.09.2004</v>
          </cell>
          <cell r="D154" t="str">
            <v>QA Engineer</v>
          </cell>
          <cell r="E154">
            <v>31300</v>
          </cell>
          <cell r="F154">
            <v>14000</v>
          </cell>
          <cell r="G154">
            <v>6000</v>
          </cell>
          <cell r="H154">
            <v>800</v>
          </cell>
          <cell r="I154">
            <v>0</v>
          </cell>
          <cell r="J154">
            <v>2600</v>
          </cell>
          <cell r="K154">
            <v>5150</v>
          </cell>
          <cell r="R154">
            <v>28550</v>
          </cell>
          <cell r="S154">
            <v>1000</v>
          </cell>
          <cell r="W154">
            <v>1000</v>
          </cell>
          <cell r="Y154">
            <v>1230</v>
          </cell>
          <cell r="AA154">
            <v>200</v>
          </cell>
          <cell r="AG154">
            <v>1430</v>
          </cell>
          <cell r="AH154">
            <v>27120</v>
          </cell>
          <cell r="AI154">
            <v>22</v>
          </cell>
          <cell r="AJ154">
            <v>1.75</v>
          </cell>
          <cell r="AK154">
            <v>0</v>
          </cell>
          <cell r="AL154">
            <v>15000</v>
          </cell>
          <cell r="AM154">
            <v>6000</v>
          </cell>
          <cell r="AN154">
            <v>0</v>
          </cell>
          <cell r="AP154">
            <v>1</v>
          </cell>
          <cell r="AQ154" t="str">
            <v>w</v>
          </cell>
          <cell r="AR154">
            <v>2</v>
          </cell>
          <cell r="AS154">
            <v>6</v>
          </cell>
          <cell r="AT154">
            <v>31300</v>
          </cell>
          <cell r="AU154">
            <v>14000</v>
          </cell>
          <cell r="AV154">
            <v>6000</v>
          </cell>
          <cell r="AW154">
            <v>800</v>
          </cell>
          <cell r="AX154">
            <v>0</v>
          </cell>
          <cell r="AY154">
            <v>1000</v>
          </cell>
          <cell r="BA154">
            <v>2600</v>
          </cell>
          <cell r="BB154">
            <v>5150</v>
          </cell>
          <cell r="BC154">
            <v>1250</v>
          </cell>
          <cell r="BD154">
            <v>500</v>
          </cell>
          <cell r="BE154">
            <v>0</v>
          </cell>
          <cell r="BF154">
            <v>22</v>
          </cell>
          <cell r="BH154">
            <v>70000</v>
          </cell>
          <cell r="BI154">
            <v>30000</v>
          </cell>
          <cell r="BJ154">
            <v>4000</v>
          </cell>
          <cell r="BK154">
            <v>0</v>
          </cell>
          <cell r="BL154">
            <v>13000</v>
          </cell>
          <cell r="BM154">
            <v>26250</v>
          </cell>
          <cell r="BN154">
            <v>11264</v>
          </cell>
          <cell r="BO154">
            <v>0</v>
          </cell>
          <cell r="BP154">
            <v>0</v>
          </cell>
          <cell r="BQ154">
            <v>15205</v>
          </cell>
          <cell r="BR154">
            <v>0</v>
          </cell>
          <cell r="BS154">
            <v>16268</v>
          </cell>
          <cell r="BT154">
            <v>1000</v>
          </cell>
          <cell r="BU154">
            <v>5335</v>
          </cell>
          <cell r="BV154">
            <v>12</v>
          </cell>
          <cell r="BW154">
            <v>4000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700</v>
          </cell>
          <cell r="CC154">
            <v>0</v>
          </cell>
          <cell r="CJ154">
            <v>84000</v>
          </cell>
          <cell r="CK154">
            <v>36000</v>
          </cell>
          <cell r="CL154">
            <v>4800</v>
          </cell>
          <cell r="CM154">
            <v>0</v>
          </cell>
          <cell r="CN154">
            <v>15600</v>
          </cell>
          <cell r="CO154">
            <v>31400</v>
          </cell>
          <cell r="CP154">
            <v>11264</v>
          </cell>
          <cell r="CQ154">
            <v>0</v>
          </cell>
          <cell r="CR154">
            <v>0</v>
          </cell>
          <cell r="CS154">
            <v>15205</v>
          </cell>
          <cell r="CT154">
            <v>0</v>
          </cell>
          <cell r="CU154">
            <v>17498</v>
          </cell>
          <cell r="CV154">
            <v>1200</v>
          </cell>
          <cell r="CW154">
            <v>5335</v>
          </cell>
          <cell r="CX154">
            <v>12</v>
          </cell>
          <cell r="CY154">
            <v>5000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700</v>
          </cell>
          <cell r="DE154">
            <v>0</v>
          </cell>
          <cell r="DG154">
            <v>15000</v>
          </cell>
          <cell r="DH154">
            <v>6000</v>
          </cell>
          <cell r="DI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Q154">
            <v>6250</v>
          </cell>
          <cell r="DR154">
            <v>2500</v>
          </cell>
          <cell r="DS154">
            <v>0</v>
          </cell>
          <cell r="DT154">
            <v>8750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1250</v>
          </cell>
          <cell r="EH154">
            <v>500</v>
          </cell>
          <cell r="EI154">
            <v>0</v>
          </cell>
          <cell r="EJ154">
            <v>1750</v>
          </cell>
          <cell r="EK154">
            <v>10500</v>
          </cell>
          <cell r="EL154">
            <v>7500</v>
          </cell>
          <cell r="EM154">
            <v>3000</v>
          </cell>
          <cell r="EN154">
            <v>0</v>
          </cell>
          <cell r="EO154">
            <v>10500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U154">
            <v>168000</v>
          </cell>
          <cell r="EV154">
            <v>72000</v>
          </cell>
          <cell r="EW154">
            <v>9600</v>
          </cell>
          <cell r="EX154">
            <v>0</v>
          </cell>
          <cell r="EY154">
            <v>31200</v>
          </cell>
          <cell r="EZ154">
            <v>62300</v>
          </cell>
          <cell r="FA154">
            <v>11264</v>
          </cell>
          <cell r="FB154">
            <v>0</v>
          </cell>
          <cell r="FC154">
            <v>0</v>
          </cell>
          <cell r="FD154">
            <v>15205</v>
          </cell>
          <cell r="FE154">
            <v>0</v>
          </cell>
          <cell r="FF154">
            <v>17498</v>
          </cell>
          <cell r="FG154">
            <v>2400</v>
          </cell>
          <cell r="FH154">
            <v>5335</v>
          </cell>
          <cell r="FJ154">
            <v>36000</v>
          </cell>
          <cell r="FK154">
            <v>7200</v>
          </cell>
          <cell r="FL154">
            <v>43200</v>
          </cell>
          <cell r="FM154">
            <v>86400</v>
          </cell>
          <cell r="FN154">
            <v>14000</v>
          </cell>
          <cell r="FO154">
            <v>5600</v>
          </cell>
          <cell r="FP154">
            <v>6000</v>
          </cell>
          <cell r="FQ154">
            <v>5800</v>
          </cell>
          <cell r="FR154">
            <v>28000</v>
          </cell>
          <cell r="FS154">
            <v>5600</v>
          </cell>
          <cell r="FT154">
            <v>33600</v>
          </cell>
          <cell r="FU154">
            <v>0</v>
          </cell>
          <cell r="FX154">
            <v>3400</v>
          </cell>
          <cell r="FY154">
            <v>7000</v>
          </cell>
          <cell r="GD154">
            <v>0</v>
          </cell>
          <cell r="GE154">
            <v>0</v>
          </cell>
          <cell r="GF154">
            <v>15000</v>
          </cell>
          <cell r="GK154">
            <v>15000</v>
          </cell>
          <cell r="GL154">
            <v>15000</v>
          </cell>
          <cell r="GM154">
            <v>354634</v>
          </cell>
          <cell r="GN154">
            <v>2400</v>
          </cell>
          <cell r="GO154">
            <v>67200</v>
          </cell>
          <cell r="GP154">
            <v>285034</v>
          </cell>
          <cell r="GQ154">
            <v>0</v>
          </cell>
          <cell r="GR154">
            <v>285034</v>
          </cell>
          <cell r="GS154">
            <v>3400</v>
          </cell>
          <cell r="GT154">
            <v>0</v>
          </cell>
          <cell r="GU154">
            <v>15000</v>
          </cell>
          <cell r="GV154">
            <v>7000</v>
          </cell>
          <cell r="GW154">
            <v>259634</v>
          </cell>
          <cell r="GX154">
            <v>135000</v>
          </cell>
          <cell r="GY154">
            <v>24390</v>
          </cell>
          <cell r="GZ154">
            <v>0</v>
          </cell>
          <cell r="HA154">
            <v>488</v>
          </cell>
          <cell r="HB154">
            <v>24878</v>
          </cell>
          <cell r="HC154">
            <v>16268</v>
          </cell>
          <cell r="HD154">
            <v>8610</v>
          </cell>
          <cell r="HE154">
            <v>1230</v>
          </cell>
          <cell r="HF154">
            <v>0</v>
          </cell>
          <cell r="HG154" t="str">
            <v>AXAPS3739H</v>
          </cell>
          <cell r="HJ154">
            <v>259634</v>
          </cell>
          <cell r="HK154">
            <v>135000</v>
          </cell>
          <cell r="HL154">
            <v>24390</v>
          </cell>
          <cell r="HM154">
            <v>0</v>
          </cell>
          <cell r="HN154">
            <v>488</v>
          </cell>
          <cell r="HO154">
            <v>24878</v>
          </cell>
          <cell r="HP154">
            <v>16268</v>
          </cell>
          <cell r="HQ154">
            <v>8610</v>
          </cell>
          <cell r="HR154">
            <v>1230</v>
          </cell>
          <cell r="HS154">
            <v>0.30599999999999999</v>
          </cell>
          <cell r="HT154">
            <v>0</v>
          </cell>
          <cell r="HU154">
            <v>1230</v>
          </cell>
          <cell r="HV154">
            <v>1230</v>
          </cell>
          <cell r="HW154">
            <v>24</v>
          </cell>
          <cell r="HX154">
            <v>0</v>
          </cell>
          <cell r="HY154">
            <v>1206</v>
          </cell>
        </row>
        <row r="155">
          <cell r="A155">
            <v>1231</v>
          </cell>
          <cell r="B155" t="str">
            <v>Mr.Rahul Merwana</v>
          </cell>
          <cell r="C155" t="str">
            <v>28.09.2004</v>
          </cell>
          <cell r="D155" t="str">
            <v>Project Manager</v>
          </cell>
          <cell r="E155">
            <v>74300</v>
          </cell>
          <cell r="F155">
            <v>33000</v>
          </cell>
          <cell r="G155">
            <v>14500</v>
          </cell>
          <cell r="H155">
            <v>800</v>
          </cell>
          <cell r="I155">
            <v>0</v>
          </cell>
          <cell r="J155">
            <v>6100</v>
          </cell>
          <cell r="K155">
            <v>12190</v>
          </cell>
          <cell r="R155">
            <v>66590</v>
          </cell>
          <cell r="S155">
            <v>1000</v>
          </cell>
          <cell r="W155">
            <v>1000</v>
          </cell>
          <cell r="X155">
            <v>3960</v>
          </cell>
          <cell r="Y155">
            <v>11706</v>
          </cell>
          <cell r="AA155">
            <v>200</v>
          </cell>
          <cell r="AG155">
            <v>15866</v>
          </cell>
          <cell r="AH155">
            <v>50724</v>
          </cell>
          <cell r="AI155">
            <v>22</v>
          </cell>
          <cell r="AJ155">
            <v>21.75</v>
          </cell>
          <cell r="AK155">
            <v>0</v>
          </cell>
          <cell r="AL155">
            <v>8750</v>
          </cell>
          <cell r="AM155">
            <v>4923</v>
          </cell>
          <cell r="AN155">
            <v>7163</v>
          </cell>
          <cell r="AP155">
            <v>1</v>
          </cell>
          <cell r="AR155">
            <v>1</v>
          </cell>
          <cell r="AS155">
            <v>6</v>
          </cell>
          <cell r="AT155">
            <v>74300</v>
          </cell>
          <cell r="AU155">
            <v>33000</v>
          </cell>
          <cell r="AV155">
            <v>14500</v>
          </cell>
          <cell r="AW155">
            <v>800</v>
          </cell>
          <cell r="AX155">
            <v>0</v>
          </cell>
          <cell r="AY155">
            <v>1000</v>
          </cell>
          <cell r="AZ155">
            <v>3960</v>
          </cell>
          <cell r="BA155">
            <v>6100</v>
          </cell>
          <cell r="BB155">
            <v>12190</v>
          </cell>
          <cell r="BC155">
            <v>1250</v>
          </cell>
          <cell r="BD155">
            <v>500</v>
          </cell>
          <cell r="BE155">
            <v>1000</v>
          </cell>
          <cell r="BF155">
            <v>22</v>
          </cell>
          <cell r="BH155">
            <v>165000</v>
          </cell>
          <cell r="BI155">
            <v>72500</v>
          </cell>
          <cell r="BJ155">
            <v>4000</v>
          </cell>
          <cell r="BK155">
            <v>0</v>
          </cell>
          <cell r="BL155">
            <v>30500</v>
          </cell>
          <cell r="BM155">
            <v>61450</v>
          </cell>
          <cell r="BN155">
            <v>20500</v>
          </cell>
          <cell r="BO155">
            <v>0</v>
          </cell>
          <cell r="BP155">
            <v>0</v>
          </cell>
          <cell r="BQ155">
            <v>40548</v>
          </cell>
          <cell r="BR155">
            <v>19800</v>
          </cell>
          <cell r="BS155">
            <v>77350</v>
          </cell>
          <cell r="BT155">
            <v>1000</v>
          </cell>
          <cell r="BU155">
            <v>0</v>
          </cell>
          <cell r="BV155">
            <v>12</v>
          </cell>
          <cell r="BW155">
            <v>4000</v>
          </cell>
          <cell r="BX155">
            <v>6250</v>
          </cell>
          <cell r="BY155">
            <v>1077</v>
          </cell>
          <cell r="BZ155">
            <v>4837</v>
          </cell>
          <cell r="CA155">
            <v>0</v>
          </cell>
          <cell r="CB155">
            <v>140</v>
          </cell>
          <cell r="CC155">
            <v>0</v>
          </cell>
          <cell r="CJ155">
            <v>198000</v>
          </cell>
          <cell r="CK155">
            <v>87000</v>
          </cell>
          <cell r="CL155">
            <v>4800</v>
          </cell>
          <cell r="CM155">
            <v>0</v>
          </cell>
          <cell r="CN155">
            <v>36600</v>
          </cell>
          <cell r="CO155">
            <v>73640</v>
          </cell>
          <cell r="CP155">
            <v>20500</v>
          </cell>
          <cell r="CQ155">
            <v>0</v>
          </cell>
          <cell r="CR155">
            <v>0</v>
          </cell>
          <cell r="CS155">
            <v>40548</v>
          </cell>
          <cell r="CT155">
            <v>23760</v>
          </cell>
          <cell r="CU155">
            <v>89056</v>
          </cell>
          <cell r="CV155">
            <v>1200</v>
          </cell>
          <cell r="CW155">
            <v>0</v>
          </cell>
          <cell r="CX155">
            <v>12</v>
          </cell>
          <cell r="CY155">
            <v>5000</v>
          </cell>
          <cell r="CZ155">
            <v>6250</v>
          </cell>
          <cell r="DA155">
            <v>1077</v>
          </cell>
          <cell r="DB155">
            <v>4837</v>
          </cell>
          <cell r="DC155">
            <v>0</v>
          </cell>
          <cell r="DD155">
            <v>140</v>
          </cell>
          <cell r="DE155">
            <v>0</v>
          </cell>
          <cell r="DG155">
            <v>15000</v>
          </cell>
          <cell r="DH155">
            <v>6000</v>
          </cell>
          <cell r="DI155">
            <v>12000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Q155">
            <v>0</v>
          </cell>
          <cell r="DR155">
            <v>1423</v>
          </cell>
          <cell r="DS155">
            <v>163</v>
          </cell>
          <cell r="DT155">
            <v>1586</v>
          </cell>
          <cell r="DU155">
            <v>389</v>
          </cell>
          <cell r="DV155">
            <v>0</v>
          </cell>
          <cell r="DW155">
            <v>0</v>
          </cell>
          <cell r="DX155">
            <v>389</v>
          </cell>
          <cell r="EB155">
            <v>0</v>
          </cell>
          <cell r="EC155">
            <v>389</v>
          </cell>
          <cell r="ED155">
            <v>0</v>
          </cell>
          <cell r="EE155">
            <v>0</v>
          </cell>
          <cell r="EF155">
            <v>389</v>
          </cell>
          <cell r="EG155">
            <v>1250</v>
          </cell>
          <cell r="EH155">
            <v>500</v>
          </cell>
          <cell r="EI155">
            <v>1000</v>
          </cell>
          <cell r="EJ155">
            <v>2750</v>
          </cell>
          <cell r="EK155">
            <v>4336</v>
          </cell>
          <cell r="EL155">
            <v>1250</v>
          </cell>
          <cell r="EM155">
            <v>1923</v>
          </cell>
          <cell r="EN155">
            <v>1163</v>
          </cell>
          <cell r="EO155">
            <v>4336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U155">
            <v>396000</v>
          </cell>
          <cell r="EV155">
            <v>174000</v>
          </cell>
          <cell r="EW155">
            <v>9600</v>
          </cell>
          <cell r="EX155">
            <v>0</v>
          </cell>
          <cell r="EY155">
            <v>73200</v>
          </cell>
          <cell r="EZ155">
            <v>146780</v>
          </cell>
          <cell r="FA155">
            <v>20500</v>
          </cell>
          <cell r="FB155">
            <v>0</v>
          </cell>
          <cell r="FC155">
            <v>0</v>
          </cell>
          <cell r="FD155">
            <v>40548</v>
          </cell>
          <cell r="FE155">
            <v>47520</v>
          </cell>
          <cell r="FF155">
            <v>89056</v>
          </cell>
          <cell r="FG155">
            <v>2400</v>
          </cell>
          <cell r="FH155">
            <v>0</v>
          </cell>
          <cell r="FJ155">
            <v>0</v>
          </cell>
          <cell r="FL155">
            <v>0</v>
          </cell>
          <cell r="FM155">
            <v>0</v>
          </cell>
          <cell r="FN155">
            <v>33000</v>
          </cell>
          <cell r="FO155">
            <v>13200</v>
          </cell>
          <cell r="FP155">
            <v>14500</v>
          </cell>
          <cell r="FQ155">
            <v>0</v>
          </cell>
          <cell r="FR155">
            <v>0</v>
          </cell>
          <cell r="FS155">
            <v>0</v>
          </cell>
          <cell r="FT155">
            <v>0</v>
          </cell>
          <cell r="FU155">
            <v>0</v>
          </cell>
          <cell r="FV155">
            <v>61405</v>
          </cell>
          <cell r="GB155">
            <v>106259</v>
          </cell>
          <cell r="GD155">
            <v>47520</v>
          </cell>
          <cell r="GF155">
            <v>25822</v>
          </cell>
          <cell r="GK155">
            <v>179601</v>
          </cell>
          <cell r="GL155">
            <v>100000</v>
          </cell>
          <cell r="GM155">
            <v>851028</v>
          </cell>
          <cell r="GN155">
            <v>2400</v>
          </cell>
          <cell r="GO155">
            <v>0</v>
          </cell>
          <cell r="GP155">
            <v>848628</v>
          </cell>
          <cell r="GQ155">
            <v>61405</v>
          </cell>
          <cell r="GR155">
            <v>787223</v>
          </cell>
          <cell r="GS155">
            <v>0</v>
          </cell>
          <cell r="GT155">
            <v>0</v>
          </cell>
          <cell r="GU155">
            <v>100000</v>
          </cell>
          <cell r="GV155">
            <v>0</v>
          </cell>
          <cell r="GW155">
            <v>687223</v>
          </cell>
          <cell r="GX155">
            <v>100000</v>
          </cell>
          <cell r="GY155">
            <v>156167</v>
          </cell>
          <cell r="GZ155">
            <v>0</v>
          </cell>
          <cell r="HA155">
            <v>3123</v>
          </cell>
          <cell r="HB155">
            <v>159290</v>
          </cell>
          <cell r="HC155">
            <v>77350</v>
          </cell>
          <cell r="HD155">
            <v>81940</v>
          </cell>
          <cell r="HE155">
            <v>11706</v>
          </cell>
          <cell r="HF155">
            <v>0</v>
          </cell>
          <cell r="HG155" t="str">
            <v>AFLPM3678J</v>
          </cell>
          <cell r="HH155" t="str">
            <v>MH/ 34456/ 24</v>
          </cell>
          <cell r="HJ155">
            <v>687223</v>
          </cell>
          <cell r="HK155">
            <v>100000</v>
          </cell>
          <cell r="HL155">
            <v>156167</v>
          </cell>
          <cell r="HM155">
            <v>0</v>
          </cell>
          <cell r="HN155">
            <v>3123</v>
          </cell>
          <cell r="HO155">
            <v>159290</v>
          </cell>
          <cell r="HP155">
            <v>77350</v>
          </cell>
          <cell r="HQ155">
            <v>81940</v>
          </cell>
          <cell r="HR155">
            <v>11706</v>
          </cell>
          <cell r="HS155">
            <v>0.30599999999999999</v>
          </cell>
          <cell r="HT155">
            <v>0</v>
          </cell>
          <cell r="HU155">
            <v>11706</v>
          </cell>
          <cell r="HV155">
            <v>11706</v>
          </cell>
          <cell r="HW155">
            <v>230</v>
          </cell>
          <cell r="HX155">
            <v>0</v>
          </cell>
          <cell r="HY155">
            <v>11476</v>
          </cell>
        </row>
        <row r="156">
          <cell r="A156">
            <v>1232</v>
          </cell>
          <cell r="B156" t="str">
            <v xml:space="preserve">Mr. Sagar Shinde </v>
          </cell>
          <cell r="C156" t="str">
            <v>28.09.2004</v>
          </cell>
          <cell r="D156" t="str">
            <v>QA Engineer</v>
          </cell>
          <cell r="E156">
            <v>22000</v>
          </cell>
          <cell r="F156">
            <v>9500</v>
          </cell>
          <cell r="G156">
            <v>4000</v>
          </cell>
          <cell r="H156">
            <v>800</v>
          </cell>
          <cell r="I156">
            <v>0</v>
          </cell>
          <cell r="J156">
            <v>1800</v>
          </cell>
          <cell r="K156">
            <v>3150</v>
          </cell>
          <cell r="R156">
            <v>19250</v>
          </cell>
          <cell r="S156">
            <v>1000</v>
          </cell>
          <cell r="W156">
            <v>1000</v>
          </cell>
          <cell r="Y156">
            <v>0</v>
          </cell>
          <cell r="AA156">
            <v>200</v>
          </cell>
          <cell r="AG156">
            <v>200</v>
          </cell>
          <cell r="AH156">
            <v>19050</v>
          </cell>
          <cell r="AI156">
            <v>22</v>
          </cell>
          <cell r="AJ156">
            <v>7.25</v>
          </cell>
          <cell r="AK156">
            <v>0</v>
          </cell>
          <cell r="AL156">
            <v>8750</v>
          </cell>
          <cell r="AM156">
            <v>3500</v>
          </cell>
          <cell r="AN156">
            <v>0</v>
          </cell>
          <cell r="AP156">
            <v>1</v>
          </cell>
          <cell r="AR156">
            <v>2</v>
          </cell>
          <cell r="AS156">
            <v>6</v>
          </cell>
          <cell r="AT156">
            <v>22000</v>
          </cell>
          <cell r="AU156">
            <v>9500</v>
          </cell>
          <cell r="AV156">
            <v>4000</v>
          </cell>
          <cell r="AW156">
            <v>800</v>
          </cell>
          <cell r="AX156">
            <v>0</v>
          </cell>
          <cell r="AY156">
            <v>1000</v>
          </cell>
          <cell r="BA156">
            <v>1800</v>
          </cell>
          <cell r="BB156">
            <v>3150</v>
          </cell>
          <cell r="BC156">
            <v>1250</v>
          </cell>
          <cell r="BD156">
            <v>500</v>
          </cell>
          <cell r="BE156">
            <v>0</v>
          </cell>
          <cell r="BF156">
            <v>22</v>
          </cell>
          <cell r="BH156">
            <v>47500</v>
          </cell>
          <cell r="BI156">
            <v>20000</v>
          </cell>
          <cell r="BJ156">
            <v>4000</v>
          </cell>
          <cell r="BK156">
            <v>0</v>
          </cell>
          <cell r="BL156">
            <v>9000</v>
          </cell>
          <cell r="BM156">
            <v>18500</v>
          </cell>
          <cell r="BN156">
            <v>0</v>
          </cell>
          <cell r="BO156">
            <v>0</v>
          </cell>
          <cell r="BP156">
            <v>0</v>
          </cell>
          <cell r="BQ156">
            <v>8375</v>
          </cell>
          <cell r="BR156">
            <v>0</v>
          </cell>
          <cell r="BS156">
            <v>6258</v>
          </cell>
          <cell r="BT156">
            <v>1000</v>
          </cell>
          <cell r="BU156">
            <v>0</v>
          </cell>
          <cell r="BV156">
            <v>12</v>
          </cell>
          <cell r="BW156">
            <v>4000</v>
          </cell>
          <cell r="BX156">
            <v>5000</v>
          </cell>
          <cell r="BY156">
            <v>2000</v>
          </cell>
          <cell r="BZ156">
            <v>0</v>
          </cell>
          <cell r="CA156">
            <v>0</v>
          </cell>
          <cell r="CB156">
            <v>580</v>
          </cell>
          <cell r="CC156">
            <v>0</v>
          </cell>
          <cell r="CJ156">
            <v>57000</v>
          </cell>
          <cell r="CK156">
            <v>24000</v>
          </cell>
          <cell r="CL156">
            <v>4800</v>
          </cell>
          <cell r="CM156">
            <v>0</v>
          </cell>
          <cell r="CN156">
            <v>10800</v>
          </cell>
          <cell r="CO156">
            <v>21650</v>
          </cell>
          <cell r="CP156">
            <v>0</v>
          </cell>
          <cell r="CQ156">
            <v>0</v>
          </cell>
          <cell r="CR156">
            <v>0</v>
          </cell>
          <cell r="CS156">
            <v>8375</v>
          </cell>
          <cell r="CT156">
            <v>0</v>
          </cell>
          <cell r="CU156">
            <v>6258</v>
          </cell>
          <cell r="CV156">
            <v>1200</v>
          </cell>
          <cell r="CW156">
            <v>0</v>
          </cell>
          <cell r="CX156">
            <v>12</v>
          </cell>
          <cell r="CY156">
            <v>5000</v>
          </cell>
          <cell r="CZ156">
            <v>5000</v>
          </cell>
          <cell r="DA156">
            <v>2000</v>
          </cell>
          <cell r="DB156">
            <v>0</v>
          </cell>
          <cell r="DC156">
            <v>0</v>
          </cell>
          <cell r="DD156">
            <v>580</v>
          </cell>
          <cell r="DE156">
            <v>0</v>
          </cell>
          <cell r="DG156">
            <v>13750</v>
          </cell>
          <cell r="DH156">
            <v>5500</v>
          </cell>
          <cell r="DI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1307</v>
          </cell>
          <cell r="DV156">
            <v>625</v>
          </cell>
          <cell r="DW156">
            <v>0</v>
          </cell>
          <cell r="DX156">
            <v>1932</v>
          </cell>
          <cell r="EB156">
            <v>0</v>
          </cell>
          <cell r="EC156">
            <v>1307</v>
          </cell>
          <cell r="ED156">
            <v>625</v>
          </cell>
          <cell r="EE156">
            <v>0</v>
          </cell>
          <cell r="EF156">
            <v>1932</v>
          </cell>
          <cell r="EG156">
            <v>1250</v>
          </cell>
          <cell r="EH156">
            <v>500</v>
          </cell>
          <cell r="EI156">
            <v>0</v>
          </cell>
          <cell r="EJ156">
            <v>1750</v>
          </cell>
          <cell r="EK156">
            <v>1750</v>
          </cell>
          <cell r="EL156">
            <v>1250</v>
          </cell>
          <cell r="EM156">
            <v>500</v>
          </cell>
          <cell r="EN156">
            <v>0</v>
          </cell>
          <cell r="EO156">
            <v>1750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U156">
            <v>114000</v>
          </cell>
          <cell r="EV156">
            <v>48000</v>
          </cell>
          <cell r="EW156">
            <v>9600</v>
          </cell>
          <cell r="EX156">
            <v>0</v>
          </cell>
          <cell r="EY156">
            <v>21600</v>
          </cell>
          <cell r="EZ156">
            <v>40550</v>
          </cell>
          <cell r="FA156">
            <v>0</v>
          </cell>
          <cell r="FB156">
            <v>0</v>
          </cell>
          <cell r="FC156">
            <v>0</v>
          </cell>
          <cell r="FD156">
            <v>8375</v>
          </cell>
          <cell r="FE156">
            <v>0</v>
          </cell>
          <cell r="FF156">
            <v>6258</v>
          </cell>
          <cell r="FG156">
            <v>2400</v>
          </cell>
          <cell r="FH156">
            <v>0</v>
          </cell>
          <cell r="FJ156">
            <v>22500</v>
          </cell>
          <cell r="FK156">
            <v>4500</v>
          </cell>
          <cell r="FL156">
            <v>27000</v>
          </cell>
          <cell r="FM156">
            <v>54000</v>
          </cell>
          <cell r="FN156">
            <v>9500</v>
          </cell>
          <cell r="FO156">
            <v>3800</v>
          </cell>
          <cell r="FP156">
            <v>4000</v>
          </cell>
          <cell r="FQ156">
            <v>3550</v>
          </cell>
          <cell r="FR156">
            <v>17750</v>
          </cell>
          <cell r="FS156">
            <v>3550</v>
          </cell>
          <cell r="FT156">
            <v>21300</v>
          </cell>
          <cell r="FU156">
            <v>0</v>
          </cell>
          <cell r="GC156">
            <v>20000</v>
          </cell>
          <cell r="GD156">
            <v>0</v>
          </cell>
          <cell r="GE156">
            <v>20000</v>
          </cell>
          <cell r="GF156">
            <v>30000</v>
          </cell>
          <cell r="GK156">
            <v>70000</v>
          </cell>
          <cell r="GL156">
            <v>70000</v>
          </cell>
          <cell r="GM156">
            <v>232525</v>
          </cell>
          <cell r="GN156">
            <v>2400</v>
          </cell>
          <cell r="GO156">
            <v>42600</v>
          </cell>
          <cell r="GP156">
            <v>187525</v>
          </cell>
          <cell r="GQ156">
            <v>0</v>
          </cell>
          <cell r="GR156">
            <v>187525</v>
          </cell>
          <cell r="GS156">
            <v>0</v>
          </cell>
          <cell r="GT156">
            <v>0</v>
          </cell>
          <cell r="GU156">
            <v>70000</v>
          </cell>
          <cell r="GV156">
            <v>0</v>
          </cell>
          <cell r="GW156">
            <v>117525</v>
          </cell>
          <cell r="GX156">
            <v>100000</v>
          </cell>
          <cell r="GY156">
            <v>1753</v>
          </cell>
          <cell r="GZ156">
            <v>0</v>
          </cell>
          <cell r="HA156">
            <v>35</v>
          </cell>
          <cell r="HB156">
            <v>1788</v>
          </cell>
          <cell r="HC156">
            <v>6258</v>
          </cell>
          <cell r="HD156">
            <v>-4470</v>
          </cell>
          <cell r="HE156">
            <v>0</v>
          </cell>
          <cell r="HF156">
            <v>0</v>
          </cell>
          <cell r="HG156" t="str">
            <v>AYKPS2240Q</v>
          </cell>
          <cell r="HJ156">
            <v>117525</v>
          </cell>
          <cell r="HK156">
            <v>100000</v>
          </cell>
          <cell r="HL156">
            <v>1753</v>
          </cell>
          <cell r="HM156">
            <v>0</v>
          </cell>
          <cell r="HN156">
            <v>35</v>
          </cell>
          <cell r="HO156">
            <v>1788</v>
          </cell>
          <cell r="HP156">
            <v>6258</v>
          </cell>
          <cell r="HQ156">
            <v>-4470</v>
          </cell>
          <cell r="HR156">
            <v>0</v>
          </cell>
          <cell r="HS156">
            <v>0.10199999999999999</v>
          </cell>
          <cell r="HT156">
            <v>0</v>
          </cell>
          <cell r="HU156">
            <v>0</v>
          </cell>
          <cell r="HV156">
            <v>0</v>
          </cell>
          <cell r="HW156">
            <v>0</v>
          </cell>
          <cell r="HX156">
            <v>0</v>
          </cell>
          <cell r="HY156">
            <v>0</v>
          </cell>
        </row>
        <row r="157">
          <cell r="A157">
            <v>1233</v>
          </cell>
          <cell r="B157" t="str">
            <v>Ms. Rupali S. Kulkarni</v>
          </cell>
          <cell r="C157" t="str">
            <v>29.09.2004</v>
          </cell>
          <cell r="D157" t="str">
            <v xml:space="preserve">Software Engineer </v>
          </cell>
          <cell r="E157">
            <v>19000</v>
          </cell>
          <cell r="F157">
            <v>8500</v>
          </cell>
          <cell r="G157">
            <v>3500</v>
          </cell>
          <cell r="H157">
            <v>800</v>
          </cell>
          <cell r="I157">
            <v>0</v>
          </cell>
          <cell r="J157">
            <v>1500</v>
          </cell>
          <cell r="K157">
            <v>1930</v>
          </cell>
          <cell r="R157">
            <v>16230</v>
          </cell>
          <cell r="S157">
            <v>0</v>
          </cell>
          <cell r="W157">
            <v>0</v>
          </cell>
          <cell r="X157">
            <v>1020</v>
          </cell>
          <cell r="Y157">
            <v>28</v>
          </cell>
          <cell r="AA157">
            <v>200</v>
          </cell>
          <cell r="AE157">
            <v>240</v>
          </cell>
          <cell r="AG157">
            <v>1488</v>
          </cell>
          <cell r="AH157">
            <v>14742</v>
          </cell>
          <cell r="AI157">
            <v>22</v>
          </cell>
          <cell r="AJ157">
            <v>12.75</v>
          </cell>
          <cell r="AK157">
            <v>0</v>
          </cell>
          <cell r="AL157">
            <v>12500</v>
          </cell>
          <cell r="AM157">
            <v>3500</v>
          </cell>
          <cell r="AN157">
            <v>0</v>
          </cell>
          <cell r="AP157">
            <v>1</v>
          </cell>
          <cell r="AQ157" t="str">
            <v>w</v>
          </cell>
          <cell r="AR157">
            <v>2</v>
          </cell>
          <cell r="AS157">
            <v>6</v>
          </cell>
          <cell r="AT157">
            <v>19000</v>
          </cell>
          <cell r="AU157">
            <v>8500</v>
          </cell>
          <cell r="AV157">
            <v>3500</v>
          </cell>
          <cell r="AW157">
            <v>800</v>
          </cell>
          <cell r="AX157">
            <v>0</v>
          </cell>
          <cell r="AZ157">
            <v>1020</v>
          </cell>
          <cell r="BA157">
            <v>1500</v>
          </cell>
          <cell r="BB157">
            <v>1930</v>
          </cell>
          <cell r="BC157">
            <v>1250</v>
          </cell>
          <cell r="BD157">
            <v>500</v>
          </cell>
          <cell r="BE157">
            <v>0</v>
          </cell>
          <cell r="BF157">
            <v>22</v>
          </cell>
          <cell r="BH157">
            <v>42500</v>
          </cell>
          <cell r="BI157">
            <v>17500</v>
          </cell>
          <cell r="BJ157">
            <v>4000</v>
          </cell>
          <cell r="BK157">
            <v>0</v>
          </cell>
          <cell r="BL157">
            <v>7500</v>
          </cell>
          <cell r="BM157">
            <v>9150</v>
          </cell>
          <cell r="BN157">
            <v>500</v>
          </cell>
          <cell r="BO157">
            <v>0</v>
          </cell>
          <cell r="BP157">
            <v>0</v>
          </cell>
          <cell r="BQ157">
            <v>9578</v>
          </cell>
          <cell r="BR157">
            <v>5100</v>
          </cell>
          <cell r="BS157">
            <v>1158</v>
          </cell>
          <cell r="BT157">
            <v>1000</v>
          </cell>
          <cell r="BU157">
            <v>0</v>
          </cell>
          <cell r="BV157">
            <v>12</v>
          </cell>
          <cell r="BW157">
            <v>0</v>
          </cell>
          <cell r="BX157">
            <v>2500</v>
          </cell>
          <cell r="BY157">
            <v>2500</v>
          </cell>
          <cell r="BZ157">
            <v>0</v>
          </cell>
          <cell r="CA157">
            <v>0</v>
          </cell>
          <cell r="CB157">
            <v>1800</v>
          </cell>
          <cell r="CC157">
            <v>0</v>
          </cell>
          <cell r="CJ157">
            <v>51000</v>
          </cell>
          <cell r="CK157">
            <v>21000</v>
          </cell>
          <cell r="CL157">
            <v>4800</v>
          </cell>
          <cell r="CM157">
            <v>0</v>
          </cell>
          <cell r="CN157">
            <v>9000</v>
          </cell>
          <cell r="CO157">
            <v>11080</v>
          </cell>
          <cell r="CP157">
            <v>500</v>
          </cell>
          <cell r="CQ157">
            <v>0</v>
          </cell>
          <cell r="CR157">
            <v>0</v>
          </cell>
          <cell r="CS157">
            <v>9578</v>
          </cell>
          <cell r="CT157">
            <v>6120</v>
          </cell>
          <cell r="CU157">
            <v>1186</v>
          </cell>
          <cell r="CV157">
            <v>1200</v>
          </cell>
          <cell r="CW157">
            <v>0</v>
          </cell>
          <cell r="CX157">
            <v>12</v>
          </cell>
          <cell r="CY157">
            <v>0</v>
          </cell>
          <cell r="CZ157">
            <v>2500</v>
          </cell>
          <cell r="DA157">
            <v>2500</v>
          </cell>
          <cell r="DB157">
            <v>0</v>
          </cell>
          <cell r="DC157">
            <v>0</v>
          </cell>
          <cell r="DD157">
            <v>2040</v>
          </cell>
          <cell r="DE157">
            <v>0</v>
          </cell>
          <cell r="DG157">
            <v>15000</v>
          </cell>
          <cell r="DH157">
            <v>6000</v>
          </cell>
          <cell r="DI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Q157">
            <v>3750</v>
          </cell>
          <cell r="DR157">
            <v>0</v>
          </cell>
          <cell r="DS157">
            <v>0</v>
          </cell>
          <cell r="DT157">
            <v>3750</v>
          </cell>
          <cell r="DU157">
            <v>0</v>
          </cell>
          <cell r="DV157">
            <v>3500</v>
          </cell>
          <cell r="DW157">
            <v>0</v>
          </cell>
          <cell r="DX157">
            <v>3500</v>
          </cell>
          <cell r="EB157">
            <v>0</v>
          </cell>
          <cell r="EC157">
            <v>0</v>
          </cell>
          <cell r="ED157">
            <v>3500</v>
          </cell>
          <cell r="EE157">
            <v>0</v>
          </cell>
          <cell r="EF157">
            <v>3500</v>
          </cell>
          <cell r="EG157">
            <v>1250</v>
          </cell>
          <cell r="EH157">
            <v>500</v>
          </cell>
          <cell r="EI157">
            <v>0</v>
          </cell>
          <cell r="EJ157">
            <v>1750</v>
          </cell>
          <cell r="EK157">
            <v>5500</v>
          </cell>
          <cell r="EL157">
            <v>5000</v>
          </cell>
          <cell r="EM157">
            <v>500</v>
          </cell>
          <cell r="EN157">
            <v>0</v>
          </cell>
          <cell r="EO157">
            <v>5500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U157">
            <v>102000</v>
          </cell>
          <cell r="EV157">
            <v>42000</v>
          </cell>
          <cell r="EW157">
            <v>9600</v>
          </cell>
          <cell r="EX157">
            <v>0</v>
          </cell>
          <cell r="EY157">
            <v>18000</v>
          </cell>
          <cell r="EZ157">
            <v>22660</v>
          </cell>
          <cell r="FA157">
            <v>500</v>
          </cell>
          <cell r="FB157">
            <v>0</v>
          </cell>
          <cell r="FC157">
            <v>0</v>
          </cell>
          <cell r="FD157">
            <v>9578</v>
          </cell>
          <cell r="FE157">
            <v>12240</v>
          </cell>
          <cell r="FF157">
            <v>1186</v>
          </cell>
          <cell r="FG157">
            <v>2400</v>
          </cell>
          <cell r="FH157">
            <v>0</v>
          </cell>
          <cell r="FJ157">
            <v>10000</v>
          </cell>
          <cell r="FK157">
            <v>2000</v>
          </cell>
          <cell r="FL157">
            <v>12000</v>
          </cell>
          <cell r="FM157">
            <v>24000</v>
          </cell>
          <cell r="FN157">
            <v>8500</v>
          </cell>
          <cell r="FO157">
            <v>3400</v>
          </cell>
          <cell r="FP157">
            <v>3500</v>
          </cell>
          <cell r="FQ157">
            <v>1150</v>
          </cell>
          <cell r="FR157">
            <v>5750</v>
          </cell>
          <cell r="FS157">
            <v>1150</v>
          </cell>
          <cell r="FT157">
            <v>6900</v>
          </cell>
          <cell r="FU157">
            <v>0</v>
          </cell>
          <cell r="FY157">
            <v>6000</v>
          </cell>
          <cell r="GC157">
            <v>10000</v>
          </cell>
          <cell r="GD157">
            <v>12240</v>
          </cell>
          <cell r="GI157">
            <v>2000</v>
          </cell>
          <cell r="GK157">
            <v>24240</v>
          </cell>
          <cell r="GL157">
            <v>24240</v>
          </cell>
          <cell r="GM157">
            <v>194738</v>
          </cell>
          <cell r="GN157">
            <v>2400</v>
          </cell>
          <cell r="GO157">
            <v>13800</v>
          </cell>
          <cell r="GP157">
            <v>178538</v>
          </cell>
          <cell r="GQ157">
            <v>0</v>
          </cell>
          <cell r="GR157">
            <v>178538</v>
          </cell>
          <cell r="GS157">
            <v>0</v>
          </cell>
          <cell r="GT157">
            <v>0</v>
          </cell>
          <cell r="GU157">
            <v>24240</v>
          </cell>
          <cell r="GV157">
            <v>6000</v>
          </cell>
          <cell r="GW157">
            <v>148298</v>
          </cell>
          <cell r="GX157">
            <v>135000</v>
          </cell>
          <cell r="GY157">
            <v>1330</v>
          </cell>
          <cell r="GZ157">
            <v>0</v>
          </cell>
          <cell r="HA157">
            <v>27</v>
          </cell>
          <cell r="HB157">
            <v>1357</v>
          </cell>
          <cell r="HC157">
            <v>1158</v>
          </cell>
          <cell r="HD157">
            <v>199</v>
          </cell>
          <cell r="HE157">
            <v>28</v>
          </cell>
          <cell r="HF157">
            <v>0</v>
          </cell>
          <cell r="HG157" t="str">
            <v>AOBPK0514Q</v>
          </cell>
          <cell r="HH157" t="str">
            <v>MH/ 34456/ 25</v>
          </cell>
          <cell r="HJ157">
            <v>148298</v>
          </cell>
          <cell r="HK157">
            <v>135000</v>
          </cell>
          <cell r="HL157">
            <v>1330</v>
          </cell>
          <cell r="HM157">
            <v>0</v>
          </cell>
          <cell r="HN157">
            <v>27</v>
          </cell>
          <cell r="HO157">
            <v>1357</v>
          </cell>
          <cell r="HP157">
            <v>1158</v>
          </cell>
          <cell r="HQ157">
            <v>199</v>
          </cell>
          <cell r="HR157">
            <v>28</v>
          </cell>
          <cell r="HS157">
            <v>0.10199999999999999</v>
          </cell>
          <cell r="HT157">
            <v>0</v>
          </cell>
          <cell r="HU157">
            <v>28</v>
          </cell>
          <cell r="HV157">
            <v>28</v>
          </cell>
          <cell r="HW157">
            <v>1</v>
          </cell>
          <cell r="HX157">
            <v>0</v>
          </cell>
          <cell r="HY157">
            <v>27</v>
          </cell>
        </row>
        <row r="158">
          <cell r="A158">
            <v>1234</v>
          </cell>
          <cell r="B158" t="str">
            <v>Ms. Neeta Garud</v>
          </cell>
          <cell r="C158" t="str">
            <v>29.09.2004</v>
          </cell>
          <cell r="D158" t="str">
            <v xml:space="preserve">Software Engineer </v>
          </cell>
          <cell r="E158">
            <v>28600</v>
          </cell>
          <cell r="F158">
            <v>12500</v>
          </cell>
          <cell r="G158">
            <v>5500</v>
          </cell>
          <cell r="H158">
            <v>800</v>
          </cell>
          <cell r="I158">
            <v>0</v>
          </cell>
          <cell r="J158">
            <v>2300</v>
          </cell>
          <cell r="K158">
            <v>5000</v>
          </cell>
          <cell r="M158">
            <v>2137</v>
          </cell>
          <cell r="R158">
            <v>28237</v>
          </cell>
          <cell r="S158">
            <v>1000</v>
          </cell>
          <cell r="W158">
            <v>1000</v>
          </cell>
          <cell r="X158">
            <v>1500</v>
          </cell>
          <cell r="Y158">
            <v>2352</v>
          </cell>
          <cell r="AA158">
            <v>200</v>
          </cell>
          <cell r="AE158">
            <v>100</v>
          </cell>
          <cell r="AG158">
            <v>4152</v>
          </cell>
          <cell r="AH158">
            <v>24085</v>
          </cell>
          <cell r="AI158">
            <v>22</v>
          </cell>
          <cell r="AJ158">
            <v>9.5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1</v>
          </cell>
          <cell r="AQ158" t="str">
            <v>w</v>
          </cell>
          <cell r="AR158">
            <v>4</v>
          </cell>
          <cell r="AS158">
            <v>6</v>
          </cell>
          <cell r="AT158">
            <v>28600</v>
          </cell>
          <cell r="AU158">
            <v>12500</v>
          </cell>
          <cell r="AV158">
            <v>5500</v>
          </cell>
          <cell r="AW158">
            <v>800</v>
          </cell>
          <cell r="AX158">
            <v>0</v>
          </cell>
          <cell r="AY158">
            <v>1000</v>
          </cell>
          <cell r="AZ158">
            <v>1500</v>
          </cell>
          <cell r="BA158">
            <v>2300</v>
          </cell>
          <cell r="BB158">
            <v>5000</v>
          </cell>
          <cell r="BC158">
            <v>0</v>
          </cell>
          <cell r="BD158">
            <v>0</v>
          </cell>
          <cell r="BE158">
            <v>0</v>
          </cell>
          <cell r="BF158">
            <v>22</v>
          </cell>
          <cell r="BH158">
            <v>62500</v>
          </cell>
          <cell r="BI158">
            <v>27500</v>
          </cell>
          <cell r="BJ158">
            <v>4000</v>
          </cell>
          <cell r="BK158">
            <v>0</v>
          </cell>
          <cell r="BL158">
            <v>11500</v>
          </cell>
          <cell r="BM158">
            <v>23750</v>
          </cell>
          <cell r="BN158">
            <v>2250</v>
          </cell>
          <cell r="BO158">
            <v>0</v>
          </cell>
          <cell r="BP158">
            <v>0</v>
          </cell>
          <cell r="BQ158">
            <v>12603</v>
          </cell>
          <cell r="BR158">
            <v>7500</v>
          </cell>
          <cell r="BS158">
            <v>10838</v>
          </cell>
          <cell r="BT158">
            <v>1000</v>
          </cell>
          <cell r="BU158">
            <v>0</v>
          </cell>
          <cell r="BV158">
            <v>12</v>
          </cell>
          <cell r="BW158">
            <v>4000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500</v>
          </cell>
          <cell r="CC158">
            <v>0</v>
          </cell>
          <cell r="CJ158">
            <v>75000</v>
          </cell>
          <cell r="CK158">
            <v>33000</v>
          </cell>
          <cell r="CL158">
            <v>4800</v>
          </cell>
          <cell r="CM158">
            <v>0</v>
          </cell>
          <cell r="CN158">
            <v>13800</v>
          </cell>
          <cell r="CO158">
            <v>28750</v>
          </cell>
          <cell r="CP158">
            <v>4387</v>
          </cell>
          <cell r="CQ158">
            <v>0</v>
          </cell>
          <cell r="CR158">
            <v>0</v>
          </cell>
          <cell r="CS158">
            <v>12603</v>
          </cell>
          <cell r="CT158">
            <v>9000</v>
          </cell>
          <cell r="CU158">
            <v>13190</v>
          </cell>
          <cell r="CV158">
            <v>1200</v>
          </cell>
          <cell r="CW158">
            <v>0</v>
          </cell>
          <cell r="CX158">
            <v>12</v>
          </cell>
          <cell r="CY158">
            <v>5000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600</v>
          </cell>
          <cell r="DE158">
            <v>0</v>
          </cell>
          <cell r="DG158">
            <v>0</v>
          </cell>
          <cell r="DH158">
            <v>0</v>
          </cell>
          <cell r="DI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U158">
            <v>150000</v>
          </cell>
          <cell r="EV158">
            <v>66000</v>
          </cell>
          <cell r="EW158">
            <v>9600</v>
          </cell>
          <cell r="EX158">
            <v>0</v>
          </cell>
          <cell r="EY158">
            <v>27600</v>
          </cell>
          <cell r="EZ158">
            <v>58750</v>
          </cell>
          <cell r="FA158">
            <v>4387</v>
          </cell>
          <cell r="FB158">
            <v>0</v>
          </cell>
          <cell r="FC158">
            <v>0</v>
          </cell>
          <cell r="FD158">
            <v>12603</v>
          </cell>
          <cell r="FE158">
            <v>18000</v>
          </cell>
          <cell r="FF158">
            <v>13190</v>
          </cell>
          <cell r="FG158">
            <v>2400</v>
          </cell>
          <cell r="FH158">
            <v>0</v>
          </cell>
          <cell r="FJ158">
            <v>0</v>
          </cell>
          <cell r="FL158">
            <v>0</v>
          </cell>
          <cell r="FM158">
            <v>0</v>
          </cell>
          <cell r="FN158">
            <v>12500</v>
          </cell>
          <cell r="FO158">
            <v>5000</v>
          </cell>
          <cell r="FP158">
            <v>5500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GC158">
            <v>5000</v>
          </cell>
          <cell r="GD158">
            <v>18000</v>
          </cell>
          <cell r="GF158">
            <v>18000</v>
          </cell>
          <cell r="GH158">
            <v>20000</v>
          </cell>
          <cell r="GI158">
            <v>1200</v>
          </cell>
          <cell r="GK158">
            <v>62200</v>
          </cell>
          <cell r="GL158">
            <v>62200</v>
          </cell>
          <cell r="GM158">
            <v>319340</v>
          </cell>
          <cell r="GN158">
            <v>2400</v>
          </cell>
          <cell r="GO158">
            <v>0</v>
          </cell>
          <cell r="GP158">
            <v>316940</v>
          </cell>
          <cell r="GQ158">
            <v>0</v>
          </cell>
          <cell r="GR158">
            <v>316940</v>
          </cell>
          <cell r="GS158">
            <v>0</v>
          </cell>
          <cell r="GT158">
            <v>0</v>
          </cell>
          <cell r="GU158">
            <v>62200</v>
          </cell>
          <cell r="GV158">
            <v>0</v>
          </cell>
          <cell r="GW158">
            <v>254740</v>
          </cell>
          <cell r="GX158">
            <v>135000</v>
          </cell>
          <cell r="GY158">
            <v>22922</v>
          </cell>
          <cell r="GZ158">
            <v>0</v>
          </cell>
          <cell r="HA158">
            <v>458</v>
          </cell>
          <cell r="HB158">
            <v>23380</v>
          </cell>
          <cell r="HC158">
            <v>10838</v>
          </cell>
          <cell r="HD158">
            <v>12542</v>
          </cell>
          <cell r="HE158">
            <v>1792</v>
          </cell>
          <cell r="HF158">
            <v>-560</v>
          </cell>
          <cell r="HG158" t="str">
            <v>AAVPG2488D</v>
          </cell>
          <cell r="HH158" t="str">
            <v>MH/ 34456/ 26</v>
          </cell>
          <cell r="HI158">
            <v>2137</v>
          </cell>
          <cell r="HJ158">
            <v>252603</v>
          </cell>
          <cell r="HK158">
            <v>135000</v>
          </cell>
          <cell r="HL158">
            <v>22281</v>
          </cell>
          <cell r="HM158">
            <v>0</v>
          </cell>
          <cell r="HN158">
            <v>446</v>
          </cell>
          <cell r="HO158">
            <v>22727</v>
          </cell>
          <cell r="HP158">
            <v>10838</v>
          </cell>
          <cell r="HQ158">
            <v>11889</v>
          </cell>
          <cell r="HR158">
            <v>1698</v>
          </cell>
          <cell r="HS158">
            <v>0.30599999999999999</v>
          </cell>
          <cell r="HT158">
            <v>654</v>
          </cell>
          <cell r="HU158">
            <v>2352</v>
          </cell>
          <cell r="HV158">
            <v>1792</v>
          </cell>
          <cell r="HW158">
            <v>46</v>
          </cell>
          <cell r="HX158">
            <v>0</v>
          </cell>
          <cell r="HY158">
            <v>2306</v>
          </cell>
        </row>
        <row r="159">
          <cell r="A159">
            <v>1235</v>
          </cell>
          <cell r="B159" t="str">
            <v>Mr. Priyaranjan Sisodiya</v>
          </cell>
          <cell r="C159" t="str">
            <v>29.09.2004</v>
          </cell>
          <cell r="D159" t="str">
            <v xml:space="preserve">Project Leader </v>
          </cell>
          <cell r="E159">
            <v>72000</v>
          </cell>
          <cell r="F159">
            <v>32000</v>
          </cell>
          <cell r="G159">
            <v>14000</v>
          </cell>
          <cell r="H159">
            <v>800</v>
          </cell>
          <cell r="I159">
            <v>0</v>
          </cell>
          <cell r="J159">
            <v>5900</v>
          </cell>
          <cell r="K159">
            <v>11710</v>
          </cell>
          <cell r="M159">
            <v>2137</v>
          </cell>
          <cell r="R159">
            <v>66547</v>
          </cell>
          <cell r="S159">
            <v>1000</v>
          </cell>
          <cell r="W159">
            <v>1000</v>
          </cell>
          <cell r="X159">
            <v>3840</v>
          </cell>
          <cell r="Y159">
            <v>12720</v>
          </cell>
          <cell r="AA159">
            <v>200</v>
          </cell>
          <cell r="AE159">
            <v>20</v>
          </cell>
          <cell r="AG159">
            <v>16780</v>
          </cell>
          <cell r="AH159">
            <v>49767</v>
          </cell>
          <cell r="AI159">
            <v>22</v>
          </cell>
          <cell r="AJ159">
            <v>13</v>
          </cell>
          <cell r="AK159">
            <v>0</v>
          </cell>
          <cell r="AL159">
            <v>14391</v>
          </cell>
          <cell r="AM159">
            <v>6000</v>
          </cell>
          <cell r="AN159">
            <v>10703</v>
          </cell>
          <cell r="AP159">
            <v>1</v>
          </cell>
          <cell r="AR159">
            <v>1</v>
          </cell>
          <cell r="AS159">
            <v>6</v>
          </cell>
          <cell r="AT159">
            <v>72000</v>
          </cell>
          <cell r="AU159">
            <v>32000</v>
          </cell>
          <cell r="AV159">
            <v>14000</v>
          </cell>
          <cell r="AW159">
            <v>800</v>
          </cell>
          <cell r="AX159">
            <v>0</v>
          </cell>
          <cell r="AY159">
            <v>1000</v>
          </cell>
          <cell r="AZ159">
            <v>3840</v>
          </cell>
          <cell r="BA159">
            <v>5900</v>
          </cell>
          <cell r="BB159">
            <v>11710</v>
          </cell>
          <cell r="BC159">
            <v>1250</v>
          </cell>
          <cell r="BD159">
            <v>500</v>
          </cell>
          <cell r="BE159">
            <v>1000</v>
          </cell>
          <cell r="BF159">
            <v>22</v>
          </cell>
          <cell r="BH159">
            <v>160000</v>
          </cell>
          <cell r="BI159">
            <v>70000</v>
          </cell>
          <cell r="BJ159">
            <v>4000</v>
          </cell>
          <cell r="BK159">
            <v>0</v>
          </cell>
          <cell r="BL159">
            <v>29500</v>
          </cell>
          <cell r="BM159">
            <v>59050</v>
          </cell>
          <cell r="BN159">
            <v>500</v>
          </cell>
          <cell r="BO159">
            <v>0</v>
          </cell>
          <cell r="BP159">
            <v>0</v>
          </cell>
          <cell r="BQ159">
            <v>36296</v>
          </cell>
          <cell r="BR159">
            <v>19200</v>
          </cell>
          <cell r="BS159">
            <v>71580</v>
          </cell>
          <cell r="BT159">
            <v>1000</v>
          </cell>
          <cell r="BU159">
            <v>0</v>
          </cell>
          <cell r="BV159">
            <v>12</v>
          </cell>
          <cell r="BW159">
            <v>4000</v>
          </cell>
          <cell r="BX159">
            <v>609</v>
          </cell>
          <cell r="BY159">
            <v>0</v>
          </cell>
          <cell r="BZ159">
            <v>1297</v>
          </cell>
          <cell r="CA159">
            <v>0</v>
          </cell>
          <cell r="CB159">
            <v>260</v>
          </cell>
          <cell r="CC159">
            <v>0</v>
          </cell>
          <cell r="CJ159">
            <v>192000</v>
          </cell>
          <cell r="CK159">
            <v>84000</v>
          </cell>
          <cell r="CL159">
            <v>4800</v>
          </cell>
          <cell r="CM159">
            <v>0</v>
          </cell>
          <cell r="CN159">
            <v>35400</v>
          </cell>
          <cell r="CO159">
            <v>70760</v>
          </cell>
          <cell r="CP159">
            <v>2637</v>
          </cell>
          <cell r="CQ159">
            <v>0</v>
          </cell>
          <cell r="CR159">
            <v>0</v>
          </cell>
          <cell r="CS159">
            <v>36296</v>
          </cell>
          <cell r="CT159">
            <v>23040</v>
          </cell>
          <cell r="CU159">
            <v>84300</v>
          </cell>
          <cell r="CV159">
            <v>1200</v>
          </cell>
          <cell r="CW159">
            <v>0</v>
          </cell>
          <cell r="CX159">
            <v>12</v>
          </cell>
          <cell r="CY159">
            <v>5000</v>
          </cell>
          <cell r="CZ159">
            <v>609</v>
          </cell>
          <cell r="DA159">
            <v>0</v>
          </cell>
          <cell r="DB159">
            <v>1297</v>
          </cell>
          <cell r="DC159">
            <v>0</v>
          </cell>
          <cell r="DD159">
            <v>280</v>
          </cell>
          <cell r="DE159">
            <v>0</v>
          </cell>
          <cell r="DG159">
            <v>15000</v>
          </cell>
          <cell r="DH159">
            <v>6000</v>
          </cell>
          <cell r="DI159">
            <v>12000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Q159">
            <v>5641</v>
          </cell>
          <cell r="DR159">
            <v>2500</v>
          </cell>
          <cell r="DS159">
            <v>3703</v>
          </cell>
          <cell r="DT159">
            <v>11844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1250</v>
          </cell>
          <cell r="EH159">
            <v>500</v>
          </cell>
          <cell r="EI159">
            <v>1000</v>
          </cell>
          <cell r="EJ159">
            <v>2750</v>
          </cell>
          <cell r="EK159">
            <v>14594</v>
          </cell>
          <cell r="EL159">
            <v>6891</v>
          </cell>
          <cell r="EM159">
            <v>3000</v>
          </cell>
          <cell r="EN159">
            <v>4703</v>
          </cell>
          <cell r="EO159">
            <v>14594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U159">
            <v>384000</v>
          </cell>
          <cell r="EV159">
            <v>168000</v>
          </cell>
          <cell r="EW159">
            <v>9600</v>
          </cell>
          <cell r="EX159">
            <v>0</v>
          </cell>
          <cell r="EY159">
            <v>70800</v>
          </cell>
          <cell r="EZ159">
            <v>141020</v>
          </cell>
          <cell r="FA159">
            <v>2637</v>
          </cell>
          <cell r="FB159">
            <v>0</v>
          </cell>
          <cell r="FC159">
            <v>0</v>
          </cell>
          <cell r="FD159">
            <v>36296</v>
          </cell>
          <cell r="FE159">
            <v>46080</v>
          </cell>
          <cell r="FF159">
            <v>84300</v>
          </cell>
          <cell r="FG159">
            <v>2400</v>
          </cell>
          <cell r="FH159">
            <v>0</v>
          </cell>
          <cell r="FJ159">
            <v>25000</v>
          </cell>
          <cell r="FK159">
            <v>5000</v>
          </cell>
          <cell r="FL159">
            <v>30000</v>
          </cell>
          <cell r="FM159">
            <v>60000</v>
          </cell>
          <cell r="FN159">
            <v>32000</v>
          </cell>
          <cell r="FO159">
            <v>12800</v>
          </cell>
          <cell r="FP159">
            <v>14000</v>
          </cell>
          <cell r="FQ159">
            <v>1800</v>
          </cell>
          <cell r="FR159">
            <v>9000</v>
          </cell>
          <cell r="FS159">
            <v>1800</v>
          </cell>
          <cell r="FT159">
            <v>10800</v>
          </cell>
          <cell r="FU159">
            <v>0</v>
          </cell>
          <cell r="GA159">
            <v>10000</v>
          </cell>
          <cell r="GB159">
            <v>46150</v>
          </cell>
          <cell r="GD159">
            <v>46080</v>
          </cell>
          <cell r="GF159">
            <v>44964</v>
          </cell>
          <cell r="GK159">
            <v>147194</v>
          </cell>
          <cell r="GL159">
            <v>100000</v>
          </cell>
          <cell r="GM159">
            <v>802753</v>
          </cell>
          <cell r="GN159">
            <v>2400</v>
          </cell>
          <cell r="GO159">
            <v>21600</v>
          </cell>
          <cell r="GP159">
            <v>778753</v>
          </cell>
          <cell r="GQ159">
            <v>0</v>
          </cell>
          <cell r="GR159">
            <v>778753</v>
          </cell>
          <cell r="GS159">
            <v>0</v>
          </cell>
          <cell r="GT159">
            <v>0</v>
          </cell>
          <cell r="GU159">
            <v>100000</v>
          </cell>
          <cell r="GV159">
            <v>0</v>
          </cell>
          <cell r="GW159">
            <v>678753</v>
          </cell>
          <cell r="GX159">
            <v>100000</v>
          </cell>
          <cell r="GY159">
            <v>153626</v>
          </cell>
          <cell r="GZ159">
            <v>0</v>
          </cell>
          <cell r="HA159">
            <v>3073</v>
          </cell>
          <cell r="HB159">
            <v>156699</v>
          </cell>
          <cell r="HC159">
            <v>71580</v>
          </cell>
          <cell r="HD159">
            <v>85119</v>
          </cell>
          <cell r="HE159">
            <v>12160</v>
          </cell>
          <cell r="HF159">
            <v>-560</v>
          </cell>
          <cell r="HG159" t="str">
            <v>ANKPS2073C</v>
          </cell>
          <cell r="HH159" t="str">
            <v>MH/ 34456/ 27</v>
          </cell>
          <cell r="HI159">
            <v>2137</v>
          </cell>
          <cell r="HJ159">
            <v>676616</v>
          </cell>
          <cell r="HK159">
            <v>100000</v>
          </cell>
          <cell r="HL159">
            <v>152985</v>
          </cell>
          <cell r="HM159">
            <v>0</v>
          </cell>
          <cell r="HN159">
            <v>3060</v>
          </cell>
          <cell r="HO159">
            <v>156045</v>
          </cell>
          <cell r="HP159">
            <v>71580</v>
          </cell>
          <cell r="HQ159">
            <v>84465</v>
          </cell>
          <cell r="HR159">
            <v>12066</v>
          </cell>
          <cell r="HS159">
            <v>0.30599999999999999</v>
          </cell>
          <cell r="HT159">
            <v>654</v>
          </cell>
          <cell r="HU159">
            <v>12720</v>
          </cell>
          <cell r="HV159">
            <v>12160</v>
          </cell>
          <cell r="HW159">
            <v>249</v>
          </cell>
          <cell r="HX159">
            <v>0</v>
          </cell>
          <cell r="HY159">
            <v>12471</v>
          </cell>
        </row>
        <row r="160">
          <cell r="A160">
            <v>1236</v>
          </cell>
          <cell r="B160" t="str">
            <v>Mr. Nishnat Mathais</v>
          </cell>
          <cell r="C160" t="str">
            <v>30.09.2004</v>
          </cell>
          <cell r="D160" t="str">
            <v xml:space="preserve">Software Engineer </v>
          </cell>
          <cell r="E160">
            <v>18900</v>
          </cell>
          <cell r="F160">
            <v>8500</v>
          </cell>
          <cell r="G160">
            <v>3500</v>
          </cell>
          <cell r="H160">
            <v>800</v>
          </cell>
          <cell r="I160">
            <v>0</v>
          </cell>
          <cell r="J160">
            <v>1500</v>
          </cell>
          <cell r="K160">
            <v>1830</v>
          </cell>
          <cell r="R160">
            <v>16130</v>
          </cell>
          <cell r="S160">
            <v>0</v>
          </cell>
          <cell r="W160">
            <v>0</v>
          </cell>
          <cell r="X160">
            <v>1020</v>
          </cell>
          <cell r="Y160">
            <v>403</v>
          </cell>
          <cell r="AA160">
            <v>200</v>
          </cell>
          <cell r="AE160">
            <v>300</v>
          </cell>
          <cell r="AG160">
            <v>1923</v>
          </cell>
          <cell r="AH160">
            <v>14207</v>
          </cell>
          <cell r="AI160">
            <v>22</v>
          </cell>
          <cell r="AJ160">
            <v>8</v>
          </cell>
          <cell r="AK160">
            <v>0</v>
          </cell>
          <cell r="AL160">
            <v>13350</v>
          </cell>
          <cell r="AM160">
            <v>3500</v>
          </cell>
          <cell r="AN160">
            <v>0</v>
          </cell>
          <cell r="AP160">
            <v>1</v>
          </cell>
          <cell r="AR160">
            <v>2</v>
          </cell>
          <cell r="AS160">
            <v>6</v>
          </cell>
          <cell r="AT160">
            <v>18900</v>
          </cell>
          <cell r="AU160">
            <v>8500</v>
          </cell>
          <cell r="AV160">
            <v>3500</v>
          </cell>
          <cell r="AW160">
            <v>800</v>
          </cell>
          <cell r="AX160">
            <v>0</v>
          </cell>
          <cell r="AZ160">
            <v>1020</v>
          </cell>
          <cell r="BA160">
            <v>1500</v>
          </cell>
          <cell r="BB160">
            <v>1830</v>
          </cell>
          <cell r="BC160">
            <v>1250</v>
          </cell>
          <cell r="BD160">
            <v>500</v>
          </cell>
          <cell r="BE160">
            <v>0</v>
          </cell>
          <cell r="BF160">
            <v>22</v>
          </cell>
          <cell r="BH160">
            <v>42500</v>
          </cell>
          <cell r="BI160">
            <v>17500</v>
          </cell>
          <cell r="BJ160">
            <v>4000</v>
          </cell>
          <cell r="BK160">
            <v>0</v>
          </cell>
          <cell r="BL160">
            <v>7500</v>
          </cell>
          <cell r="BM160">
            <v>8650</v>
          </cell>
          <cell r="BN160">
            <v>500</v>
          </cell>
          <cell r="BO160">
            <v>0</v>
          </cell>
          <cell r="BP160">
            <v>0</v>
          </cell>
          <cell r="BQ160">
            <v>9526</v>
          </cell>
          <cell r="BR160">
            <v>5100</v>
          </cell>
          <cell r="BS160">
            <v>2903</v>
          </cell>
          <cell r="BT160">
            <v>1000</v>
          </cell>
          <cell r="BU160">
            <v>0</v>
          </cell>
          <cell r="BV160">
            <v>12</v>
          </cell>
          <cell r="BW160">
            <v>0</v>
          </cell>
          <cell r="BX160">
            <v>1650</v>
          </cell>
          <cell r="BY160">
            <v>2500</v>
          </cell>
          <cell r="BZ160">
            <v>0</v>
          </cell>
          <cell r="CA160">
            <v>0</v>
          </cell>
          <cell r="CB160">
            <v>1460</v>
          </cell>
          <cell r="CC160">
            <v>0</v>
          </cell>
          <cell r="CJ160">
            <v>51000</v>
          </cell>
          <cell r="CK160">
            <v>21000</v>
          </cell>
          <cell r="CL160">
            <v>4800</v>
          </cell>
          <cell r="CM160">
            <v>0</v>
          </cell>
          <cell r="CN160">
            <v>9000</v>
          </cell>
          <cell r="CO160">
            <v>10480</v>
          </cell>
          <cell r="CP160">
            <v>500</v>
          </cell>
          <cell r="CQ160">
            <v>0</v>
          </cell>
          <cell r="CR160">
            <v>0</v>
          </cell>
          <cell r="CS160">
            <v>9526</v>
          </cell>
          <cell r="CT160">
            <v>6120</v>
          </cell>
          <cell r="CU160">
            <v>3306</v>
          </cell>
          <cell r="CV160">
            <v>1200</v>
          </cell>
          <cell r="CW160">
            <v>0</v>
          </cell>
          <cell r="CX160">
            <v>12</v>
          </cell>
          <cell r="CY160">
            <v>0</v>
          </cell>
          <cell r="CZ160">
            <v>1650</v>
          </cell>
          <cell r="DA160">
            <v>2500</v>
          </cell>
          <cell r="DB160">
            <v>0</v>
          </cell>
          <cell r="DC160">
            <v>0</v>
          </cell>
          <cell r="DD160">
            <v>1760</v>
          </cell>
          <cell r="DE160">
            <v>0</v>
          </cell>
          <cell r="DG160">
            <v>15000</v>
          </cell>
          <cell r="DH160">
            <v>6000</v>
          </cell>
          <cell r="DI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Q160">
            <v>4600</v>
          </cell>
          <cell r="DR160">
            <v>0</v>
          </cell>
          <cell r="DS160">
            <v>0</v>
          </cell>
          <cell r="DT160">
            <v>4600</v>
          </cell>
          <cell r="DU160">
            <v>0</v>
          </cell>
          <cell r="DV160">
            <v>3672</v>
          </cell>
          <cell r="DW160">
            <v>0</v>
          </cell>
          <cell r="DX160">
            <v>3672</v>
          </cell>
          <cell r="EB160">
            <v>0</v>
          </cell>
          <cell r="EC160">
            <v>0</v>
          </cell>
          <cell r="ED160">
            <v>3672</v>
          </cell>
          <cell r="EE160">
            <v>0</v>
          </cell>
          <cell r="EF160">
            <v>3672</v>
          </cell>
          <cell r="EG160">
            <v>1250</v>
          </cell>
          <cell r="EH160">
            <v>500</v>
          </cell>
          <cell r="EI160">
            <v>0</v>
          </cell>
          <cell r="EJ160">
            <v>1750</v>
          </cell>
          <cell r="EK160">
            <v>6350</v>
          </cell>
          <cell r="EL160">
            <v>5850</v>
          </cell>
          <cell r="EM160">
            <v>500</v>
          </cell>
          <cell r="EN160">
            <v>0</v>
          </cell>
          <cell r="EO160">
            <v>6350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U160">
            <v>102000</v>
          </cell>
          <cell r="EV160">
            <v>42000</v>
          </cell>
          <cell r="EW160">
            <v>9600</v>
          </cell>
          <cell r="EX160">
            <v>0</v>
          </cell>
          <cell r="EY160">
            <v>18000</v>
          </cell>
          <cell r="EZ160">
            <v>21460</v>
          </cell>
          <cell r="FA160">
            <v>500</v>
          </cell>
          <cell r="FB160">
            <v>0</v>
          </cell>
          <cell r="FC160">
            <v>0</v>
          </cell>
          <cell r="FD160">
            <v>9526</v>
          </cell>
          <cell r="FE160">
            <v>12240</v>
          </cell>
          <cell r="FF160">
            <v>3306</v>
          </cell>
          <cell r="FG160">
            <v>2400</v>
          </cell>
          <cell r="FH160">
            <v>0</v>
          </cell>
          <cell r="FJ160">
            <v>15000</v>
          </cell>
          <cell r="FK160">
            <v>3000</v>
          </cell>
          <cell r="FL160">
            <v>18000</v>
          </cell>
          <cell r="FM160">
            <v>36000</v>
          </cell>
          <cell r="FN160">
            <v>8500</v>
          </cell>
          <cell r="FO160">
            <v>3400</v>
          </cell>
          <cell r="FP160">
            <v>3500</v>
          </cell>
          <cell r="FQ160">
            <v>2150</v>
          </cell>
          <cell r="FR160">
            <v>10750</v>
          </cell>
          <cell r="FS160">
            <v>2150</v>
          </cell>
          <cell r="FT160">
            <v>12900</v>
          </cell>
          <cell r="FU160">
            <v>0</v>
          </cell>
          <cell r="GD160">
            <v>12240</v>
          </cell>
          <cell r="GK160">
            <v>12240</v>
          </cell>
          <cell r="GL160">
            <v>12240</v>
          </cell>
          <cell r="GM160">
            <v>193486</v>
          </cell>
          <cell r="GN160">
            <v>2400</v>
          </cell>
          <cell r="GO160">
            <v>25800</v>
          </cell>
          <cell r="GP160">
            <v>165286</v>
          </cell>
          <cell r="GQ160">
            <v>0</v>
          </cell>
          <cell r="GR160">
            <v>165286</v>
          </cell>
          <cell r="GS160">
            <v>0</v>
          </cell>
          <cell r="GT160">
            <v>0</v>
          </cell>
          <cell r="GU160">
            <v>12240</v>
          </cell>
          <cell r="GV160">
            <v>0</v>
          </cell>
          <cell r="GW160">
            <v>153046</v>
          </cell>
          <cell r="GX160">
            <v>100000</v>
          </cell>
          <cell r="GY160">
            <v>5609</v>
          </cell>
          <cell r="GZ160">
            <v>0</v>
          </cell>
          <cell r="HA160">
            <v>112</v>
          </cell>
          <cell r="HB160">
            <v>5721</v>
          </cell>
          <cell r="HC160">
            <v>2903</v>
          </cell>
          <cell r="HD160">
            <v>2818</v>
          </cell>
          <cell r="HE160">
            <v>403</v>
          </cell>
          <cell r="HF160">
            <v>0</v>
          </cell>
          <cell r="HG160" t="str">
            <v>AKMPM8809P</v>
          </cell>
          <cell r="HH160" t="str">
            <v>MH/ 34456/ 28</v>
          </cell>
          <cell r="HJ160">
            <v>153046</v>
          </cell>
          <cell r="HK160">
            <v>100000</v>
          </cell>
          <cell r="HL160">
            <v>5609</v>
          </cell>
          <cell r="HM160">
            <v>0</v>
          </cell>
          <cell r="HN160">
            <v>112</v>
          </cell>
          <cell r="HO160">
            <v>5721</v>
          </cell>
          <cell r="HP160">
            <v>2903</v>
          </cell>
          <cell r="HQ160">
            <v>2818</v>
          </cell>
          <cell r="HR160">
            <v>403</v>
          </cell>
          <cell r="HS160">
            <v>0.20399999999999999</v>
          </cell>
          <cell r="HT160">
            <v>0</v>
          </cell>
          <cell r="HU160">
            <v>403</v>
          </cell>
          <cell r="HV160">
            <v>403</v>
          </cell>
          <cell r="HW160">
            <v>8</v>
          </cell>
          <cell r="HX160">
            <v>0</v>
          </cell>
          <cell r="HY160">
            <v>395</v>
          </cell>
        </row>
        <row r="161">
          <cell r="A161">
            <v>1237</v>
          </cell>
          <cell r="B161" t="str">
            <v>Ms. Parul Shah</v>
          </cell>
          <cell r="C161" t="str">
            <v>01.10.2004</v>
          </cell>
          <cell r="D161" t="str">
            <v>Module leader</v>
          </cell>
          <cell r="E161">
            <v>55100</v>
          </cell>
          <cell r="F161">
            <v>24500</v>
          </cell>
          <cell r="G161">
            <v>11000</v>
          </cell>
          <cell r="H161">
            <v>800</v>
          </cell>
          <cell r="I161">
            <v>0</v>
          </cell>
          <cell r="J161">
            <v>4500</v>
          </cell>
          <cell r="K161">
            <v>7610</v>
          </cell>
          <cell r="R161">
            <v>48410</v>
          </cell>
          <cell r="S161">
            <v>1000</v>
          </cell>
          <cell r="W161">
            <v>1000</v>
          </cell>
          <cell r="X161">
            <v>2940</v>
          </cell>
          <cell r="Y161">
            <v>5374</v>
          </cell>
          <cell r="AA161">
            <v>200</v>
          </cell>
          <cell r="AG161">
            <v>8514</v>
          </cell>
          <cell r="AH161">
            <v>39896</v>
          </cell>
          <cell r="AI161">
            <v>22</v>
          </cell>
          <cell r="AJ161">
            <v>4.75</v>
          </cell>
          <cell r="AK161">
            <v>0</v>
          </cell>
          <cell r="AL161">
            <v>12000</v>
          </cell>
          <cell r="AM161">
            <v>6000</v>
          </cell>
          <cell r="AN161">
            <v>7000</v>
          </cell>
          <cell r="AP161">
            <v>1</v>
          </cell>
          <cell r="AQ161" t="str">
            <v>w</v>
          </cell>
          <cell r="AR161">
            <v>1</v>
          </cell>
          <cell r="AS161">
            <v>6</v>
          </cell>
          <cell r="AT161">
            <v>55100</v>
          </cell>
          <cell r="AU161">
            <v>24500</v>
          </cell>
          <cell r="AV161">
            <v>11000</v>
          </cell>
          <cell r="AW161">
            <v>800</v>
          </cell>
          <cell r="AX161">
            <v>0</v>
          </cell>
          <cell r="AY161">
            <v>1000</v>
          </cell>
          <cell r="AZ161">
            <v>2940</v>
          </cell>
          <cell r="BA161">
            <v>4500</v>
          </cell>
          <cell r="BB161">
            <v>7610</v>
          </cell>
          <cell r="BC161">
            <v>1250</v>
          </cell>
          <cell r="BD161">
            <v>500</v>
          </cell>
          <cell r="BE161">
            <v>1000</v>
          </cell>
          <cell r="BF161">
            <v>22</v>
          </cell>
          <cell r="BH161">
            <v>122500</v>
          </cell>
          <cell r="BI161">
            <v>55000</v>
          </cell>
          <cell r="BJ161">
            <v>4000</v>
          </cell>
          <cell r="BK161">
            <v>0</v>
          </cell>
          <cell r="BL161">
            <v>22500</v>
          </cell>
          <cell r="BM161">
            <v>38550</v>
          </cell>
          <cell r="BN161">
            <v>500</v>
          </cell>
          <cell r="BO161">
            <v>0</v>
          </cell>
          <cell r="BP161">
            <v>0</v>
          </cell>
          <cell r="BQ161">
            <v>33907</v>
          </cell>
          <cell r="BR161">
            <v>14700</v>
          </cell>
          <cell r="BS161">
            <v>37477</v>
          </cell>
          <cell r="BT161">
            <v>1000</v>
          </cell>
          <cell r="BU161">
            <v>0</v>
          </cell>
          <cell r="BV161">
            <v>12</v>
          </cell>
          <cell r="BW161">
            <v>4000</v>
          </cell>
          <cell r="BX161">
            <v>3000</v>
          </cell>
          <cell r="BY161">
            <v>0</v>
          </cell>
          <cell r="BZ161">
            <v>5000</v>
          </cell>
          <cell r="CA161">
            <v>0</v>
          </cell>
          <cell r="CB161">
            <v>580</v>
          </cell>
          <cell r="CC161">
            <v>0</v>
          </cell>
          <cell r="CJ161">
            <v>147000</v>
          </cell>
          <cell r="CK161">
            <v>66000</v>
          </cell>
          <cell r="CL161">
            <v>4800</v>
          </cell>
          <cell r="CM161">
            <v>0</v>
          </cell>
          <cell r="CN161">
            <v>27000</v>
          </cell>
          <cell r="CO161">
            <v>46160</v>
          </cell>
          <cell r="CP161">
            <v>500</v>
          </cell>
          <cell r="CQ161">
            <v>0</v>
          </cell>
          <cell r="CR161">
            <v>0</v>
          </cell>
          <cell r="CS161">
            <v>33907</v>
          </cell>
          <cell r="CT161">
            <v>17640</v>
          </cell>
          <cell r="CU161">
            <v>42851</v>
          </cell>
          <cell r="CV161">
            <v>1200</v>
          </cell>
          <cell r="CW161">
            <v>0</v>
          </cell>
          <cell r="CX161">
            <v>12</v>
          </cell>
          <cell r="CY161">
            <v>5000</v>
          </cell>
          <cell r="CZ161">
            <v>3000</v>
          </cell>
          <cell r="DA161">
            <v>0</v>
          </cell>
          <cell r="DB161">
            <v>5000</v>
          </cell>
          <cell r="DC161">
            <v>0</v>
          </cell>
          <cell r="DD161">
            <v>580</v>
          </cell>
          <cell r="DE161">
            <v>0</v>
          </cell>
          <cell r="DG161">
            <v>15000</v>
          </cell>
          <cell r="DH161">
            <v>6000</v>
          </cell>
          <cell r="DI161">
            <v>12000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Q161">
            <v>3250</v>
          </cell>
          <cell r="DR161">
            <v>2500</v>
          </cell>
          <cell r="DS161">
            <v>0</v>
          </cell>
          <cell r="DT161">
            <v>5750</v>
          </cell>
          <cell r="DU161">
            <v>0</v>
          </cell>
          <cell r="DV161">
            <v>0</v>
          </cell>
          <cell r="DW161">
            <v>772</v>
          </cell>
          <cell r="DX161">
            <v>772</v>
          </cell>
          <cell r="EB161">
            <v>0</v>
          </cell>
          <cell r="EC161">
            <v>0</v>
          </cell>
          <cell r="ED161">
            <v>0</v>
          </cell>
          <cell r="EE161">
            <v>772</v>
          </cell>
          <cell r="EF161">
            <v>772</v>
          </cell>
          <cell r="EG161">
            <v>1250</v>
          </cell>
          <cell r="EH161">
            <v>500</v>
          </cell>
          <cell r="EI161">
            <v>1000</v>
          </cell>
          <cell r="EJ161">
            <v>2750</v>
          </cell>
          <cell r="EK161">
            <v>8500</v>
          </cell>
          <cell r="EL161">
            <v>4500</v>
          </cell>
          <cell r="EM161">
            <v>3000</v>
          </cell>
          <cell r="EN161">
            <v>1000</v>
          </cell>
          <cell r="EO161">
            <v>8500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U161">
            <v>294000</v>
          </cell>
          <cell r="EV161">
            <v>132000</v>
          </cell>
          <cell r="EW161">
            <v>9600</v>
          </cell>
          <cell r="EX161">
            <v>0</v>
          </cell>
          <cell r="EY161">
            <v>54000</v>
          </cell>
          <cell r="EZ161">
            <v>91820</v>
          </cell>
          <cell r="FA161">
            <v>500</v>
          </cell>
          <cell r="FB161">
            <v>0</v>
          </cell>
          <cell r="FC161">
            <v>0</v>
          </cell>
          <cell r="FD161">
            <v>33907</v>
          </cell>
          <cell r="FE161">
            <v>35280</v>
          </cell>
          <cell r="FF161">
            <v>42851</v>
          </cell>
          <cell r="FG161">
            <v>2400</v>
          </cell>
          <cell r="FH161">
            <v>0</v>
          </cell>
          <cell r="FJ161">
            <v>0</v>
          </cell>
          <cell r="FL161">
            <v>0</v>
          </cell>
          <cell r="FM161">
            <v>0</v>
          </cell>
          <cell r="FN161">
            <v>24500</v>
          </cell>
          <cell r="FO161">
            <v>9800</v>
          </cell>
          <cell r="FP161">
            <v>11000</v>
          </cell>
          <cell r="FQ161">
            <v>0</v>
          </cell>
          <cell r="FR161">
            <v>0</v>
          </cell>
          <cell r="FS161">
            <v>0</v>
          </cell>
          <cell r="FT161">
            <v>0</v>
          </cell>
          <cell r="FU161">
            <v>0</v>
          </cell>
          <cell r="FV161">
            <v>80088</v>
          </cell>
          <cell r="GD161">
            <v>35280</v>
          </cell>
          <cell r="GE161">
            <v>100000</v>
          </cell>
          <cell r="GK161">
            <v>135280</v>
          </cell>
          <cell r="GL161">
            <v>100000</v>
          </cell>
          <cell r="GM161">
            <v>606227</v>
          </cell>
          <cell r="GN161">
            <v>2400</v>
          </cell>
          <cell r="GO161">
            <v>0</v>
          </cell>
          <cell r="GP161">
            <v>603827</v>
          </cell>
          <cell r="GQ161">
            <v>80088</v>
          </cell>
          <cell r="GR161">
            <v>523739</v>
          </cell>
          <cell r="GS161">
            <v>0</v>
          </cell>
          <cell r="GT161">
            <v>0</v>
          </cell>
          <cell r="GU161">
            <v>100000</v>
          </cell>
          <cell r="GV161">
            <v>0</v>
          </cell>
          <cell r="GW161">
            <v>423739</v>
          </cell>
          <cell r="GX161">
            <v>135000</v>
          </cell>
          <cell r="GY161">
            <v>73622</v>
          </cell>
          <cell r="GZ161">
            <v>0</v>
          </cell>
          <cell r="HA161">
            <v>1472</v>
          </cell>
          <cell r="HB161">
            <v>75094</v>
          </cell>
          <cell r="HC161">
            <v>37477</v>
          </cell>
          <cell r="HD161">
            <v>37617</v>
          </cell>
          <cell r="HE161">
            <v>5374</v>
          </cell>
          <cell r="HF161">
            <v>0</v>
          </cell>
          <cell r="HG161" t="str">
            <v>ANKPS0898K</v>
          </cell>
          <cell r="HH161" t="str">
            <v>MH/ 34456/ 29</v>
          </cell>
          <cell r="HJ161">
            <v>423739</v>
          </cell>
          <cell r="HK161">
            <v>135000</v>
          </cell>
          <cell r="HL161">
            <v>73622</v>
          </cell>
          <cell r="HM161">
            <v>0</v>
          </cell>
          <cell r="HN161">
            <v>1472</v>
          </cell>
          <cell r="HO161">
            <v>75094</v>
          </cell>
          <cell r="HP161">
            <v>37477</v>
          </cell>
          <cell r="HQ161">
            <v>37617</v>
          </cell>
          <cell r="HR161">
            <v>5374</v>
          </cell>
          <cell r="HS161">
            <v>0.30599999999999999</v>
          </cell>
          <cell r="HT161">
            <v>0</v>
          </cell>
          <cell r="HU161">
            <v>5374</v>
          </cell>
          <cell r="HV161">
            <v>5374</v>
          </cell>
          <cell r="HW161">
            <v>105</v>
          </cell>
          <cell r="HX161">
            <v>0</v>
          </cell>
          <cell r="HY161">
            <v>5269</v>
          </cell>
        </row>
        <row r="162">
          <cell r="A162">
            <v>1238</v>
          </cell>
          <cell r="B162" t="str">
            <v>Mr. Sanjib Talukdar</v>
          </cell>
          <cell r="C162" t="str">
            <v>01.10.2004</v>
          </cell>
          <cell r="D162" t="str">
            <v xml:space="preserve">Senior Project Leader </v>
          </cell>
          <cell r="E162">
            <v>94300</v>
          </cell>
          <cell r="F162">
            <v>42000</v>
          </cell>
          <cell r="G162">
            <v>18500</v>
          </cell>
          <cell r="H162">
            <v>800</v>
          </cell>
          <cell r="I162">
            <v>0</v>
          </cell>
          <cell r="J162">
            <v>7800</v>
          </cell>
          <cell r="K162">
            <v>20160</v>
          </cell>
          <cell r="R162">
            <v>89260</v>
          </cell>
          <cell r="S162">
            <v>0</v>
          </cell>
          <cell r="W162">
            <v>0</v>
          </cell>
          <cell r="X162">
            <v>5040</v>
          </cell>
          <cell r="Y162">
            <v>18857</v>
          </cell>
          <cell r="AA162">
            <v>200</v>
          </cell>
          <cell r="AB162">
            <v>5358</v>
          </cell>
          <cell r="AG162">
            <v>29455</v>
          </cell>
          <cell r="AH162">
            <v>59805</v>
          </cell>
          <cell r="AI162">
            <v>22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1</v>
          </cell>
          <cell r="AR162">
            <v>4</v>
          </cell>
          <cell r="AS162">
            <v>6</v>
          </cell>
          <cell r="AT162">
            <v>94300</v>
          </cell>
          <cell r="AU162">
            <v>42000</v>
          </cell>
          <cell r="AV162">
            <v>18500</v>
          </cell>
          <cell r="AW162">
            <v>800</v>
          </cell>
          <cell r="AX162">
            <v>0</v>
          </cell>
          <cell r="AZ162">
            <v>5040</v>
          </cell>
          <cell r="BA162">
            <v>7800</v>
          </cell>
          <cell r="BB162">
            <v>20160</v>
          </cell>
          <cell r="BC162">
            <v>0</v>
          </cell>
          <cell r="BD162">
            <v>0</v>
          </cell>
          <cell r="BE162">
            <v>0</v>
          </cell>
          <cell r="BF162">
            <v>22</v>
          </cell>
          <cell r="BG162">
            <v>-1.25</v>
          </cell>
          <cell r="BH162">
            <v>210000</v>
          </cell>
          <cell r="BI162">
            <v>92500</v>
          </cell>
          <cell r="BJ162">
            <v>4000</v>
          </cell>
          <cell r="BK162">
            <v>0</v>
          </cell>
          <cell r="BL162">
            <v>39000</v>
          </cell>
          <cell r="BM162">
            <v>97550</v>
          </cell>
          <cell r="BN162">
            <v>3250</v>
          </cell>
          <cell r="BO162">
            <v>0</v>
          </cell>
          <cell r="BP162">
            <v>0</v>
          </cell>
          <cell r="BQ162">
            <v>44877</v>
          </cell>
          <cell r="BR162">
            <v>25200</v>
          </cell>
          <cell r="BS162">
            <v>120539</v>
          </cell>
          <cell r="BT162">
            <v>1000</v>
          </cell>
          <cell r="BU162">
            <v>24600</v>
          </cell>
          <cell r="BV162">
            <v>12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J162">
            <v>252000</v>
          </cell>
          <cell r="CK162">
            <v>111000</v>
          </cell>
          <cell r="CL162">
            <v>4800</v>
          </cell>
          <cell r="CM162">
            <v>0</v>
          </cell>
          <cell r="CN162">
            <v>46800</v>
          </cell>
          <cell r="CO162">
            <v>117710</v>
          </cell>
          <cell r="CP162">
            <v>3250</v>
          </cell>
          <cell r="CQ162">
            <v>0</v>
          </cell>
          <cell r="CR162">
            <v>0</v>
          </cell>
          <cell r="CS162">
            <v>44877</v>
          </cell>
          <cell r="CT162">
            <v>30240</v>
          </cell>
          <cell r="CU162">
            <v>139396</v>
          </cell>
          <cell r="CV162">
            <v>1200</v>
          </cell>
          <cell r="CW162">
            <v>29958</v>
          </cell>
          <cell r="CX162">
            <v>12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G162">
            <v>0</v>
          </cell>
          <cell r="DH162">
            <v>0</v>
          </cell>
          <cell r="DI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U162">
            <v>504000</v>
          </cell>
          <cell r="EV162">
            <v>222000</v>
          </cell>
          <cell r="EW162">
            <v>9600</v>
          </cell>
          <cell r="EX162">
            <v>0</v>
          </cell>
          <cell r="EY162">
            <v>93600</v>
          </cell>
          <cell r="EZ162">
            <v>238670</v>
          </cell>
          <cell r="FA162">
            <v>3250</v>
          </cell>
          <cell r="FB162">
            <v>0</v>
          </cell>
          <cell r="FC162">
            <v>0</v>
          </cell>
          <cell r="FD162">
            <v>44877</v>
          </cell>
          <cell r="FE162">
            <v>60480</v>
          </cell>
          <cell r="FF162">
            <v>139396</v>
          </cell>
          <cell r="FG162">
            <v>2400</v>
          </cell>
          <cell r="FH162">
            <v>29958</v>
          </cell>
          <cell r="FJ162">
            <v>30000</v>
          </cell>
          <cell r="FK162">
            <v>6000</v>
          </cell>
          <cell r="FL162">
            <v>36000</v>
          </cell>
          <cell r="FM162">
            <v>72000</v>
          </cell>
          <cell r="FN162">
            <v>42000</v>
          </cell>
          <cell r="FO162">
            <v>16800</v>
          </cell>
          <cell r="FP162">
            <v>18500</v>
          </cell>
          <cell r="FQ162">
            <v>1800</v>
          </cell>
          <cell r="FR162">
            <v>9000</v>
          </cell>
          <cell r="FS162">
            <v>1800</v>
          </cell>
          <cell r="FT162">
            <v>10800</v>
          </cell>
          <cell r="FU162">
            <v>0</v>
          </cell>
          <cell r="GD162">
            <v>60480</v>
          </cell>
          <cell r="GK162">
            <v>60480</v>
          </cell>
          <cell r="GL162">
            <v>60480</v>
          </cell>
          <cell r="GM162">
            <v>1076439</v>
          </cell>
          <cell r="GN162">
            <v>2400</v>
          </cell>
          <cell r="GO162">
            <v>21600</v>
          </cell>
          <cell r="GP162">
            <v>1052439</v>
          </cell>
          <cell r="GQ162">
            <v>0</v>
          </cell>
          <cell r="GR162">
            <v>1052439</v>
          </cell>
          <cell r="GS162">
            <v>0</v>
          </cell>
          <cell r="GT162">
            <v>0</v>
          </cell>
          <cell r="GU162">
            <v>60480</v>
          </cell>
          <cell r="GV162">
            <v>0</v>
          </cell>
          <cell r="GW162">
            <v>991959</v>
          </cell>
          <cell r="GX162">
            <v>100000</v>
          </cell>
          <cell r="GY162">
            <v>247588</v>
          </cell>
          <cell r="GZ162">
            <v>0</v>
          </cell>
          <cell r="HA162">
            <v>4952</v>
          </cell>
          <cell r="HB162">
            <v>252540</v>
          </cell>
          <cell r="HC162">
            <v>120539</v>
          </cell>
          <cell r="HD162">
            <v>132001</v>
          </cell>
          <cell r="HE162">
            <v>18857</v>
          </cell>
          <cell r="HF162">
            <v>0</v>
          </cell>
          <cell r="HG162" t="str">
            <v>ADMPT0004G</v>
          </cell>
          <cell r="HH162" t="str">
            <v>MH/ 34456/ 30</v>
          </cell>
          <cell r="HJ162">
            <v>991959</v>
          </cell>
          <cell r="HK162">
            <v>100000</v>
          </cell>
          <cell r="HL162">
            <v>247588</v>
          </cell>
          <cell r="HM162">
            <v>0</v>
          </cell>
          <cell r="HN162">
            <v>4952</v>
          </cell>
          <cell r="HO162">
            <v>252540</v>
          </cell>
          <cell r="HP162">
            <v>120539</v>
          </cell>
          <cell r="HQ162">
            <v>132001</v>
          </cell>
          <cell r="HR162">
            <v>18857</v>
          </cell>
          <cell r="HS162">
            <v>0.30599999999999999</v>
          </cell>
          <cell r="HT162">
            <v>0</v>
          </cell>
          <cell r="HU162">
            <v>18857</v>
          </cell>
          <cell r="HV162">
            <v>18857</v>
          </cell>
          <cell r="HW162">
            <v>370</v>
          </cell>
          <cell r="HX162">
            <v>0</v>
          </cell>
          <cell r="HY162">
            <v>18487</v>
          </cell>
        </row>
        <row r="163">
          <cell r="A163">
            <v>1240</v>
          </cell>
          <cell r="B163" t="str">
            <v>Mr. Thiyam Amarjit Luwang</v>
          </cell>
          <cell r="C163" t="str">
            <v>04.10.2004</v>
          </cell>
          <cell r="D163" t="str">
            <v xml:space="preserve">Senior Software Engineer </v>
          </cell>
          <cell r="E163">
            <v>42000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R163">
            <v>0</v>
          </cell>
          <cell r="S163">
            <v>0</v>
          </cell>
          <cell r="W163">
            <v>0</v>
          </cell>
          <cell r="X163">
            <v>0</v>
          </cell>
          <cell r="Y163">
            <v>0</v>
          </cell>
          <cell r="AA163">
            <v>0</v>
          </cell>
          <cell r="AG163">
            <v>0</v>
          </cell>
          <cell r="AH163">
            <v>0</v>
          </cell>
          <cell r="AI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4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H163">
            <v>17619</v>
          </cell>
          <cell r="BI163">
            <v>7619</v>
          </cell>
          <cell r="BJ163">
            <v>762</v>
          </cell>
          <cell r="BK163">
            <v>0</v>
          </cell>
          <cell r="BL163">
            <v>3238</v>
          </cell>
          <cell r="BM163">
            <v>6505</v>
          </cell>
          <cell r="BN163">
            <v>-2858</v>
          </cell>
          <cell r="BO163">
            <v>0</v>
          </cell>
          <cell r="BP163">
            <v>0</v>
          </cell>
          <cell r="BQ163">
            <v>23540</v>
          </cell>
          <cell r="BR163">
            <v>2114</v>
          </cell>
          <cell r="BS163">
            <v>0</v>
          </cell>
          <cell r="BT163">
            <v>200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260</v>
          </cell>
          <cell r="CC163">
            <v>0</v>
          </cell>
          <cell r="CJ163">
            <v>17619</v>
          </cell>
          <cell r="CK163">
            <v>7619</v>
          </cell>
          <cell r="CL163">
            <v>762</v>
          </cell>
          <cell r="CM163">
            <v>0</v>
          </cell>
          <cell r="CN163">
            <v>3238</v>
          </cell>
          <cell r="CO163">
            <v>6505</v>
          </cell>
          <cell r="CP163">
            <v>-2858</v>
          </cell>
          <cell r="CQ163">
            <v>0</v>
          </cell>
          <cell r="CR163">
            <v>0</v>
          </cell>
          <cell r="CS163">
            <v>23540</v>
          </cell>
          <cell r="CT163">
            <v>2114</v>
          </cell>
          <cell r="CU163">
            <v>0</v>
          </cell>
          <cell r="CV163">
            <v>200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260</v>
          </cell>
          <cell r="DE163">
            <v>0</v>
          </cell>
          <cell r="DG163">
            <v>0</v>
          </cell>
          <cell r="DH163">
            <v>0</v>
          </cell>
          <cell r="DI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U163">
            <v>17619</v>
          </cell>
          <cell r="EV163">
            <v>7619</v>
          </cell>
          <cell r="EW163">
            <v>762</v>
          </cell>
          <cell r="EX163">
            <v>0</v>
          </cell>
          <cell r="EY163">
            <v>3238</v>
          </cell>
          <cell r="EZ163">
            <v>6505</v>
          </cell>
          <cell r="FA163">
            <v>-2858</v>
          </cell>
          <cell r="FB163">
            <v>0</v>
          </cell>
          <cell r="FC163">
            <v>0</v>
          </cell>
          <cell r="FD163">
            <v>23540</v>
          </cell>
          <cell r="FE163">
            <v>2114</v>
          </cell>
          <cell r="FF163">
            <v>0</v>
          </cell>
          <cell r="FG163">
            <v>200</v>
          </cell>
          <cell r="FH163">
            <v>0</v>
          </cell>
          <cell r="FJ163">
            <v>6000</v>
          </cell>
          <cell r="FL163">
            <v>6000</v>
          </cell>
          <cell r="FM163">
            <v>6000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4238</v>
          </cell>
          <cell r="FS163">
            <v>0</v>
          </cell>
          <cell r="FT163">
            <v>4238</v>
          </cell>
          <cell r="FU163">
            <v>0</v>
          </cell>
          <cell r="GD163">
            <v>2114</v>
          </cell>
          <cell r="GK163">
            <v>2114</v>
          </cell>
          <cell r="GL163">
            <v>2114</v>
          </cell>
          <cell r="GM163">
            <v>55663</v>
          </cell>
          <cell r="GN163">
            <v>200</v>
          </cell>
          <cell r="GO163">
            <v>4238</v>
          </cell>
          <cell r="GP163">
            <v>51225</v>
          </cell>
          <cell r="GQ163">
            <v>0</v>
          </cell>
          <cell r="GR163">
            <v>51225</v>
          </cell>
          <cell r="GS163">
            <v>0</v>
          </cell>
          <cell r="GT163">
            <v>0</v>
          </cell>
          <cell r="GU163">
            <v>2114</v>
          </cell>
          <cell r="GV163">
            <v>0</v>
          </cell>
          <cell r="GW163">
            <v>49111</v>
          </cell>
          <cell r="GX163">
            <v>100000</v>
          </cell>
          <cell r="GY163">
            <v>0</v>
          </cell>
          <cell r="GZ163">
            <v>0</v>
          </cell>
          <cell r="HA163">
            <v>0</v>
          </cell>
          <cell r="HB163">
            <v>0</v>
          </cell>
          <cell r="HC163">
            <v>0</v>
          </cell>
          <cell r="HD163">
            <v>0</v>
          </cell>
          <cell r="HE163">
            <v>0</v>
          </cell>
          <cell r="HF163">
            <v>0</v>
          </cell>
          <cell r="HJ163">
            <v>49111</v>
          </cell>
          <cell r="HK163">
            <v>100000</v>
          </cell>
          <cell r="HL163">
            <v>0</v>
          </cell>
          <cell r="HM163">
            <v>0</v>
          </cell>
          <cell r="HN163">
            <v>0</v>
          </cell>
          <cell r="HO163">
            <v>0</v>
          </cell>
          <cell r="HP163">
            <v>0</v>
          </cell>
          <cell r="HQ163">
            <v>0</v>
          </cell>
          <cell r="HR163">
            <v>0</v>
          </cell>
          <cell r="HS163">
            <v>0</v>
          </cell>
          <cell r="HT163">
            <v>0</v>
          </cell>
          <cell r="HU163">
            <v>0</v>
          </cell>
          <cell r="HV163">
            <v>0</v>
          </cell>
          <cell r="HW163">
            <v>0</v>
          </cell>
          <cell r="HX163">
            <v>0</v>
          </cell>
          <cell r="HY163">
            <v>0</v>
          </cell>
        </row>
        <row r="164">
          <cell r="A164">
            <v>1241</v>
          </cell>
          <cell r="B164" t="str">
            <v>Mr. Jay Kinker</v>
          </cell>
          <cell r="C164" t="str">
            <v>05.10.2004</v>
          </cell>
          <cell r="D164" t="str">
            <v xml:space="preserve">Sr. Software Engineer </v>
          </cell>
          <cell r="E164">
            <v>30900</v>
          </cell>
          <cell r="F164">
            <v>13500</v>
          </cell>
          <cell r="G164">
            <v>6000</v>
          </cell>
          <cell r="H164">
            <v>800</v>
          </cell>
          <cell r="I164">
            <v>0</v>
          </cell>
          <cell r="J164">
            <v>2500</v>
          </cell>
          <cell r="K164">
            <v>5350</v>
          </cell>
          <cell r="R164">
            <v>28150</v>
          </cell>
          <cell r="S164">
            <v>1000</v>
          </cell>
          <cell r="W164">
            <v>1000</v>
          </cell>
          <cell r="Y164">
            <v>1582</v>
          </cell>
          <cell r="AA164">
            <v>200</v>
          </cell>
          <cell r="AB164">
            <v>1756</v>
          </cell>
          <cell r="AE164">
            <v>280</v>
          </cell>
          <cell r="AG164">
            <v>3818</v>
          </cell>
          <cell r="AH164">
            <v>24332</v>
          </cell>
          <cell r="AI164">
            <v>22</v>
          </cell>
          <cell r="AJ164">
            <v>0</v>
          </cell>
          <cell r="AK164">
            <v>0</v>
          </cell>
          <cell r="AL164">
            <v>15000</v>
          </cell>
          <cell r="AM164">
            <v>6000</v>
          </cell>
          <cell r="AN164">
            <v>0</v>
          </cell>
          <cell r="AP164">
            <v>1</v>
          </cell>
          <cell r="AR164">
            <v>2</v>
          </cell>
          <cell r="AS164">
            <v>6</v>
          </cell>
          <cell r="AT164">
            <v>30900</v>
          </cell>
          <cell r="AU164">
            <v>13500</v>
          </cell>
          <cell r="AV164">
            <v>6000</v>
          </cell>
          <cell r="AW164">
            <v>800</v>
          </cell>
          <cell r="AX164">
            <v>0</v>
          </cell>
          <cell r="AY164">
            <v>1000</v>
          </cell>
          <cell r="BA164">
            <v>2500</v>
          </cell>
          <cell r="BB164">
            <v>5350</v>
          </cell>
          <cell r="BC164">
            <v>1250</v>
          </cell>
          <cell r="BD164">
            <v>500</v>
          </cell>
          <cell r="BE164">
            <v>0</v>
          </cell>
          <cell r="BF164">
            <v>22</v>
          </cell>
          <cell r="BG164">
            <v>-1.25</v>
          </cell>
          <cell r="BH164">
            <v>67500</v>
          </cell>
          <cell r="BI164">
            <v>30000</v>
          </cell>
          <cell r="BJ164">
            <v>4000</v>
          </cell>
          <cell r="BK164">
            <v>0</v>
          </cell>
          <cell r="BL164">
            <v>12500</v>
          </cell>
          <cell r="BM164">
            <v>27250</v>
          </cell>
          <cell r="BN164">
            <v>-2811</v>
          </cell>
          <cell r="BO164">
            <v>0</v>
          </cell>
          <cell r="BP164">
            <v>0</v>
          </cell>
          <cell r="BQ164">
            <v>9753</v>
          </cell>
          <cell r="BR164">
            <v>0</v>
          </cell>
          <cell r="BS164">
            <v>10284</v>
          </cell>
          <cell r="BT164">
            <v>1000</v>
          </cell>
          <cell r="BU164">
            <v>0</v>
          </cell>
          <cell r="BV164">
            <v>12</v>
          </cell>
          <cell r="BW164">
            <v>4000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820</v>
          </cell>
          <cell r="CC164">
            <v>0</v>
          </cell>
          <cell r="CJ164">
            <v>81000</v>
          </cell>
          <cell r="CK164">
            <v>36000</v>
          </cell>
          <cell r="CL164">
            <v>4800</v>
          </cell>
          <cell r="CM164">
            <v>0</v>
          </cell>
          <cell r="CN164">
            <v>15000</v>
          </cell>
          <cell r="CO164">
            <v>32600</v>
          </cell>
          <cell r="CP164">
            <v>-2811</v>
          </cell>
          <cell r="CQ164">
            <v>0</v>
          </cell>
          <cell r="CR164">
            <v>0</v>
          </cell>
          <cell r="CS164">
            <v>9753</v>
          </cell>
          <cell r="CT164">
            <v>0</v>
          </cell>
          <cell r="CU164">
            <v>11866</v>
          </cell>
          <cell r="CV164">
            <v>1200</v>
          </cell>
          <cell r="CW164">
            <v>1756</v>
          </cell>
          <cell r="CX164">
            <v>12</v>
          </cell>
          <cell r="CY164">
            <v>5000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1100</v>
          </cell>
          <cell r="DE164">
            <v>0</v>
          </cell>
          <cell r="DG164">
            <v>15000</v>
          </cell>
          <cell r="DH164">
            <v>6000</v>
          </cell>
          <cell r="DI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Q164">
            <v>6250</v>
          </cell>
          <cell r="DR164">
            <v>2500</v>
          </cell>
          <cell r="DS164">
            <v>0</v>
          </cell>
          <cell r="DT164">
            <v>8750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1250</v>
          </cell>
          <cell r="EH164">
            <v>500</v>
          </cell>
          <cell r="EI164">
            <v>0</v>
          </cell>
          <cell r="EJ164">
            <v>1750</v>
          </cell>
          <cell r="EK164">
            <v>10500</v>
          </cell>
          <cell r="EL164">
            <v>7500</v>
          </cell>
          <cell r="EM164">
            <v>3000</v>
          </cell>
          <cell r="EN164">
            <v>0</v>
          </cell>
          <cell r="EO164">
            <v>10500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U164">
            <v>162000</v>
          </cell>
          <cell r="EV164">
            <v>72000</v>
          </cell>
          <cell r="EW164">
            <v>9600</v>
          </cell>
          <cell r="EX164">
            <v>0</v>
          </cell>
          <cell r="EY164">
            <v>30000</v>
          </cell>
          <cell r="EZ164">
            <v>64700</v>
          </cell>
          <cell r="FA164">
            <v>-2811</v>
          </cell>
          <cell r="FB164">
            <v>0</v>
          </cell>
          <cell r="FC164">
            <v>0</v>
          </cell>
          <cell r="FD164">
            <v>9753</v>
          </cell>
          <cell r="FE164">
            <v>0</v>
          </cell>
          <cell r="FF164">
            <v>11866</v>
          </cell>
          <cell r="FG164">
            <v>2400</v>
          </cell>
          <cell r="FH164">
            <v>1756</v>
          </cell>
          <cell r="FJ164">
            <v>7500</v>
          </cell>
          <cell r="FK164">
            <v>1500</v>
          </cell>
          <cell r="FL164">
            <v>9000</v>
          </cell>
          <cell r="FM164">
            <v>18000</v>
          </cell>
          <cell r="FN164">
            <v>13500</v>
          </cell>
          <cell r="FO164">
            <v>5400</v>
          </cell>
          <cell r="FP164">
            <v>6000</v>
          </cell>
          <cell r="FQ164">
            <v>150</v>
          </cell>
          <cell r="FR164">
            <v>750</v>
          </cell>
          <cell r="FS164">
            <v>150</v>
          </cell>
          <cell r="FT164">
            <v>900</v>
          </cell>
          <cell r="FU164">
            <v>0</v>
          </cell>
          <cell r="GC164">
            <v>10000</v>
          </cell>
          <cell r="GD164">
            <v>0</v>
          </cell>
          <cell r="GE164">
            <v>20000</v>
          </cell>
          <cell r="GF164">
            <v>50000</v>
          </cell>
          <cell r="GG164">
            <v>20000</v>
          </cell>
          <cell r="GK164">
            <v>100000</v>
          </cell>
          <cell r="GL164">
            <v>100000</v>
          </cell>
          <cell r="GM164">
            <v>333886</v>
          </cell>
          <cell r="GN164">
            <v>2400</v>
          </cell>
          <cell r="GO164">
            <v>1800</v>
          </cell>
          <cell r="GP164">
            <v>329686</v>
          </cell>
          <cell r="GQ164">
            <v>0</v>
          </cell>
          <cell r="GR164">
            <v>329686</v>
          </cell>
          <cell r="GS164">
            <v>0</v>
          </cell>
          <cell r="GT164">
            <v>0</v>
          </cell>
          <cell r="GU164">
            <v>100000</v>
          </cell>
          <cell r="GV164">
            <v>0</v>
          </cell>
          <cell r="GW164">
            <v>229686</v>
          </cell>
          <cell r="GX164">
            <v>100000</v>
          </cell>
          <cell r="GY164">
            <v>20937</v>
          </cell>
          <cell r="GZ164">
            <v>0</v>
          </cell>
          <cell r="HA164">
            <v>419</v>
          </cell>
          <cell r="HB164">
            <v>21356</v>
          </cell>
          <cell r="HC164">
            <v>10284</v>
          </cell>
          <cell r="HD164">
            <v>11072</v>
          </cell>
          <cell r="HE164">
            <v>1582</v>
          </cell>
          <cell r="HF164">
            <v>0</v>
          </cell>
          <cell r="HG164" t="str">
            <v>ANSPK4457E</v>
          </cell>
          <cell r="HJ164">
            <v>229686</v>
          </cell>
          <cell r="HK164">
            <v>100000</v>
          </cell>
          <cell r="HL164">
            <v>20937</v>
          </cell>
          <cell r="HM164">
            <v>0</v>
          </cell>
          <cell r="HN164">
            <v>419</v>
          </cell>
          <cell r="HO164">
            <v>21356</v>
          </cell>
          <cell r="HP164">
            <v>10284</v>
          </cell>
          <cell r="HQ164">
            <v>11072</v>
          </cell>
          <cell r="HR164">
            <v>1582</v>
          </cell>
          <cell r="HS164">
            <v>0.20399999999999999</v>
          </cell>
          <cell r="HT164">
            <v>0</v>
          </cell>
          <cell r="HU164">
            <v>1582</v>
          </cell>
          <cell r="HV164">
            <v>1582</v>
          </cell>
          <cell r="HW164">
            <v>31</v>
          </cell>
          <cell r="HX164">
            <v>0</v>
          </cell>
          <cell r="HY164">
            <v>1551</v>
          </cell>
        </row>
        <row r="165">
          <cell r="A165">
            <v>1242</v>
          </cell>
          <cell r="B165" t="str">
            <v>Mr. Deepak Reddy</v>
          </cell>
          <cell r="C165" t="str">
            <v>11.10.2004</v>
          </cell>
          <cell r="D165" t="str">
            <v>Senior Software Engineer</v>
          </cell>
          <cell r="E165">
            <v>40000</v>
          </cell>
          <cell r="F165">
            <v>18000</v>
          </cell>
          <cell r="G165">
            <v>8000</v>
          </cell>
          <cell r="H165">
            <v>800</v>
          </cell>
          <cell r="I165">
            <v>0</v>
          </cell>
          <cell r="J165">
            <v>3300</v>
          </cell>
          <cell r="K165">
            <v>7150</v>
          </cell>
          <cell r="R165">
            <v>37250</v>
          </cell>
          <cell r="S165">
            <v>1000</v>
          </cell>
          <cell r="W165">
            <v>1000</v>
          </cell>
          <cell r="Y165">
            <v>2609</v>
          </cell>
          <cell r="AA165">
            <v>200</v>
          </cell>
          <cell r="AE165">
            <v>160</v>
          </cell>
          <cell r="AG165">
            <v>2969</v>
          </cell>
          <cell r="AH165">
            <v>34281</v>
          </cell>
          <cell r="AI165">
            <v>22</v>
          </cell>
          <cell r="AJ165">
            <v>1.25</v>
          </cell>
          <cell r="AK165">
            <v>0</v>
          </cell>
          <cell r="AL165">
            <v>15000</v>
          </cell>
          <cell r="AM165">
            <v>6000</v>
          </cell>
          <cell r="AN165">
            <v>0</v>
          </cell>
          <cell r="AP165">
            <v>1</v>
          </cell>
          <cell r="AR165">
            <v>2</v>
          </cell>
          <cell r="AS165">
            <v>6</v>
          </cell>
          <cell r="AT165">
            <v>40000</v>
          </cell>
          <cell r="AU165">
            <v>18000</v>
          </cell>
          <cell r="AV165">
            <v>8000</v>
          </cell>
          <cell r="AW165">
            <v>800</v>
          </cell>
          <cell r="AX165">
            <v>0</v>
          </cell>
          <cell r="AY165">
            <v>1000</v>
          </cell>
          <cell r="BA165">
            <v>3300</v>
          </cell>
          <cell r="BB165">
            <v>7150</v>
          </cell>
          <cell r="BC165">
            <v>1250</v>
          </cell>
          <cell r="BD165">
            <v>500</v>
          </cell>
          <cell r="BE165">
            <v>0</v>
          </cell>
          <cell r="BF165">
            <v>22</v>
          </cell>
          <cell r="BH165">
            <v>90000</v>
          </cell>
          <cell r="BI165">
            <v>40000</v>
          </cell>
          <cell r="BJ165">
            <v>4000</v>
          </cell>
          <cell r="BK165">
            <v>0</v>
          </cell>
          <cell r="BL165">
            <v>16500</v>
          </cell>
          <cell r="BM165">
            <v>38250</v>
          </cell>
          <cell r="BN165">
            <v>1805</v>
          </cell>
          <cell r="BO165">
            <v>0</v>
          </cell>
          <cell r="BP165">
            <v>0</v>
          </cell>
          <cell r="BQ165">
            <v>18849</v>
          </cell>
          <cell r="BR165">
            <v>0</v>
          </cell>
          <cell r="BS165">
            <v>23439</v>
          </cell>
          <cell r="BT165">
            <v>1000</v>
          </cell>
          <cell r="BU165">
            <v>0</v>
          </cell>
          <cell r="BV165">
            <v>12</v>
          </cell>
          <cell r="BW165">
            <v>2000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1040</v>
          </cell>
          <cell r="CC165">
            <v>0</v>
          </cell>
          <cell r="CJ165">
            <v>108000</v>
          </cell>
          <cell r="CK165">
            <v>48000</v>
          </cell>
          <cell r="CL165">
            <v>4800</v>
          </cell>
          <cell r="CM165">
            <v>0</v>
          </cell>
          <cell r="CN165">
            <v>19800</v>
          </cell>
          <cell r="CO165">
            <v>45400</v>
          </cell>
          <cell r="CP165">
            <v>1805</v>
          </cell>
          <cell r="CQ165">
            <v>0</v>
          </cell>
          <cell r="CR165">
            <v>0</v>
          </cell>
          <cell r="CS165">
            <v>18849</v>
          </cell>
          <cell r="CT165">
            <v>0</v>
          </cell>
          <cell r="CU165">
            <v>26048</v>
          </cell>
          <cell r="CV165">
            <v>1200</v>
          </cell>
          <cell r="CW165">
            <v>0</v>
          </cell>
          <cell r="CX165">
            <v>12</v>
          </cell>
          <cell r="CY165">
            <v>3000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1200</v>
          </cell>
          <cell r="DE165">
            <v>0</v>
          </cell>
          <cell r="DG165">
            <v>15000</v>
          </cell>
          <cell r="DH165">
            <v>6000</v>
          </cell>
          <cell r="DI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Q165">
            <v>6250</v>
          </cell>
          <cell r="DR165">
            <v>2500</v>
          </cell>
          <cell r="DS165">
            <v>0</v>
          </cell>
          <cell r="DT165">
            <v>8750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1250</v>
          </cell>
          <cell r="EH165">
            <v>500</v>
          </cell>
          <cell r="EI165">
            <v>0</v>
          </cell>
          <cell r="EJ165">
            <v>1750</v>
          </cell>
          <cell r="EK165">
            <v>10500</v>
          </cell>
          <cell r="EL165">
            <v>7500</v>
          </cell>
          <cell r="EM165">
            <v>3000</v>
          </cell>
          <cell r="EN165">
            <v>0</v>
          </cell>
          <cell r="EO165">
            <v>10500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U165">
            <v>216000</v>
          </cell>
          <cell r="EV165">
            <v>96000</v>
          </cell>
          <cell r="EW165">
            <v>9600</v>
          </cell>
          <cell r="EX165">
            <v>0</v>
          </cell>
          <cell r="EY165">
            <v>39600</v>
          </cell>
          <cell r="EZ165">
            <v>88300</v>
          </cell>
          <cell r="FA165">
            <v>1805</v>
          </cell>
          <cell r="FB165">
            <v>0</v>
          </cell>
          <cell r="FC165">
            <v>0</v>
          </cell>
          <cell r="FD165">
            <v>18849</v>
          </cell>
          <cell r="FE165">
            <v>0</v>
          </cell>
          <cell r="FF165">
            <v>26048</v>
          </cell>
          <cell r="FG165">
            <v>2400</v>
          </cell>
          <cell r="FH165">
            <v>0</v>
          </cell>
          <cell r="FJ165">
            <v>32000</v>
          </cell>
          <cell r="FK165">
            <v>6400</v>
          </cell>
          <cell r="FL165">
            <v>38400</v>
          </cell>
          <cell r="FM165">
            <v>76800</v>
          </cell>
          <cell r="FN165">
            <v>18000</v>
          </cell>
          <cell r="FO165">
            <v>7200</v>
          </cell>
          <cell r="FP165">
            <v>8000</v>
          </cell>
          <cell r="FQ165">
            <v>4600</v>
          </cell>
          <cell r="FR165">
            <v>23000</v>
          </cell>
          <cell r="FS165">
            <v>4600</v>
          </cell>
          <cell r="FT165">
            <v>27600</v>
          </cell>
          <cell r="FU165">
            <v>0</v>
          </cell>
          <cell r="GB165">
            <v>40000</v>
          </cell>
          <cell r="GD165">
            <v>0</v>
          </cell>
          <cell r="GE165">
            <v>20000</v>
          </cell>
          <cell r="GF165">
            <v>5626</v>
          </cell>
          <cell r="GG165">
            <v>20000</v>
          </cell>
          <cell r="GI165">
            <v>20000</v>
          </cell>
          <cell r="GK165">
            <v>105626</v>
          </cell>
          <cell r="GL165">
            <v>100000</v>
          </cell>
          <cell r="GM165">
            <v>460554</v>
          </cell>
          <cell r="GN165">
            <v>2400</v>
          </cell>
          <cell r="GO165">
            <v>55200</v>
          </cell>
          <cell r="GP165">
            <v>402954</v>
          </cell>
          <cell r="GQ165">
            <v>0</v>
          </cell>
          <cell r="GR165">
            <v>402954</v>
          </cell>
          <cell r="GS165">
            <v>0</v>
          </cell>
          <cell r="GT165">
            <v>0</v>
          </cell>
          <cell r="GU165">
            <v>100000</v>
          </cell>
          <cell r="GV165">
            <v>0</v>
          </cell>
          <cell r="GW165">
            <v>302954</v>
          </cell>
          <cell r="GX165">
            <v>100000</v>
          </cell>
          <cell r="GY165">
            <v>40886</v>
          </cell>
          <cell r="GZ165">
            <v>0</v>
          </cell>
          <cell r="HA165">
            <v>818</v>
          </cell>
          <cell r="HB165">
            <v>41704</v>
          </cell>
          <cell r="HC165">
            <v>23439</v>
          </cell>
          <cell r="HD165">
            <v>18265</v>
          </cell>
          <cell r="HE165">
            <v>2609</v>
          </cell>
          <cell r="HF165">
            <v>0</v>
          </cell>
          <cell r="HG165" t="str">
            <v>AHCPR3709G</v>
          </cell>
          <cell r="HJ165">
            <v>302954</v>
          </cell>
          <cell r="HK165">
            <v>100000</v>
          </cell>
          <cell r="HL165">
            <v>40886</v>
          </cell>
          <cell r="HM165">
            <v>0</v>
          </cell>
          <cell r="HN165">
            <v>818</v>
          </cell>
          <cell r="HO165">
            <v>41704</v>
          </cell>
          <cell r="HP165">
            <v>23439</v>
          </cell>
          <cell r="HQ165">
            <v>18265</v>
          </cell>
          <cell r="HR165">
            <v>2609</v>
          </cell>
          <cell r="HS165">
            <v>0.30599999999999999</v>
          </cell>
          <cell r="HT165">
            <v>0</v>
          </cell>
          <cell r="HU165">
            <v>2609</v>
          </cell>
          <cell r="HV165">
            <v>2609</v>
          </cell>
          <cell r="HW165">
            <v>51</v>
          </cell>
          <cell r="HX165">
            <v>0</v>
          </cell>
          <cell r="HY165">
            <v>2558</v>
          </cell>
        </row>
        <row r="166">
          <cell r="A166">
            <v>1243</v>
          </cell>
          <cell r="B166" t="str">
            <v>Mr. Mahesh Sairam</v>
          </cell>
          <cell r="C166" t="str">
            <v>11.10.2004</v>
          </cell>
          <cell r="D166" t="str">
            <v xml:space="preserve">Module Leader </v>
          </cell>
          <cell r="E166">
            <v>61400</v>
          </cell>
          <cell r="F166">
            <v>27500</v>
          </cell>
          <cell r="G166">
            <v>12000</v>
          </cell>
          <cell r="H166">
            <v>800</v>
          </cell>
          <cell r="I166">
            <v>0</v>
          </cell>
          <cell r="J166">
            <v>5100</v>
          </cell>
          <cell r="K166">
            <v>12250</v>
          </cell>
          <cell r="M166">
            <v>20000</v>
          </cell>
          <cell r="R166">
            <v>77650</v>
          </cell>
          <cell r="S166">
            <v>1000</v>
          </cell>
          <cell r="W166">
            <v>1000</v>
          </cell>
          <cell r="Y166">
            <v>14065</v>
          </cell>
          <cell r="AA166">
            <v>200</v>
          </cell>
          <cell r="AG166">
            <v>14265</v>
          </cell>
          <cell r="AH166">
            <v>63385</v>
          </cell>
          <cell r="AI166">
            <v>22</v>
          </cell>
          <cell r="AJ166">
            <v>8.75</v>
          </cell>
          <cell r="AK166">
            <v>0</v>
          </cell>
          <cell r="AL166">
            <v>15000</v>
          </cell>
          <cell r="AM166">
            <v>6000</v>
          </cell>
          <cell r="AN166">
            <v>12000</v>
          </cell>
          <cell r="AP166">
            <v>1</v>
          </cell>
          <cell r="AR166">
            <v>1</v>
          </cell>
          <cell r="AS166">
            <v>6</v>
          </cell>
          <cell r="AT166">
            <v>61400</v>
          </cell>
          <cell r="AU166">
            <v>27500</v>
          </cell>
          <cell r="AV166">
            <v>12000</v>
          </cell>
          <cell r="AW166">
            <v>800</v>
          </cell>
          <cell r="AX166">
            <v>0</v>
          </cell>
          <cell r="AY166">
            <v>1000</v>
          </cell>
          <cell r="BA166">
            <v>5100</v>
          </cell>
          <cell r="BB166">
            <v>12250</v>
          </cell>
          <cell r="BC166">
            <v>1250</v>
          </cell>
          <cell r="BD166">
            <v>500</v>
          </cell>
          <cell r="BE166">
            <v>1000</v>
          </cell>
          <cell r="BF166">
            <v>22</v>
          </cell>
          <cell r="BH166">
            <v>137500</v>
          </cell>
          <cell r="BI166">
            <v>60000</v>
          </cell>
          <cell r="BJ166">
            <v>4000</v>
          </cell>
          <cell r="BK166">
            <v>0</v>
          </cell>
          <cell r="BL166">
            <v>25500</v>
          </cell>
          <cell r="BM166">
            <v>61750</v>
          </cell>
          <cell r="BN166">
            <v>500</v>
          </cell>
          <cell r="BO166">
            <v>0</v>
          </cell>
          <cell r="BP166">
            <v>0</v>
          </cell>
          <cell r="BQ166">
            <v>37699</v>
          </cell>
          <cell r="BR166">
            <v>0</v>
          </cell>
          <cell r="BS166">
            <v>57931</v>
          </cell>
          <cell r="BT166">
            <v>1000</v>
          </cell>
          <cell r="BU166">
            <v>0</v>
          </cell>
          <cell r="BV166">
            <v>12</v>
          </cell>
          <cell r="BW166">
            <v>4000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180</v>
          </cell>
          <cell r="CC166">
            <v>0</v>
          </cell>
          <cell r="CJ166">
            <v>165000</v>
          </cell>
          <cell r="CK166">
            <v>72000</v>
          </cell>
          <cell r="CL166">
            <v>4800</v>
          </cell>
          <cell r="CM166">
            <v>0</v>
          </cell>
          <cell r="CN166">
            <v>30600</v>
          </cell>
          <cell r="CO166">
            <v>74000</v>
          </cell>
          <cell r="CP166">
            <v>20500</v>
          </cell>
          <cell r="CQ166">
            <v>0</v>
          </cell>
          <cell r="CR166">
            <v>0</v>
          </cell>
          <cell r="CS166">
            <v>37699</v>
          </cell>
          <cell r="CT166">
            <v>0</v>
          </cell>
          <cell r="CU166">
            <v>71996</v>
          </cell>
          <cell r="CV166">
            <v>1200</v>
          </cell>
          <cell r="CW166">
            <v>0</v>
          </cell>
          <cell r="CX166">
            <v>12</v>
          </cell>
          <cell r="CY166">
            <v>5000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180</v>
          </cell>
          <cell r="DE166">
            <v>0</v>
          </cell>
          <cell r="DG166">
            <v>15000</v>
          </cell>
          <cell r="DH166">
            <v>6000</v>
          </cell>
          <cell r="DI166">
            <v>12000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Q166">
            <v>6250</v>
          </cell>
          <cell r="DR166">
            <v>2500</v>
          </cell>
          <cell r="DS166">
            <v>5000</v>
          </cell>
          <cell r="DT166">
            <v>13750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1250</v>
          </cell>
          <cell r="EH166">
            <v>500</v>
          </cell>
          <cell r="EI166">
            <v>1000</v>
          </cell>
          <cell r="EJ166">
            <v>2750</v>
          </cell>
          <cell r="EK166">
            <v>16500</v>
          </cell>
          <cell r="EL166">
            <v>7500</v>
          </cell>
          <cell r="EM166">
            <v>3000</v>
          </cell>
          <cell r="EN166">
            <v>6000</v>
          </cell>
          <cell r="EO166">
            <v>16500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U166">
            <v>330000</v>
          </cell>
          <cell r="EV166">
            <v>144000</v>
          </cell>
          <cell r="EW166">
            <v>9600</v>
          </cell>
          <cell r="EX166">
            <v>0</v>
          </cell>
          <cell r="EY166">
            <v>61200</v>
          </cell>
          <cell r="EZ166">
            <v>147500</v>
          </cell>
          <cell r="FA166">
            <v>20500</v>
          </cell>
          <cell r="FB166">
            <v>0</v>
          </cell>
          <cell r="FC166">
            <v>0</v>
          </cell>
          <cell r="FD166">
            <v>37699</v>
          </cell>
          <cell r="FE166">
            <v>0</v>
          </cell>
          <cell r="FF166">
            <v>71996</v>
          </cell>
          <cell r="FG166">
            <v>2400</v>
          </cell>
          <cell r="FH166">
            <v>0</v>
          </cell>
          <cell r="FJ166">
            <v>32500</v>
          </cell>
          <cell r="FK166">
            <v>6500</v>
          </cell>
          <cell r="FL166">
            <v>39000</v>
          </cell>
          <cell r="FM166">
            <v>78000</v>
          </cell>
          <cell r="FN166">
            <v>27500</v>
          </cell>
          <cell r="FO166">
            <v>11000</v>
          </cell>
          <cell r="FP166">
            <v>12000</v>
          </cell>
          <cell r="FQ166">
            <v>3750</v>
          </cell>
          <cell r="FR166">
            <v>18750</v>
          </cell>
          <cell r="FS166">
            <v>3750</v>
          </cell>
          <cell r="FT166">
            <v>22500</v>
          </cell>
          <cell r="FU166">
            <v>1</v>
          </cell>
          <cell r="FV166">
            <v>42701</v>
          </cell>
          <cell r="GB166">
            <v>67735</v>
          </cell>
          <cell r="GD166">
            <v>0</v>
          </cell>
          <cell r="GF166">
            <v>25324</v>
          </cell>
          <cell r="GK166">
            <v>93059</v>
          </cell>
          <cell r="GL166">
            <v>93059</v>
          </cell>
          <cell r="GM166">
            <v>740899</v>
          </cell>
          <cell r="GN166">
            <v>2400</v>
          </cell>
          <cell r="GO166">
            <v>45000</v>
          </cell>
          <cell r="GP166">
            <v>693499</v>
          </cell>
          <cell r="GQ166">
            <v>42701</v>
          </cell>
          <cell r="GR166">
            <v>650798</v>
          </cell>
          <cell r="GS166">
            <v>0</v>
          </cell>
          <cell r="GT166">
            <v>0</v>
          </cell>
          <cell r="GU166">
            <v>93059</v>
          </cell>
          <cell r="GV166">
            <v>0</v>
          </cell>
          <cell r="GW166">
            <v>557739</v>
          </cell>
          <cell r="GX166">
            <v>100000</v>
          </cell>
          <cell r="GY166">
            <v>117322</v>
          </cell>
          <cell r="GZ166">
            <v>0</v>
          </cell>
          <cell r="HA166">
            <v>2346</v>
          </cell>
          <cell r="HB166">
            <v>119668</v>
          </cell>
          <cell r="HC166">
            <v>57931</v>
          </cell>
          <cell r="HD166">
            <v>61737</v>
          </cell>
          <cell r="HE166">
            <v>8820</v>
          </cell>
          <cell r="HF166">
            <v>-5245</v>
          </cell>
          <cell r="HG166" t="str">
            <v>AMTPS0978G</v>
          </cell>
          <cell r="HI166">
            <v>20000</v>
          </cell>
          <cell r="HJ166">
            <v>537739</v>
          </cell>
          <cell r="HK166">
            <v>100000</v>
          </cell>
          <cell r="HL166">
            <v>111322</v>
          </cell>
          <cell r="HM166">
            <v>0</v>
          </cell>
          <cell r="HN166">
            <v>2226</v>
          </cell>
          <cell r="HO166">
            <v>113548</v>
          </cell>
          <cell r="HP166">
            <v>57931</v>
          </cell>
          <cell r="HQ166">
            <v>55617</v>
          </cell>
          <cell r="HR166">
            <v>7945</v>
          </cell>
          <cell r="HS166">
            <v>0.30599999999999999</v>
          </cell>
          <cell r="HT166">
            <v>6120</v>
          </cell>
          <cell r="HU166">
            <v>14065</v>
          </cell>
          <cell r="HV166">
            <v>8820</v>
          </cell>
          <cell r="HW166">
            <v>276</v>
          </cell>
          <cell r="HX166">
            <v>0</v>
          </cell>
          <cell r="HY166">
            <v>13789</v>
          </cell>
        </row>
        <row r="167">
          <cell r="A167">
            <v>1244</v>
          </cell>
          <cell r="B167" t="str">
            <v>Mr. Aniket Shinde</v>
          </cell>
          <cell r="C167" t="str">
            <v>14.10.2004</v>
          </cell>
          <cell r="D167" t="str">
            <v xml:space="preserve">Senior Software Engineer </v>
          </cell>
          <cell r="E167">
            <v>41300</v>
          </cell>
          <cell r="F167">
            <v>18500</v>
          </cell>
          <cell r="G167">
            <v>8000</v>
          </cell>
          <cell r="H167">
            <v>800</v>
          </cell>
          <cell r="I167">
            <v>0</v>
          </cell>
          <cell r="J167">
            <v>3400</v>
          </cell>
          <cell r="K167">
            <v>6630</v>
          </cell>
          <cell r="R167">
            <v>37330</v>
          </cell>
          <cell r="S167">
            <v>0</v>
          </cell>
          <cell r="W167">
            <v>0</v>
          </cell>
          <cell r="X167">
            <v>2220</v>
          </cell>
          <cell r="Y167">
            <v>2002</v>
          </cell>
          <cell r="AA167">
            <v>200</v>
          </cell>
          <cell r="AE167">
            <v>300</v>
          </cell>
          <cell r="AG167">
            <v>4722</v>
          </cell>
          <cell r="AH167">
            <v>32608</v>
          </cell>
          <cell r="AI167">
            <v>22</v>
          </cell>
          <cell r="AJ167">
            <v>8.25</v>
          </cell>
          <cell r="AK167">
            <v>0</v>
          </cell>
          <cell r="AL167">
            <v>9681</v>
          </cell>
          <cell r="AM167">
            <v>5403</v>
          </cell>
          <cell r="AN167">
            <v>0</v>
          </cell>
          <cell r="AP167">
            <v>1</v>
          </cell>
          <cell r="AR167">
            <v>2</v>
          </cell>
          <cell r="AS167">
            <v>6</v>
          </cell>
          <cell r="AT167">
            <v>41300</v>
          </cell>
          <cell r="AU167">
            <v>18500</v>
          </cell>
          <cell r="AV167">
            <v>8000</v>
          </cell>
          <cell r="AW167">
            <v>800</v>
          </cell>
          <cell r="AX167">
            <v>0</v>
          </cell>
          <cell r="AZ167">
            <v>2220</v>
          </cell>
          <cell r="BA167">
            <v>3400</v>
          </cell>
          <cell r="BB167">
            <v>6630</v>
          </cell>
          <cell r="BC167">
            <v>1250</v>
          </cell>
          <cell r="BD167">
            <v>500</v>
          </cell>
          <cell r="BE167">
            <v>0</v>
          </cell>
          <cell r="BF167">
            <v>22</v>
          </cell>
          <cell r="BH167">
            <v>92500</v>
          </cell>
          <cell r="BI167">
            <v>40000</v>
          </cell>
          <cell r="BJ167">
            <v>4000</v>
          </cell>
          <cell r="BK167">
            <v>0</v>
          </cell>
          <cell r="BL167">
            <v>17000</v>
          </cell>
          <cell r="BM167">
            <v>32650</v>
          </cell>
          <cell r="BN167">
            <v>26013</v>
          </cell>
          <cell r="BO167">
            <v>0</v>
          </cell>
          <cell r="BP167">
            <v>0</v>
          </cell>
          <cell r="BQ167">
            <v>21299</v>
          </cell>
          <cell r="BR167">
            <v>11100</v>
          </cell>
          <cell r="BS167">
            <v>23584</v>
          </cell>
          <cell r="BT167">
            <v>1000</v>
          </cell>
          <cell r="BU167">
            <v>0</v>
          </cell>
          <cell r="BV167">
            <v>12</v>
          </cell>
          <cell r="BW167">
            <v>0</v>
          </cell>
          <cell r="BX167">
            <v>5319</v>
          </cell>
          <cell r="BY167">
            <v>597</v>
          </cell>
          <cell r="BZ167">
            <v>0</v>
          </cell>
          <cell r="CA167">
            <v>0</v>
          </cell>
          <cell r="CB167">
            <v>1400</v>
          </cell>
          <cell r="CC167">
            <v>0</v>
          </cell>
          <cell r="CJ167">
            <v>111000</v>
          </cell>
          <cell r="CK167">
            <v>48000</v>
          </cell>
          <cell r="CL167">
            <v>4800</v>
          </cell>
          <cell r="CM167">
            <v>0</v>
          </cell>
          <cell r="CN167">
            <v>20400</v>
          </cell>
          <cell r="CO167">
            <v>39280</v>
          </cell>
          <cell r="CP167">
            <v>26013</v>
          </cell>
          <cell r="CQ167">
            <v>0</v>
          </cell>
          <cell r="CR167">
            <v>0</v>
          </cell>
          <cell r="CS167">
            <v>21299</v>
          </cell>
          <cell r="CT167">
            <v>13320</v>
          </cell>
          <cell r="CU167">
            <v>25586</v>
          </cell>
          <cell r="CV167">
            <v>1200</v>
          </cell>
          <cell r="CW167">
            <v>0</v>
          </cell>
          <cell r="CX167">
            <v>12</v>
          </cell>
          <cell r="CY167">
            <v>0</v>
          </cell>
          <cell r="CZ167">
            <v>5319</v>
          </cell>
          <cell r="DA167">
            <v>597</v>
          </cell>
          <cell r="DB167">
            <v>0</v>
          </cell>
          <cell r="DC167">
            <v>0</v>
          </cell>
          <cell r="DD167">
            <v>1700</v>
          </cell>
          <cell r="DE167">
            <v>0</v>
          </cell>
          <cell r="DG167">
            <v>15000</v>
          </cell>
          <cell r="DH167">
            <v>6000</v>
          </cell>
          <cell r="DI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Q167">
            <v>931</v>
          </cell>
          <cell r="DR167">
            <v>1903</v>
          </cell>
          <cell r="DS167">
            <v>0</v>
          </cell>
          <cell r="DT167">
            <v>2834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1250</v>
          </cell>
          <cell r="EH167">
            <v>500</v>
          </cell>
          <cell r="EI167">
            <v>0</v>
          </cell>
          <cell r="EJ167">
            <v>1750</v>
          </cell>
          <cell r="EK167">
            <v>4584</v>
          </cell>
          <cell r="EL167">
            <v>2181</v>
          </cell>
          <cell r="EM167">
            <v>2403</v>
          </cell>
          <cell r="EN167">
            <v>0</v>
          </cell>
          <cell r="EO167">
            <v>4584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U167">
            <v>222000</v>
          </cell>
          <cell r="EV167">
            <v>96000</v>
          </cell>
          <cell r="EW167">
            <v>9600</v>
          </cell>
          <cell r="EX167">
            <v>0</v>
          </cell>
          <cell r="EY167">
            <v>40800</v>
          </cell>
          <cell r="EZ167">
            <v>79060</v>
          </cell>
          <cell r="FA167">
            <v>26013</v>
          </cell>
          <cell r="FB167">
            <v>0</v>
          </cell>
          <cell r="FC167">
            <v>0</v>
          </cell>
          <cell r="FD167">
            <v>21299</v>
          </cell>
          <cell r="FE167">
            <v>26640</v>
          </cell>
          <cell r="FF167">
            <v>25586</v>
          </cell>
          <cell r="FG167">
            <v>2400</v>
          </cell>
          <cell r="FH167">
            <v>0</v>
          </cell>
          <cell r="FJ167">
            <v>0</v>
          </cell>
          <cell r="FL167">
            <v>0</v>
          </cell>
          <cell r="FM167">
            <v>0</v>
          </cell>
          <cell r="FN167">
            <v>18500</v>
          </cell>
          <cell r="FO167">
            <v>7400</v>
          </cell>
          <cell r="FP167">
            <v>8000</v>
          </cell>
          <cell r="FQ167">
            <v>0</v>
          </cell>
          <cell r="FR167">
            <v>0</v>
          </cell>
          <cell r="FS167">
            <v>0</v>
          </cell>
          <cell r="FT167">
            <v>0</v>
          </cell>
          <cell r="FU167">
            <v>0</v>
          </cell>
          <cell r="FV167">
            <v>98416</v>
          </cell>
          <cell r="GB167">
            <v>27188</v>
          </cell>
          <cell r="GD167">
            <v>26640</v>
          </cell>
          <cell r="GE167">
            <v>30000</v>
          </cell>
          <cell r="GF167">
            <v>11000</v>
          </cell>
          <cell r="GK167">
            <v>94828</v>
          </cell>
          <cell r="GL167">
            <v>94828</v>
          </cell>
          <cell r="GM167">
            <v>485172</v>
          </cell>
          <cell r="GN167">
            <v>2400</v>
          </cell>
          <cell r="GO167">
            <v>0</v>
          </cell>
          <cell r="GP167">
            <v>482772</v>
          </cell>
          <cell r="GQ167">
            <v>98416</v>
          </cell>
          <cell r="GR167">
            <v>384356</v>
          </cell>
          <cell r="GS167">
            <v>0</v>
          </cell>
          <cell r="GT167">
            <v>0</v>
          </cell>
          <cell r="GU167">
            <v>94828</v>
          </cell>
          <cell r="GV167">
            <v>0</v>
          </cell>
          <cell r="GW167">
            <v>289528</v>
          </cell>
          <cell r="GX167">
            <v>100000</v>
          </cell>
          <cell r="GY167">
            <v>36858</v>
          </cell>
          <cell r="GZ167">
            <v>0</v>
          </cell>
          <cell r="HA167">
            <v>737</v>
          </cell>
          <cell r="HB167">
            <v>37595</v>
          </cell>
          <cell r="HC167">
            <v>23584</v>
          </cell>
          <cell r="HD167">
            <v>14011</v>
          </cell>
          <cell r="HE167">
            <v>2002</v>
          </cell>
          <cell r="HF167">
            <v>0</v>
          </cell>
          <cell r="HG167" t="str">
            <v>AVLPS3149J</v>
          </cell>
          <cell r="HH167" t="str">
            <v>MH/ 34456/ 33</v>
          </cell>
          <cell r="HJ167">
            <v>289528</v>
          </cell>
          <cell r="HK167">
            <v>100000</v>
          </cell>
          <cell r="HL167">
            <v>36858</v>
          </cell>
          <cell r="HM167">
            <v>0</v>
          </cell>
          <cell r="HN167">
            <v>737</v>
          </cell>
          <cell r="HO167">
            <v>37595</v>
          </cell>
          <cell r="HP167">
            <v>23584</v>
          </cell>
          <cell r="HQ167">
            <v>14011</v>
          </cell>
          <cell r="HR167">
            <v>2002</v>
          </cell>
          <cell r="HS167">
            <v>0.30599999999999999</v>
          </cell>
          <cell r="HT167">
            <v>0</v>
          </cell>
          <cell r="HU167">
            <v>2002</v>
          </cell>
          <cell r="HV167">
            <v>2002</v>
          </cell>
          <cell r="HW167">
            <v>39</v>
          </cell>
          <cell r="HX167">
            <v>0</v>
          </cell>
          <cell r="HY167">
            <v>1963</v>
          </cell>
        </row>
        <row r="168">
          <cell r="A168">
            <v>1246</v>
          </cell>
          <cell r="B168" t="str">
            <v>Mr. Rohit Kaushik</v>
          </cell>
          <cell r="C168" t="str">
            <v>18.10.2004</v>
          </cell>
          <cell r="D168" t="str">
            <v xml:space="preserve">Senior QA Engineer </v>
          </cell>
          <cell r="E168">
            <v>34100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R168">
            <v>0</v>
          </cell>
          <cell r="S168">
            <v>0</v>
          </cell>
          <cell r="W168">
            <v>0</v>
          </cell>
          <cell r="X168">
            <v>0</v>
          </cell>
          <cell r="Y168">
            <v>0</v>
          </cell>
          <cell r="AA168">
            <v>0</v>
          </cell>
          <cell r="AG168">
            <v>0</v>
          </cell>
          <cell r="AH168">
            <v>0</v>
          </cell>
          <cell r="AI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4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H168">
            <v>49286</v>
          </cell>
          <cell r="BI168">
            <v>21357</v>
          </cell>
          <cell r="BJ168">
            <v>2629</v>
          </cell>
          <cell r="BK168">
            <v>0</v>
          </cell>
          <cell r="BL168">
            <v>9200</v>
          </cell>
          <cell r="BM168">
            <v>15407</v>
          </cell>
          <cell r="BN168">
            <v>6250</v>
          </cell>
          <cell r="BO168">
            <v>19080</v>
          </cell>
          <cell r="BP168">
            <v>0</v>
          </cell>
          <cell r="BQ168">
            <v>16274</v>
          </cell>
          <cell r="BR168">
            <v>5914</v>
          </cell>
          <cell r="BS168">
            <v>10843</v>
          </cell>
          <cell r="BT168">
            <v>800</v>
          </cell>
          <cell r="BU168">
            <v>0</v>
          </cell>
          <cell r="BV168">
            <v>12</v>
          </cell>
          <cell r="BW168">
            <v>2000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580</v>
          </cell>
          <cell r="CC168">
            <v>0</v>
          </cell>
          <cell r="CJ168">
            <v>49286</v>
          </cell>
          <cell r="CK168">
            <v>21357</v>
          </cell>
          <cell r="CL168">
            <v>2629</v>
          </cell>
          <cell r="CM168">
            <v>0</v>
          </cell>
          <cell r="CN168">
            <v>9200</v>
          </cell>
          <cell r="CO168">
            <v>15407</v>
          </cell>
          <cell r="CP168">
            <v>6250</v>
          </cell>
          <cell r="CQ168">
            <v>19080</v>
          </cell>
          <cell r="CR168">
            <v>0</v>
          </cell>
          <cell r="CS168">
            <v>16274</v>
          </cell>
          <cell r="CT168">
            <v>5914</v>
          </cell>
          <cell r="CU168">
            <v>10843</v>
          </cell>
          <cell r="CV168">
            <v>800</v>
          </cell>
          <cell r="CW168">
            <v>0</v>
          </cell>
          <cell r="CX168">
            <v>12</v>
          </cell>
          <cell r="CY168">
            <v>2000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580</v>
          </cell>
          <cell r="DE168">
            <v>0</v>
          </cell>
          <cell r="DG168">
            <v>0</v>
          </cell>
          <cell r="DH168">
            <v>0</v>
          </cell>
          <cell r="DI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U168">
            <v>49286</v>
          </cell>
          <cell r="EV168">
            <v>21357</v>
          </cell>
          <cell r="EW168">
            <v>2629</v>
          </cell>
          <cell r="EX168">
            <v>0</v>
          </cell>
          <cell r="EY168">
            <v>9200</v>
          </cell>
          <cell r="EZ168">
            <v>15407</v>
          </cell>
          <cell r="FA168">
            <v>6250</v>
          </cell>
          <cell r="FB168">
            <v>19080</v>
          </cell>
          <cell r="FC168">
            <v>0</v>
          </cell>
          <cell r="FD168">
            <v>16274</v>
          </cell>
          <cell r="FE168">
            <v>5914</v>
          </cell>
          <cell r="FF168">
            <v>10843</v>
          </cell>
          <cell r="FG168">
            <v>800</v>
          </cell>
          <cell r="FH168">
            <v>0</v>
          </cell>
          <cell r="FJ168">
            <v>15000</v>
          </cell>
          <cell r="FL168">
            <v>15000</v>
          </cell>
          <cell r="FM168">
            <v>15000</v>
          </cell>
          <cell r="FN168">
            <v>0</v>
          </cell>
          <cell r="FO168">
            <v>0</v>
          </cell>
          <cell r="FP168">
            <v>0</v>
          </cell>
          <cell r="FQ168">
            <v>0</v>
          </cell>
          <cell r="FR168">
            <v>10500</v>
          </cell>
          <cell r="FS168">
            <v>0</v>
          </cell>
          <cell r="FT168">
            <v>10500</v>
          </cell>
          <cell r="FU168">
            <v>0</v>
          </cell>
          <cell r="GD168">
            <v>5914</v>
          </cell>
          <cell r="GK168">
            <v>5914</v>
          </cell>
          <cell r="GL168">
            <v>5914</v>
          </cell>
          <cell r="GM168">
            <v>136854</v>
          </cell>
          <cell r="GN168">
            <v>800</v>
          </cell>
          <cell r="GO168">
            <v>10500</v>
          </cell>
          <cell r="GP168">
            <v>125554</v>
          </cell>
          <cell r="GQ168">
            <v>0</v>
          </cell>
          <cell r="GR168">
            <v>125554</v>
          </cell>
          <cell r="GS168">
            <v>0</v>
          </cell>
          <cell r="GT168">
            <v>0</v>
          </cell>
          <cell r="GU168">
            <v>5914</v>
          </cell>
          <cell r="GV168">
            <v>0</v>
          </cell>
          <cell r="GW168">
            <v>119640</v>
          </cell>
          <cell r="GX168">
            <v>100000</v>
          </cell>
          <cell r="GY168">
            <v>1964</v>
          </cell>
          <cell r="GZ168">
            <v>0</v>
          </cell>
          <cell r="HA168">
            <v>39</v>
          </cell>
          <cell r="HB168">
            <v>2003</v>
          </cell>
          <cell r="HC168">
            <v>10843</v>
          </cell>
          <cell r="HD168">
            <v>-8840</v>
          </cell>
          <cell r="HE168">
            <v>0</v>
          </cell>
          <cell r="HF168">
            <v>0</v>
          </cell>
          <cell r="HG168" t="str">
            <v>AHEPK6443L</v>
          </cell>
          <cell r="HH168" t="str">
            <v>MH/ 34456/ 34</v>
          </cell>
          <cell r="HJ168">
            <v>119640</v>
          </cell>
          <cell r="HK168">
            <v>100000</v>
          </cell>
          <cell r="HL168">
            <v>1964</v>
          </cell>
          <cell r="HM168">
            <v>0</v>
          </cell>
          <cell r="HN168">
            <v>39</v>
          </cell>
          <cell r="HO168">
            <v>2003</v>
          </cell>
          <cell r="HP168">
            <v>10843</v>
          </cell>
          <cell r="HQ168">
            <v>-8840</v>
          </cell>
          <cell r="HR168">
            <v>0</v>
          </cell>
          <cell r="HS168">
            <v>0.10199999999999999</v>
          </cell>
          <cell r="HT168">
            <v>0</v>
          </cell>
          <cell r="HU168">
            <v>0</v>
          </cell>
          <cell r="HV168">
            <v>0</v>
          </cell>
          <cell r="HW168">
            <v>0</v>
          </cell>
          <cell r="HX168">
            <v>0</v>
          </cell>
          <cell r="HY168">
            <v>0</v>
          </cell>
        </row>
        <row r="169">
          <cell r="A169">
            <v>1247</v>
          </cell>
          <cell r="B169" t="str">
            <v>Mr. Rajendra Prasad</v>
          </cell>
          <cell r="C169" t="str">
            <v>18.10.2004</v>
          </cell>
          <cell r="D169" t="str">
            <v>Lead Business Analyst</v>
          </cell>
          <cell r="E169">
            <v>98200</v>
          </cell>
          <cell r="F169">
            <v>44000</v>
          </cell>
          <cell r="G169">
            <v>19500</v>
          </cell>
          <cell r="H169">
            <v>800</v>
          </cell>
          <cell r="I169">
            <v>0</v>
          </cell>
          <cell r="J169">
            <v>8100</v>
          </cell>
          <cell r="K169">
            <v>22050</v>
          </cell>
          <cell r="R169">
            <v>94450</v>
          </cell>
          <cell r="S169">
            <v>1000</v>
          </cell>
          <cell r="W169">
            <v>1000</v>
          </cell>
          <cell r="Y169">
            <v>14479</v>
          </cell>
          <cell r="AA169">
            <v>200</v>
          </cell>
          <cell r="AE169">
            <v>20</v>
          </cell>
          <cell r="AG169">
            <v>14699</v>
          </cell>
          <cell r="AH169">
            <v>79751</v>
          </cell>
          <cell r="AI169">
            <v>22</v>
          </cell>
          <cell r="AJ169">
            <v>12.5</v>
          </cell>
          <cell r="AK169">
            <v>0</v>
          </cell>
          <cell r="AL169">
            <v>13770</v>
          </cell>
          <cell r="AM169">
            <v>6000</v>
          </cell>
          <cell r="AN169">
            <v>8778</v>
          </cell>
          <cell r="AP169">
            <v>1</v>
          </cell>
          <cell r="AR169">
            <v>1</v>
          </cell>
          <cell r="AS169">
            <v>6</v>
          </cell>
          <cell r="AT169">
            <v>98200</v>
          </cell>
          <cell r="AU169">
            <v>44000</v>
          </cell>
          <cell r="AV169">
            <v>19500</v>
          </cell>
          <cell r="AW169">
            <v>800</v>
          </cell>
          <cell r="AX169">
            <v>0</v>
          </cell>
          <cell r="AY169">
            <v>1000</v>
          </cell>
          <cell r="BA169">
            <v>8100</v>
          </cell>
          <cell r="BB169">
            <v>22050</v>
          </cell>
          <cell r="BC169">
            <v>1250</v>
          </cell>
          <cell r="BD169">
            <v>500</v>
          </cell>
          <cell r="BE169">
            <v>1000</v>
          </cell>
          <cell r="BF169">
            <v>22</v>
          </cell>
          <cell r="BH169">
            <v>220000</v>
          </cell>
          <cell r="BI169">
            <v>97500</v>
          </cell>
          <cell r="BJ169">
            <v>4000</v>
          </cell>
          <cell r="BK169">
            <v>0</v>
          </cell>
          <cell r="BL169">
            <v>40500</v>
          </cell>
          <cell r="BM169">
            <v>110750</v>
          </cell>
          <cell r="BN169">
            <v>60500</v>
          </cell>
          <cell r="BO169">
            <v>0</v>
          </cell>
          <cell r="BP169">
            <v>0</v>
          </cell>
          <cell r="BQ169">
            <v>27123</v>
          </cell>
          <cell r="BR169">
            <v>0</v>
          </cell>
          <cell r="BS169">
            <v>126815</v>
          </cell>
          <cell r="BT169">
            <v>1000</v>
          </cell>
          <cell r="BU169">
            <v>0</v>
          </cell>
          <cell r="BV169">
            <v>12</v>
          </cell>
          <cell r="BW169">
            <v>4000</v>
          </cell>
          <cell r="BX169">
            <v>1230</v>
          </cell>
          <cell r="BY169">
            <v>0</v>
          </cell>
          <cell r="BZ169">
            <v>3222</v>
          </cell>
          <cell r="CA169">
            <v>0</v>
          </cell>
          <cell r="CB169">
            <v>100</v>
          </cell>
          <cell r="CC169">
            <v>0</v>
          </cell>
          <cell r="CJ169">
            <v>264000</v>
          </cell>
          <cell r="CK169">
            <v>117000</v>
          </cell>
          <cell r="CL169">
            <v>4800</v>
          </cell>
          <cell r="CM169">
            <v>0</v>
          </cell>
          <cell r="CN169">
            <v>48600</v>
          </cell>
          <cell r="CO169">
            <v>132800</v>
          </cell>
          <cell r="CP169">
            <v>60500</v>
          </cell>
          <cell r="CQ169">
            <v>0</v>
          </cell>
          <cell r="CR169">
            <v>0</v>
          </cell>
          <cell r="CS169">
            <v>27123</v>
          </cell>
          <cell r="CT169">
            <v>0</v>
          </cell>
          <cell r="CU169">
            <v>141294</v>
          </cell>
          <cell r="CV169">
            <v>1200</v>
          </cell>
          <cell r="CW169">
            <v>0</v>
          </cell>
          <cell r="CX169">
            <v>12</v>
          </cell>
          <cell r="CY169">
            <v>5000</v>
          </cell>
          <cell r="CZ169">
            <v>1230</v>
          </cell>
          <cell r="DA169">
            <v>0</v>
          </cell>
          <cell r="DB169">
            <v>3222</v>
          </cell>
          <cell r="DC169">
            <v>0</v>
          </cell>
          <cell r="DD169">
            <v>120</v>
          </cell>
          <cell r="DE169">
            <v>0</v>
          </cell>
          <cell r="DG169">
            <v>15000</v>
          </cell>
          <cell r="DH169">
            <v>6000</v>
          </cell>
          <cell r="DI169">
            <v>12000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Q169">
            <v>5020</v>
          </cell>
          <cell r="DR169">
            <v>2500</v>
          </cell>
          <cell r="DS169">
            <v>1778</v>
          </cell>
          <cell r="DT169">
            <v>9298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1250</v>
          </cell>
          <cell r="EH169">
            <v>500</v>
          </cell>
          <cell r="EI169">
            <v>1000</v>
          </cell>
          <cell r="EJ169">
            <v>2750</v>
          </cell>
          <cell r="EK169">
            <v>12048</v>
          </cell>
          <cell r="EL169">
            <v>6270</v>
          </cell>
          <cell r="EM169">
            <v>3000</v>
          </cell>
          <cell r="EN169">
            <v>2778</v>
          </cell>
          <cell r="EO169">
            <v>12048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U169">
            <v>528000</v>
          </cell>
          <cell r="EV169">
            <v>234000</v>
          </cell>
          <cell r="EW169">
            <v>9600</v>
          </cell>
          <cell r="EX169">
            <v>0</v>
          </cell>
          <cell r="EY169">
            <v>97200</v>
          </cell>
          <cell r="EZ169">
            <v>265100</v>
          </cell>
          <cell r="FA169">
            <v>60500</v>
          </cell>
          <cell r="FB169">
            <v>0</v>
          </cell>
          <cell r="FC169">
            <v>0</v>
          </cell>
          <cell r="FD169">
            <v>27123</v>
          </cell>
          <cell r="FE169">
            <v>0</v>
          </cell>
          <cell r="FF169">
            <v>141294</v>
          </cell>
          <cell r="FG169">
            <v>2400</v>
          </cell>
          <cell r="FH169">
            <v>0</v>
          </cell>
          <cell r="FJ169">
            <v>100000</v>
          </cell>
          <cell r="FK169">
            <v>20000</v>
          </cell>
          <cell r="FL169">
            <v>120000</v>
          </cell>
          <cell r="FM169">
            <v>240000</v>
          </cell>
          <cell r="FN169">
            <v>44000</v>
          </cell>
          <cell r="FO169">
            <v>17600</v>
          </cell>
          <cell r="FP169">
            <v>19500</v>
          </cell>
          <cell r="FQ169">
            <v>15600</v>
          </cell>
          <cell r="FR169">
            <v>78000</v>
          </cell>
          <cell r="FS169">
            <v>15600</v>
          </cell>
          <cell r="FT169">
            <v>93600</v>
          </cell>
          <cell r="FU169">
            <v>0</v>
          </cell>
          <cell r="FX169">
            <v>10000</v>
          </cell>
          <cell r="GA169">
            <v>10000</v>
          </cell>
          <cell r="GB169">
            <v>75000</v>
          </cell>
          <cell r="GD169">
            <v>0</v>
          </cell>
          <cell r="GF169">
            <v>100000</v>
          </cell>
          <cell r="GK169">
            <v>185000</v>
          </cell>
          <cell r="GL169">
            <v>100000</v>
          </cell>
          <cell r="GM169">
            <v>1211923</v>
          </cell>
          <cell r="GN169">
            <v>2400</v>
          </cell>
          <cell r="GO169">
            <v>187200</v>
          </cell>
          <cell r="GP169">
            <v>1022323</v>
          </cell>
          <cell r="GQ169">
            <v>0</v>
          </cell>
          <cell r="GR169">
            <v>1022323</v>
          </cell>
          <cell r="GS169">
            <v>10000</v>
          </cell>
          <cell r="GT169">
            <v>0</v>
          </cell>
          <cell r="GU169">
            <v>100000</v>
          </cell>
          <cell r="GV169">
            <v>0</v>
          </cell>
          <cell r="GW169">
            <v>912323</v>
          </cell>
          <cell r="GX169">
            <v>100000</v>
          </cell>
          <cell r="GY169">
            <v>223697</v>
          </cell>
          <cell r="GZ169">
            <v>0</v>
          </cell>
          <cell r="HA169">
            <v>4474</v>
          </cell>
          <cell r="HB169">
            <v>228171</v>
          </cell>
          <cell r="HC169">
            <v>126815</v>
          </cell>
          <cell r="HD169">
            <v>101356</v>
          </cell>
          <cell r="HE169">
            <v>14479</v>
          </cell>
          <cell r="HF169">
            <v>0</v>
          </cell>
          <cell r="HG169" t="str">
            <v>AFEPG5587P</v>
          </cell>
          <cell r="HJ169">
            <v>912323</v>
          </cell>
          <cell r="HK169">
            <v>100000</v>
          </cell>
          <cell r="HL169">
            <v>223697</v>
          </cell>
          <cell r="HM169">
            <v>0</v>
          </cell>
          <cell r="HN169">
            <v>4474</v>
          </cell>
          <cell r="HO169">
            <v>228171</v>
          </cell>
          <cell r="HP169">
            <v>126815</v>
          </cell>
          <cell r="HQ169">
            <v>101356</v>
          </cell>
          <cell r="HR169">
            <v>14479</v>
          </cell>
          <cell r="HS169">
            <v>0.30599999999999999</v>
          </cell>
          <cell r="HT169">
            <v>0</v>
          </cell>
          <cell r="HU169">
            <v>14479</v>
          </cell>
          <cell r="HV169">
            <v>14479</v>
          </cell>
          <cell r="HW169">
            <v>284</v>
          </cell>
          <cell r="HX169">
            <v>0</v>
          </cell>
          <cell r="HY169">
            <v>14195</v>
          </cell>
        </row>
        <row r="170">
          <cell r="A170">
            <v>1248</v>
          </cell>
          <cell r="B170" t="str">
            <v>Mr. Sandeep Pardeshi</v>
          </cell>
          <cell r="C170" t="str">
            <v>04.10.2004</v>
          </cell>
          <cell r="D170" t="str">
            <v>Admin Supervisor</v>
          </cell>
          <cell r="E170">
            <v>18500</v>
          </cell>
          <cell r="F170">
            <v>8000</v>
          </cell>
          <cell r="G170">
            <v>3500</v>
          </cell>
          <cell r="H170">
            <v>800</v>
          </cell>
          <cell r="I170">
            <v>0</v>
          </cell>
          <cell r="J170">
            <v>1500</v>
          </cell>
          <cell r="K170">
            <v>2740</v>
          </cell>
          <cell r="R170">
            <v>16540</v>
          </cell>
          <cell r="S170">
            <v>1000</v>
          </cell>
          <cell r="W170">
            <v>1000</v>
          </cell>
          <cell r="X170">
            <v>960</v>
          </cell>
          <cell r="Y170">
            <v>0</v>
          </cell>
          <cell r="AA170">
            <v>200</v>
          </cell>
          <cell r="AE170">
            <v>280</v>
          </cell>
          <cell r="AG170">
            <v>1440</v>
          </cell>
          <cell r="AH170">
            <v>15100</v>
          </cell>
          <cell r="AI170">
            <v>22</v>
          </cell>
          <cell r="AJ170">
            <v>14.25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3</v>
          </cell>
          <cell r="AR170">
            <v>4</v>
          </cell>
          <cell r="AS170">
            <v>6</v>
          </cell>
          <cell r="AT170">
            <v>18500</v>
          </cell>
          <cell r="AU170">
            <v>8000</v>
          </cell>
          <cell r="AV170">
            <v>3500</v>
          </cell>
          <cell r="AW170">
            <v>800</v>
          </cell>
          <cell r="AX170">
            <v>0</v>
          </cell>
          <cell r="AY170">
            <v>1000</v>
          </cell>
          <cell r="AZ170">
            <v>960</v>
          </cell>
          <cell r="BA170">
            <v>1500</v>
          </cell>
          <cell r="BB170">
            <v>2740</v>
          </cell>
          <cell r="BC170">
            <v>0</v>
          </cell>
          <cell r="BD170">
            <v>0</v>
          </cell>
          <cell r="BE170">
            <v>0</v>
          </cell>
          <cell r="BF170">
            <v>22</v>
          </cell>
          <cell r="BH170">
            <v>37000</v>
          </cell>
          <cell r="BI170">
            <v>16000</v>
          </cell>
          <cell r="BJ170">
            <v>4000</v>
          </cell>
          <cell r="BK170">
            <v>0</v>
          </cell>
          <cell r="BL170">
            <v>6900</v>
          </cell>
          <cell r="BM170">
            <v>12660</v>
          </cell>
          <cell r="BN170">
            <v>7500</v>
          </cell>
          <cell r="BO170">
            <v>0</v>
          </cell>
          <cell r="BP170">
            <v>0</v>
          </cell>
          <cell r="BQ170">
            <v>9808</v>
          </cell>
          <cell r="BR170">
            <v>4440</v>
          </cell>
          <cell r="BS170">
            <v>0</v>
          </cell>
          <cell r="BT170">
            <v>1000</v>
          </cell>
          <cell r="BU170">
            <v>0</v>
          </cell>
          <cell r="BV170">
            <v>12</v>
          </cell>
          <cell r="BW170">
            <v>4000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1240</v>
          </cell>
          <cell r="CC170">
            <v>0</v>
          </cell>
          <cell r="CJ170">
            <v>45000</v>
          </cell>
          <cell r="CK170">
            <v>19500</v>
          </cell>
          <cell r="CL170">
            <v>4800</v>
          </cell>
          <cell r="CM170">
            <v>0</v>
          </cell>
          <cell r="CN170">
            <v>8400</v>
          </cell>
          <cell r="CO170">
            <v>15400</v>
          </cell>
          <cell r="CP170">
            <v>7500</v>
          </cell>
          <cell r="CQ170">
            <v>0</v>
          </cell>
          <cell r="CR170">
            <v>0</v>
          </cell>
          <cell r="CS170">
            <v>9808</v>
          </cell>
          <cell r="CT170">
            <v>5400</v>
          </cell>
          <cell r="CU170">
            <v>0</v>
          </cell>
          <cell r="CV170">
            <v>1200</v>
          </cell>
          <cell r="CW170">
            <v>0</v>
          </cell>
          <cell r="CX170">
            <v>12</v>
          </cell>
          <cell r="CY170">
            <v>5000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1520</v>
          </cell>
          <cell r="DE170">
            <v>0</v>
          </cell>
          <cell r="DG170">
            <v>0</v>
          </cell>
          <cell r="DH170">
            <v>0</v>
          </cell>
          <cell r="DI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U170">
            <v>93000</v>
          </cell>
          <cell r="EV170">
            <v>40500</v>
          </cell>
          <cell r="EW170">
            <v>9600</v>
          </cell>
          <cell r="EX170">
            <v>0</v>
          </cell>
          <cell r="EY170">
            <v>17400</v>
          </cell>
          <cell r="EZ170">
            <v>31840</v>
          </cell>
          <cell r="FA170">
            <v>7500</v>
          </cell>
          <cell r="FB170">
            <v>0</v>
          </cell>
          <cell r="FC170">
            <v>0</v>
          </cell>
          <cell r="FD170">
            <v>9808</v>
          </cell>
          <cell r="FE170">
            <v>11160</v>
          </cell>
          <cell r="FF170">
            <v>0</v>
          </cell>
          <cell r="FG170">
            <v>2400</v>
          </cell>
          <cell r="FH170">
            <v>0</v>
          </cell>
          <cell r="FJ170">
            <v>0</v>
          </cell>
          <cell r="FL170">
            <v>0</v>
          </cell>
          <cell r="FM170">
            <v>0</v>
          </cell>
          <cell r="FN170">
            <v>8000</v>
          </cell>
          <cell r="FO170">
            <v>3200</v>
          </cell>
          <cell r="FP170">
            <v>3500</v>
          </cell>
          <cell r="FQ170">
            <v>0</v>
          </cell>
          <cell r="FR170">
            <v>0</v>
          </cell>
          <cell r="FS170">
            <v>0</v>
          </cell>
          <cell r="FT170">
            <v>0</v>
          </cell>
          <cell r="FU170">
            <v>0</v>
          </cell>
          <cell r="GD170">
            <v>11160</v>
          </cell>
          <cell r="GE170">
            <v>100000</v>
          </cell>
          <cell r="GK170">
            <v>111160</v>
          </cell>
          <cell r="GL170">
            <v>100000</v>
          </cell>
          <cell r="GM170">
            <v>200048</v>
          </cell>
          <cell r="GN170">
            <v>2400</v>
          </cell>
          <cell r="GO170">
            <v>0</v>
          </cell>
          <cell r="GP170">
            <v>197648</v>
          </cell>
          <cell r="GQ170">
            <v>0</v>
          </cell>
          <cell r="GR170">
            <v>197648</v>
          </cell>
          <cell r="GS170">
            <v>0</v>
          </cell>
          <cell r="GT170">
            <v>0</v>
          </cell>
          <cell r="GU170">
            <v>100000</v>
          </cell>
          <cell r="GV170">
            <v>0</v>
          </cell>
          <cell r="GW170">
            <v>97648</v>
          </cell>
          <cell r="GX170">
            <v>100000</v>
          </cell>
          <cell r="GY170">
            <v>0</v>
          </cell>
          <cell r="GZ170">
            <v>0</v>
          </cell>
          <cell r="HA170">
            <v>0</v>
          </cell>
          <cell r="HB170">
            <v>0</v>
          </cell>
          <cell r="HC170">
            <v>0</v>
          </cell>
          <cell r="HD170">
            <v>0</v>
          </cell>
          <cell r="HE170">
            <v>0</v>
          </cell>
          <cell r="HF170">
            <v>0</v>
          </cell>
          <cell r="HH170" t="str">
            <v>MH/ 34456/ 32</v>
          </cell>
          <cell r="HJ170">
            <v>97648</v>
          </cell>
          <cell r="HK170">
            <v>100000</v>
          </cell>
          <cell r="HL170">
            <v>0</v>
          </cell>
          <cell r="HM170">
            <v>0</v>
          </cell>
          <cell r="HN170">
            <v>0</v>
          </cell>
          <cell r="HO170">
            <v>0</v>
          </cell>
          <cell r="HP170">
            <v>0</v>
          </cell>
          <cell r="HQ170">
            <v>0</v>
          </cell>
          <cell r="HR170">
            <v>0</v>
          </cell>
          <cell r="HS170">
            <v>0</v>
          </cell>
          <cell r="HT170">
            <v>0</v>
          </cell>
          <cell r="HU170">
            <v>0</v>
          </cell>
          <cell r="HV170">
            <v>0</v>
          </cell>
          <cell r="HW170">
            <v>0</v>
          </cell>
          <cell r="HX170">
            <v>0</v>
          </cell>
          <cell r="HY170">
            <v>0</v>
          </cell>
        </row>
        <row r="171">
          <cell r="A171">
            <v>1251</v>
          </cell>
          <cell r="B171" t="str">
            <v>Mr. Pushpendra Patwal</v>
          </cell>
          <cell r="C171">
            <v>38285</v>
          </cell>
          <cell r="D171" t="str">
            <v>Senior Software Engineer</v>
          </cell>
          <cell r="E171">
            <v>30500</v>
          </cell>
          <cell r="F171">
            <v>13500</v>
          </cell>
          <cell r="G171">
            <v>6000</v>
          </cell>
          <cell r="H171">
            <v>800</v>
          </cell>
          <cell r="I171">
            <v>0</v>
          </cell>
          <cell r="J171">
            <v>2500</v>
          </cell>
          <cell r="K171">
            <v>6080</v>
          </cell>
          <cell r="R171">
            <v>28880</v>
          </cell>
          <cell r="S171">
            <v>0</v>
          </cell>
          <cell r="W171">
            <v>0</v>
          </cell>
          <cell r="X171">
            <v>1620</v>
          </cell>
          <cell r="Y171">
            <v>890</v>
          </cell>
          <cell r="AA171">
            <v>200</v>
          </cell>
          <cell r="AE171">
            <v>360</v>
          </cell>
          <cell r="AG171">
            <v>3070</v>
          </cell>
          <cell r="AH171">
            <v>25810</v>
          </cell>
          <cell r="AI171">
            <v>22</v>
          </cell>
          <cell r="AJ171">
            <v>13.5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1</v>
          </cell>
          <cell r="AR171">
            <v>4</v>
          </cell>
          <cell r="AS171">
            <v>6</v>
          </cell>
          <cell r="AT171">
            <v>30500</v>
          </cell>
          <cell r="AU171">
            <v>13500</v>
          </cell>
          <cell r="AV171">
            <v>6000</v>
          </cell>
          <cell r="AW171">
            <v>800</v>
          </cell>
          <cell r="AX171">
            <v>0</v>
          </cell>
          <cell r="AZ171">
            <v>1620</v>
          </cell>
          <cell r="BA171">
            <v>2500</v>
          </cell>
          <cell r="BB171">
            <v>6080</v>
          </cell>
          <cell r="BC171">
            <v>0</v>
          </cell>
          <cell r="BD171">
            <v>0</v>
          </cell>
          <cell r="BE171">
            <v>0</v>
          </cell>
          <cell r="BF171">
            <v>22</v>
          </cell>
          <cell r="BH171">
            <v>67500</v>
          </cell>
          <cell r="BI171">
            <v>30000</v>
          </cell>
          <cell r="BJ171">
            <v>4000</v>
          </cell>
          <cell r="BK171">
            <v>0</v>
          </cell>
          <cell r="BL171">
            <v>12500</v>
          </cell>
          <cell r="BM171">
            <v>28150</v>
          </cell>
          <cell r="BN171">
            <v>2250</v>
          </cell>
          <cell r="BO171">
            <v>0</v>
          </cell>
          <cell r="BP171">
            <v>0</v>
          </cell>
          <cell r="BQ171">
            <v>22315</v>
          </cell>
          <cell r="BR171">
            <v>8100</v>
          </cell>
          <cell r="BS171">
            <v>13485</v>
          </cell>
          <cell r="BT171">
            <v>1000</v>
          </cell>
          <cell r="BU171">
            <v>0</v>
          </cell>
          <cell r="BV171">
            <v>12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1680</v>
          </cell>
          <cell r="CC171">
            <v>0</v>
          </cell>
          <cell r="CJ171">
            <v>81000</v>
          </cell>
          <cell r="CK171">
            <v>36000</v>
          </cell>
          <cell r="CL171">
            <v>4800</v>
          </cell>
          <cell r="CM171">
            <v>0</v>
          </cell>
          <cell r="CN171">
            <v>15000</v>
          </cell>
          <cell r="CO171">
            <v>34230</v>
          </cell>
          <cell r="CP171">
            <v>2250</v>
          </cell>
          <cell r="CQ171">
            <v>0</v>
          </cell>
          <cell r="CR171">
            <v>0</v>
          </cell>
          <cell r="CS171">
            <v>22315</v>
          </cell>
          <cell r="CT171">
            <v>9720</v>
          </cell>
          <cell r="CU171">
            <v>14375</v>
          </cell>
          <cell r="CV171">
            <v>1200</v>
          </cell>
          <cell r="CW171">
            <v>0</v>
          </cell>
          <cell r="CX171">
            <v>12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2040</v>
          </cell>
          <cell r="DE171">
            <v>0</v>
          </cell>
          <cell r="DG171">
            <v>0</v>
          </cell>
          <cell r="DH171">
            <v>0</v>
          </cell>
          <cell r="DI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U171">
            <v>162000</v>
          </cell>
          <cell r="EV171">
            <v>72000</v>
          </cell>
          <cell r="EW171">
            <v>9600</v>
          </cell>
          <cell r="EX171">
            <v>0</v>
          </cell>
          <cell r="EY171">
            <v>30000</v>
          </cell>
          <cell r="EZ171">
            <v>70710</v>
          </cell>
          <cell r="FA171">
            <v>2250</v>
          </cell>
          <cell r="FB171">
            <v>0</v>
          </cell>
          <cell r="FC171">
            <v>0</v>
          </cell>
          <cell r="FD171">
            <v>22315</v>
          </cell>
          <cell r="FE171">
            <v>19440</v>
          </cell>
          <cell r="FF171">
            <v>14375</v>
          </cell>
          <cell r="FG171">
            <v>2400</v>
          </cell>
          <cell r="FH171">
            <v>0</v>
          </cell>
          <cell r="FJ171">
            <v>30000</v>
          </cell>
          <cell r="FK171">
            <v>6000</v>
          </cell>
          <cell r="FL171">
            <v>36000</v>
          </cell>
          <cell r="FM171">
            <v>72000</v>
          </cell>
          <cell r="FN171">
            <v>13500</v>
          </cell>
          <cell r="FO171">
            <v>5400</v>
          </cell>
          <cell r="FP171">
            <v>6000</v>
          </cell>
          <cell r="FQ171">
            <v>4650</v>
          </cell>
          <cell r="FR171">
            <v>23250</v>
          </cell>
          <cell r="FS171">
            <v>4650</v>
          </cell>
          <cell r="FT171">
            <v>27900</v>
          </cell>
          <cell r="FU171">
            <v>0</v>
          </cell>
          <cell r="GD171">
            <v>19440</v>
          </cell>
          <cell r="GE171">
            <v>40000</v>
          </cell>
          <cell r="GF171">
            <v>20000</v>
          </cell>
          <cell r="GK171">
            <v>79440</v>
          </cell>
          <cell r="GL171">
            <v>79440</v>
          </cell>
          <cell r="GM171">
            <v>359275</v>
          </cell>
          <cell r="GN171">
            <v>2400</v>
          </cell>
          <cell r="GO171">
            <v>55800</v>
          </cell>
          <cell r="GP171">
            <v>301075</v>
          </cell>
          <cell r="GQ171">
            <v>0</v>
          </cell>
          <cell r="GR171">
            <v>301075</v>
          </cell>
          <cell r="GS171">
            <v>0</v>
          </cell>
          <cell r="GT171">
            <v>0</v>
          </cell>
          <cell r="GU171">
            <v>79440</v>
          </cell>
          <cell r="GV171">
            <v>0</v>
          </cell>
          <cell r="GW171">
            <v>221635</v>
          </cell>
          <cell r="GX171">
            <v>100000</v>
          </cell>
          <cell r="GY171">
            <v>19327</v>
          </cell>
          <cell r="GZ171">
            <v>0</v>
          </cell>
          <cell r="HA171">
            <v>387</v>
          </cell>
          <cell r="HB171">
            <v>19714</v>
          </cell>
          <cell r="HC171">
            <v>13485</v>
          </cell>
          <cell r="HD171">
            <v>6229</v>
          </cell>
          <cell r="HE171">
            <v>890</v>
          </cell>
          <cell r="HF171">
            <v>0</v>
          </cell>
          <cell r="HG171" t="str">
            <v>AKUPP0753D</v>
          </cell>
          <cell r="HH171" t="str">
            <v>MH/ 34456/ 36</v>
          </cell>
          <cell r="HJ171">
            <v>221635</v>
          </cell>
          <cell r="HK171">
            <v>100000</v>
          </cell>
          <cell r="HL171">
            <v>19327</v>
          </cell>
          <cell r="HM171">
            <v>0</v>
          </cell>
          <cell r="HN171">
            <v>387</v>
          </cell>
          <cell r="HO171">
            <v>19714</v>
          </cell>
          <cell r="HP171">
            <v>13485</v>
          </cell>
          <cell r="HQ171">
            <v>6229</v>
          </cell>
          <cell r="HR171">
            <v>890</v>
          </cell>
          <cell r="HS171">
            <v>0.20399999999999999</v>
          </cell>
          <cell r="HT171">
            <v>0</v>
          </cell>
          <cell r="HU171">
            <v>890</v>
          </cell>
          <cell r="HV171">
            <v>890</v>
          </cell>
          <cell r="HW171">
            <v>17</v>
          </cell>
          <cell r="HX171">
            <v>0</v>
          </cell>
          <cell r="HY171">
            <v>873</v>
          </cell>
        </row>
        <row r="172">
          <cell r="A172">
            <v>1252</v>
          </cell>
          <cell r="B172" t="str">
            <v>Mr. Manoj Narayanan</v>
          </cell>
          <cell r="C172" t="str">
            <v>26/10/2004</v>
          </cell>
          <cell r="D172" t="str">
            <v>Software Engineer</v>
          </cell>
          <cell r="E172">
            <v>32600</v>
          </cell>
          <cell r="F172">
            <v>14500</v>
          </cell>
          <cell r="G172">
            <v>6500</v>
          </cell>
          <cell r="H172">
            <v>800</v>
          </cell>
          <cell r="I172">
            <v>0</v>
          </cell>
          <cell r="J172">
            <v>2700</v>
          </cell>
          <cell r="K172">
            <v>3610</v>
          </cell>
          <cell r="R172">
            <v>28110</v>
          </cell>
          <cell r="S172">
            <v>1000</v>
          </cell>
          <cell r="W172">
            <v>1000</v>
          </cell>
          <cell r="X172">
            <v>1740</v>
          </cell>
          <cell r="Y172">
            <v>0</v>
          </cell>
          <cell r="AA172">
            <v>200</v>
          </cell>
          <cell r="AE172">
            <v>20</v>
          </cell>
          <cell r="AG172">
            <v>1960</v>
          </cell>
          <cell r="AH172">
            <v>26150</v>
          </cell>
          <cell r="AI172">
            <v>22</v>
          </cell>
          <cell r="AJ172">
            <v>3.25</v>
          </cell>
          <cell r="AK172">
            <v>0</v>
          </cell>
          <cell r="AL172">
            <v>15000</v>
          </cell>
          <cell r="AM172">
            <v>6000</v>
          </cell>
          <cell r="AN172">
            <v>0</v>
          </cell>
          <cell r="AP172">
            <v>1</v>
          </cell>
          <cell r="AR172">
            <v>2</v>
          </cell>
          <cell r="AS172">
            <v>6</v>
          </cell>
          <cell r="AT172">
            <v>32600</v>
          </cell>
          <cell r="AU172">
            <v>14500</v>
          </cell>
          <cell r="AV172">
            <v>6500</v>
          </cell>
          <cell r="AW172">
            <v>800</v>
          </cell>
          <cell r="AX172">
            <v>0</v>
          </cell>
          <cell r="AY172">
            <v>1000</v>
          </cell>
          <cell r="AZ172">
            <v>1740</v>
          </cell>
          <cell r="BA172">
            <v>2700</v>
          </cell>
          <cell r="BB172">
            <v>3610</v>
          </cell>
          <cell r="BC172">
            <v>1250</v>
          </cell>
          <cell r="BD172">
            <v>500</v>
          </cell>
          <cell r="BE172">
            <v>0</v>
          </cell>
          <cell r="BF172">
            <v>22</v>
          </cell>
          <cell r="BH172">
            <v>72500</v>
          </cell>
          <cell r="BI172">
            <v>32500</v>
          </cell>
          <cell r="BJ172">
            <v>4000</v>
          </cell>
          <cell r="BK172">
            <v>0</v>
          </cell>
          <cell r="BL172">
            <v>13500</v>
          </cell>
          <cell r="BM172">
            <v>18550</v>
          </cell>
          <cell r="BN172">
            <v>500</v>
          </cell>
          <cell r="BO172">
            <v>0</v>
          </cell>
          <cell r="BP172">
            <v>0</v>
          </cell>
          <cell r="BQ172">
            <v>12904</v>
          </cell>
          <cell r="BR172">
            <v>8700</v>
          </cell>
          <cell r="BS172">
            <v>12072</v>
          </cell>
          <cell r="BT172">
            <v>1000</v>
          </cell>
          <cell r="BU172">
            <v>0</v>
          </cell>
          <cell r="BV172">
            <v>12</v>
          </cell>
          <cell r="BW172">
            <v>4000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440</v>
          </cell>
          <cell r="CC172">
            <v>0</v>
          </cell>
          <cell r="CJ172">
            <v>87000</v>
          </cell>
          <cell r="CK172">
            <v>39000</v>
          </cell>
          <cell r="CL172">
            <v>4800</v>
          </cell>
          <cell r="CM172">
            <v>0</v>
          </cell>
          <cell r="CN172">
            <v>16200</v>
          </cell>
          <cell r="CO172">
            <v>22160</v>
          </cell>
          <cell r="CP172">
            <v>500</v>
          </cell>
          <cell r="CQ172">
            <v>0</v>
          </cell>
          <cell r="CR172">
            <v>0</v>
          </cell>
          <cell r="CS172">
            <v>12904</v>
          </cell>
          <cell r="CT172">
            <v>10440</v>
          </cell>
          <cell r="CU172">
            <v>12072</v>
          </cell>
          <cell r="CV172">
            <v>1200</v>
          </cell>
          <cell r="CW172">
            <v>0</v>
          </cell>
          <cell r="CX172">
            <v>12</v>
          </cell>
          <cell r="CY172">
            <v>5000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460</v>
          </cell>
          <cell r="DE172">
            <v>0</v>
          </cell>
          <cell r="DG172">
            <v>15000</v>
          </cell>
          <cell r="DH172">
            <v>6000</v>
          </cell>
          <cell r="DI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Q172">
            <v>6250</v>
          </cell>
          <cell r="DR172">
            <v>2500</v>
          </cell>
          <cell r="DS172">
            <v>0</v>
          </cell>
          <cell r="DT172">
            <v>8750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1250</v>
          </cell>
          <cell r="EH172">
            <v>500</v>
          </cell>
          <cell r="EI172">
            <v>0</v>
          </cell>
          <cell r="EJ172">
            <v>1750</v>
          </cell>
          <cell r="EK172">
            <v>10500</v>
          </cell>
          <cell r="EL172">
            <v>7500</v>
          </cell>
          <cell r="EM172">
            <v>3000</v>
          </cell>
          <cell r="EN172">
            <v>0</v>
          </cell>
          <cell r="EO172">
            <v>10500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U172">
            <v>174000</v>
          </cell>
          <cell r="EV172">
            <v>78000</v>
          </cell>
          <cell r="EW172">
            <v>9600</v>
          </cell>
          <cell r="EX172">
            <v>0</v>
          </cell>
          <cell r="EY172">
            <v>32400</v>
          </cell>
          <cell r="EZ172">
            <v>43820</v>
          </cell>
          <cell r="FA172">
            <v>500</v>
          </cell>
          <cell r="FB172">
            <v>0</v>
          </cell>
          <cell r="FC172">
            <v>0</v>
          </cell>
          <cell r="FD172">
            <v>12904</v>
          </cell>
          <cell r="FE172">
            <v>20880</v>
          </cell>
          <cell r="FF172">
            <v>12072</v>
          </cell>
          <cell r="FG172">
            <v>2400</v>
          </cell>
          <cell r="FH172">
            <v>0</v>
          </cell>
          <cell r="FJ172">
            <v>29500</v>
          </cell>
          <cell r="FK172">
            <v>5500</v>
          </cell>
          <cell r="FL172">
            <v>35000</v>
          </cell>
          <cell r="FM172">
            <v>68000</v>
          </cell>
          <cell r="FN172">
            <v>14500</v>
          </cell>
          <cell r="FO172">
            <v>5800</v>
          </cell>
          <cell r="FP172">
            <v>6500</v>
          </cell>
          <cell r="FQ172">
            <v>4050</v>
          </cell>
          <cell r="FR172">
            <v>22250</v>
          </cell>
          <cell r="FS172">
            <v>4050</v>
          </cell>
          <cell r="FT172">
            <v>26300</v>
          </cell>
          <cell r="FU172">
            <v>0</v>
          </cell>
          <cell r="FY172">
            <v>14000</v>
          </cell>
          <cell r="GD172">
            <v>20880</v>
          </cell>
          <cell r="GE172">
            <v>70000</v>
          </cell>
          <cell r="GF172">
            <v>20000</v>
          </cell>
          <cell r="GJ172">
            <v>10000</v>
          </cell>
          <cell r="GK172">
            <v>120880</v>
          </cell>
          <cell r="GL172">
            <v>100000</v>
          </cell>
          <cell r="GM172">
            <v>341624</v>
          </cell>
          <cell r="GN172">
            <v>2400</v>
          </cell>
          <cell r="GO172">
            <v>50600</v>
          </cell>
          <cell r="GP172">
            <v>288624</v>
          </cell>
          <cell r="GQ172">
            <v>0</v>
          </cell>
          <cell r="GR172">
            <v>288624</v>
          </cell>
          <cell r="GS172">
            <v>0</v>
          </cell>
          <cell r="GT172">
            <v>0</v>
          </cell>
          <cell r="GU172">
            <v>100000</v>
          </cell>
          <cell r="GV172">
            <v>14000</v>
          </cell>
          <cell r="GW172">
            <v>174624</v>
          </cell>
          <cell r="GX172">
            <v>100000</v>
          </cell>
          <cell r="GY172">
            <v>9925</v>
          </cell>
          <cell r="GZ172">
            <v>0</v>
          </cell>
          <cell r="HA172">
            <v>199</v>
          </cell>
          <cell r="HB172">
            <v>10124</v>
          </cell>
          <cell r="HC172">
            <v>12072</v>
          </cell>
          <cell r="HD172">
            <v>-1948</v>
          </cell>
          <cell r="HE172">
            <v>0</v>
          </cell>
          <cell r="HF172">
            <v>0</v>
          </cell>
          <cell r="HG172" t="str">
            <v>ADGPN7277H</v>
          </cell>
          <cell r="HH172" t="str">
            <v>MH/ 34456/ 37</v>
          </cell>
          <cell r="HJ172">
            <v>174624</v>
          </cell>
          <cell r="HK172">
            <v>100000</v>
          </cell>
          <cell r="HL172">
            <v>9925</v>
          </cell>
          <cell r="HM172">
            <v>0</v>
          </cell>
          <cell r="HN172">
            <v>199</v>
          </cell>
          <cell r="HO172">
            <v>10124</v>
          </cell>
          <cell r="HP172">
            <v>12072</v>
          </cell>
          <cell r="HQ172">
            <v>-1948</v>
          </cell>
          <cell r="HR172">
            <v>0</v>
          </cell>
          <cell r="HS172">
            <v>0.20399999999999999</v>
          </cell>
          <cell r="HT172">
            <v>0</v>
          </cell>
          <cell r="HU172">
            <v>0</v>
          </cell>
          <cell r="HV172">
            <v>0</v>
          </cell>
          <cell r="HW172">
            <v>0</v>
          </cell>
          <cell r="HX172">
            <v>0</v>
          </cell>
          <cell r="HY172">
            <v>0</v>
          </cell>
        </row>
        <row r="173">
          <cell r="A173">
            <v>1253</v>
          </cell>
          <cell r="B173" t="str">
            <v>Mr. Amit Kane</v>
          </cell>
          <cell r="C173" t="str">
            <v>26/10/2004</v>
          </cell>
          <cell r="D173" t="str">
            <v xml:space="preserve">Sr. Software Consultant </v>
          </cell>
          <cell r="E173">
            <v>41300</v>
          </cell>
          <cell r="F173">
            <v>18500</v>
          </cell>
          <cell r="G173">
            <v>8000</v>
          </cell>
          <cell r="H173">
            <v>800</v>
          </cell>
          <cell r="I173">
            <v>0</v>
          </cell>
          <cell r="J173">
            <v>3400</v>
          </cell>
          <cell r="K173">
            <v>5630</v>
          </cell>
          <cell r="R173">
            <v>36330</v>
          </cell>
          <cell r="S173">
            <v>1000</v>
          </cell>
          <cell r="W173">
            <v>1000</v>
          </cell>
          <cell r="X173">
            <v>2220</v>
          </cell>
          <cell r="Y173">
            <v>2660</v>
          </cell>
          <cell r="AA173">
            <v>200</v>
          </cell>
          <cell r="AE173">
            <v>60</v>
          </cell>
          <cell r="AG173">
            <v>5140</v>
          </cell>
          <cell r="AH173">
            <v>31190</v>
          </cell>
          <cell r="AI173">
            <v>22</v>
          </cell>
          <cell r="AJ173">
            <v>17.25</v>
          </cell>
          <cell r="AK173">
            <v>0</v>
          </cell>
          <cell r="AL173">
            <v>8750</v>
          </cell>
          <cell r="AM173">
            <v>5580</v>
          </cell>
          <cell r="AN173">
            <v>0</v>
          </cell>
          <cell r="AP173">
            <v>1</v>
          </cell>
          <cell r="AR173">
            <v>2</v>
          </cell>
          <cell r="AS173">
            <v>6</v>
          </cell>
          <cell r="AT173">
            <v>41300</v>
          </cell>
          <cell r="AU173">
            <v>18500</v>
          </cell>
          <cell r="AV173">
            <v>8000</v>
          </cell>
          <cell r="AW173">
            <v>800</v>
          </cell>
          <cell r="AX173">
            <v>0</v>
          </cell>
          <cell r="AY173">
            <v>1000</v>
          </cell>
          <cell r="AZ173">
            <v>2220</v>
          </cell>
          <cell r="BA173">
            <v>3400</v>
          </cell>
          <cell r="BB173">
            <v>5630</v>
          </cell>
          <cell r="BC173">
            <v>1250</v>
          </cell>
          <cell r="BD173">
            <v>500</v>
          </cell>
          <cell r="BE173">
            <v>0</v>
          </cell>
          <cell r="BF173">
            <v>22</v>
          </cell>
          <cell r="BH173">
            <v>92500</v>
          </cell>
          <cell r="BI173">
            <v>40000</v>
          </cell>
          <cell r="BJ173">
            <v>4000</v>
          </cell>
          <cell r="BK173">
            <v>0</v>
          </cell>
          <cell r="BL173">
            <v>17000</v>
          </cell>
          <cell r="BM173">
            <v>28650</v>
          </cell>
          <cell r="BN173">
            <v>500</v>
          </cell>
          <cell r="BO173">
            <v>0</v>
          </cell>
          <cell r="BP173">
            <v>0</v>
          </cell>
          <cell r="BQ173">
            <v>21507</v>
          </cell>
          <cell r="BR173">
            <v>11100</v>
          </cell>
          <cell r="BS173">
            <v>20024</v>
          </cell>
          <cell r="BT173">
            <v>1000</v>
          </cell>
          <cell r="BU173">
            <v>0</v>
          </cell>
          <cell r="BV173">
            <v>12</v>
          </cell>
          <cell r="BW173">
            <v>4000</v>
          </cell>
          <cell r="BX173">
            <v>6250</v>
          </cell>
          <cell r="BY173">
            <v>420</v>
          </cell>
          <cell r="BZ173">
            <v>0</v>
          </cell>
          <cell r="CA173">
            <v>0</v>
          </cell>
          <cell r="CB173">
            <v>440</v>
          </cell>
          <cell r="CC173">
            <v>0</v>
          </cell>
          <cell r="CJ173">
            <v>111000</v>
          </cell>
          <cell r="CK173">
            <v>48000</v>
          </cell>
          <cell r="CL173">
            <v>4800</v>
          </cell>
          <cell r="CM173">
            <v>0</v>
          </cell>
          <cell r="CN173">
            <v>20400</v>
          </cell>
          <cell r="CO173">
            <v>34280</v>
          </cell>
          <cell r="CP173">
            <v>500</v>
          </cell>
          <cell r="CQ173">
            <v>0</v>
          </cell>
          <cell r="CR173">
            <v>0</v>
          </cell>
          <cell r="CS173">
            <v>21507</v>
          </cell>
          <cell r="CT173">
            <v>13320</v>
          </cell>
          <cell r="CU173">
            <v>22684</v>
          </cell>
          <cell r="CV173">
            <v>1200</v>
          </cell>
          <cell r="CW173">
            <v>0</v>
          </cell>
          <cell r="CX173">
            <v>12</v>
          </cell>
          <cell r="CY173">
            <v>5000</v>
          </cell>
          <cell r="CZ173">
            <v>6250</v>
          </cell>
          <cell r="DA173">
            <v>420</v>
          </cell>
          <cell r="DB173">
            <v>0</v>
          </cell>
          <cell r="DC173">
            <v>0</v>
          </cell>
          <cell r="DD173">
            <v>500</v>
          </cell>
          <cell r="DE173">
            <v>0</v>
          </cell>
          <cell r="DG173">
            <v>15000</v>
          </cell>
          <cell r="DH173">
            <v>6000</v>
          </cell>
          <cell r="DI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Q173">
            <v>0</v>
          </cell>
          <cell r="DR173">
            <v>2080</v>
          </cell>
          <cell r="DS173">
            <v>0</v>
          </cell>
          <cell r="DT173">
            <v>2080</v>
          </cell>
          <cell r="DU173">
            <v>968</v>
          </cell>
          <cell r="DV173">
            <v>0</v>
          </cell>
          <cell r="DW173">
            <v>0</v>
          </cell>
          <cell r="DX173">
            <v>968</v>
          </cell>
          <cell r="EB173">
            <v>0</v>
          </cell>
          <cell r="EC173">
            <v>968</v>
          </cell>
          <cell r="ED173">
            <v>0</v>
          </cell>
          <cell r="EE173">
            <v>0</v>
          </cell>
          <cell r="EF173">
            <v>968</v>
          </cell>
          <cell r="EG173">
            <v>1250</v>
          </cell>
          <cell r="EH173">
            <v>500</v>
          </cell>
          <cell r="EI173">
            <v>0</v>
          </cell>
          <cell r="EJ173">
            <v>1750</v>
          </cell>
          <cell r="EK173">
            <v>3830</v>
          </cell>
          <cell r="EL173">
            <v>1250</v>
          </cell>
          <cell r="EM173">
            <v>2580</v>
          </cell>
          <cell r="EN173">
            <v>0</v>
          </cell>
          <cell r="EO173">
            <v>3830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U173">
            <v>222000</v>
          </cell>
          <cell r="EV173">
            <v>96000</v>
          </cell>
          <cell r="EW173">
            <v>9600</v>
          </cell>
          <cell r="EX173">
            <v>0</v>
          </cell>
          <cell r="EY173">
            <v>40800</v>
          </cell>
          <cell r="EZ173">
            <v>68060</v>
          </cell>
          <cell r="FA173">
            <v>500</v>
          </cell>
          <cell r="FB173">
            <v>0</v>
          </cell>
          <cell r="FC173">
            <v>0</v>
          </cell>
          <cell r="FD173">
            <v>21507</v>
          </cell>
          <cell r="FE173">
            <v>26640</v>
          </cell>
          <cell r="FF173">
            <v>22684</v>
          </cell>
          <cell r="FG173">
            <v>2400</v>
          </cell>
          <cell r="FH173">
            <v>0</v>
          </cell>
          <cell r="FJ173">
            <v>0</v>
          </cell>
          <cell r="FL173">
            <v>0</v>
          </cell>
          <cell r="FM173">
            <v>0</v>
          </cell>
          <cell r="FN173">
            <v>18500</v>
          </cell>
          <cell r="FO173">
            <v>7400</v>
          </cell>
          <cell r="FP173">
            <v>8000</v>
          </cell>
          <cell r="FQ173">
            <v>0</v>
          </cell>
          <cell r="FR173">
            <v>0</v>
          </cell>
          <cell r="FS173">
            <v>0</v>
          </cell>
          <cell r="FT173">
            <v>0</v>
          </cell>
          <cell r="FU173">
            <v>0</v>
          </cell>
          <cell r="FV173">
            <v>53504</v>
          </cell>
          <cell r="GB173">
            <v>16768</v>
          </cell>
          <cell r="GD173">
            <v>26640</v>
          </cell>
          <cell r="GE173">
            <v>55000</v>
          </cell>
          <cell r="GF173">
            <v>29014</v>
          </cell>
          <cell r="GK173">
            <v>127422</v>
          </cell>
          <cell r="GL173">
            <v>100000</v>
          </cell>
          <cell r="GM173">
            <v>448867</v>
          </cell>
          <cell r="GN173">
            <v>2400</v>
          </cell>
          <cell r="GO173">
            <v>0</v>
          </cell>
          <cell r="GP173">
            <v>446467</v>
          </cell>
          <cell r="GQ173">
            <v>53504</v>
          </cell>
          <cell r="GR173">
            <v>392963</v>
          </cell>
          <cell r="GS173">
            <v>0</v>
          </cell>
          <cell r="GT173">
            <v>0</v>
          </cell>
          <cell r="GU173">
            <v>100000</v>
          </cell>
          <cell r="GV173">
            <v>0</v>
          </cell>
          <cell r="GW173">
            <v>292963</v>
          </cell>
          <cell r="GX173">
            <v>100000</v>
          </cell>
          <cell r="GY173">
            <v>37889</v>
          </cell>
          <cell r="GZ173">
            <v>0</v>
          </cell>
          <cell r="HA173">
            <v>758</v>
          </cell>
          <cell r="HB173">
            <v>38647</v>
          </cell>
          <cell r="HC173">
            <v>20024</v>
          </cell>
          <cell r="HD173">
            <v>18623</v>
          </cell>
          <cell r="HE173">
            <v>2660</v>
          </cell>
          <cell r="HF173">
            <v>0</v>
          </cell>
          <cell r="HG173" t="str">
            <v>AIXPK9396E</v>
          </cell>
          <cell r="HH173" t="str">
            <v>MH/ 34456/ 38</v>
          </cell>
          <cell r="HJ173">
            <v>292963</v>
          </cell>
          <cell r="HK173">
            <v>100000</v>
          </cell>
          <cell r="HL173">
            <v>37889</v>
          </cell>
          <cell r="HM173">
            <v>0</v>
          </cell>
          <cell r="HN173">
            <v>758</v>
          </cell>
          <cell r="HO173">
            <v>38647</v>
          </cell>
          <cell r="HP173">
            <v>20024</v>
          </cell>
          <cell r="HQ173">
            <v>18623</v>
          </cell>
          <cell r="HR173">
            <v>2660</v>
          </cell>
          <cell r="HS173">
            <v>0.30599999999999999</v>
          </cell>
          <cell r="HT173">
            <v>0</v>
          </cell>
          <cell r="HU173">
            <v>2660</v>
          </cell>
          <cell r="HV173">
            <v>2660</v>
          </cell>
          <cell r="HW173">
            <v>52</v>
          </cell>
          <cell r="HX173">
            <v>0</v>
          </cell>
          <cell r="HY173">
            <v>2608</v>
          </cell>
        </row>
        <row r="174">
          <cell r="A174">
            <v>1254</v>
          </cell>
          <cell r="B174" t="str">
            <v>Mr. Piyush Goswami</v>
          </cell>
          <cell r="C174">
            <v>38292</v>
          </cell>
          <cell r="D174" t="str">
            <v xml:space="preserve">Project Leader </v>
          </cell>
          <cell r="E174">
            <v>57100</v>
          </cell>
          <cell r="F174">
            <v>25500</v>
          </cell>
          <cell r="G174">
            <v>11000</v>
          </cell>
          <cell r="H174">
            <v>800</v>
          </cell>
          <cell r="I174">
            <v>0</v>
          </cell>
          <cell r="J174">
            <v>4700</v>
          </cell>
          <cell r="K174">
            <v>8290</v>
          </cell>
          <cell r="R174">
            <v>50290</v>
          </cell>
          <cell r="S174">
            <v>1000</v>
          </cell>
          <cell r="W174">
            <v>1000</v>
          </cell>
          <cell r="X174">
            <v>3060</v>
          </cell>
          <cell r="Y174">
            <v>8549</v>
          </cell>
          <cell r="AA174">
            <v>200</v>
          </cell>
          <cell r="AE174">
            <v>380</v>
          </cell>
          <cell r="AG174">
            <v>12189</v>
          </cell>
          <cell r="AH174">
            <v>38101</v>
          </cell>
          <cell r="AI174">
            <v>22</v>
          </cell>
          <cell r="AJ174">
            <v>4.75</v>
          </cell>
          <cell r="AK174">
            <v>0</v>
          </cell>
          <cell r="AL174">
            <v>12663</v>
          </cell>
          <cell r="AM174">
            <v>5504</v>
          </cell>
          <cell r="AN174">
            <v>7000</v>
          </cell>
          <cell r="AP174">
            <v>1</v>
          </cell>
          <cell r="AR174">
            <v>1</v>
          </cell>
          <cell r="AS174">
            <v>6</v>
          </cell>
          <cell r="AT174">
            <v>57100</v>
          </cell>
          <cell r="AU174">
            <v>25500</v>
          </cell>
          <cell r="AV174">
            <v>11000</v>
          </cell>
          <cell r="AW174">
            <v>800</v>
          </cell>
          <cell r="AX174">
            <v>0</v>
          </cell>
          <cell r="AY174">
            <v>1000</v>
          </cell>
          <cell r="AZ174">
            <v>3060</v>
          </cell>
          <cell r="BA174">
            <v>4700</v>
          </cell>
          <cell r="BB174">
            <v>8290</v>
          </cell>
          <cell r="BC174">
            <v>1250</v>
          </cell>
          <cell r="BD174">
            <v>500</v>
          </cell>
          <cell r="BE174">
            <v>1000</v>
          </cell>
          <cell r="BF174">
            <v>22</v>
          </cell>
          <cell r="BH174">
            <v>127500</v>
          </cell>
          <cell r="BI174">
            <v>55000</v>
          </cell>
          <cell r="BJ174">
            <v>4000</v>
          </cell>
          <cell r="BK174">
            <v>0</v>
          </cell>
          <cell r="BL174">
            <v>23500</v>
          </cell>
          <cell r="BM174">
            <v>43950</v>
          </cell>
          <cell r="BN174">
            <v>21950</v>
          </cell>
          <cell r="BO174">
            <v>0</v>
          </cell>
          <cell r="BP174">
            <v>0</v>
          </cell>
          <cell r="BQ174">
            <v>22753</v>
          </cell>
          <cell r="BR174">
            <v>15300</v>
          </cell>
          <cell r="BS174">
            <v>53991</v>
          </cell>
          <cell r="BT174">
            <v>1000</v>
          </cell>
          <cell r="BU174">
            <v>0</v>
          </cell>
          <cell r="BV174">
            <v>12</v>
          </cell>
          <cell r="BW174">
            <v>2000</v>
          </cell>
          <cell r="BX174">
            <v>2337</v>
          </cell>
          <cell r="BY174">
            <v>496</v>
          </cell>
          <cell r="BZ174">
            <v>5000</v>
          </cell>
          <cell r="CA174">
            <v>0</v>
          </cell>
          <cell r="CB174">
            <v>900</v>
          </cell>
          <cell r="CC174">
            <v>0</v>
          </cell>
          <cell r="CJ174">
            <v>153000</v>
          </cell>
          <cell r="CK174">
            <v>66000</v>
          </cell>
          <cell r="CL174">
            <v>4800</v>
          </cell>
          <cell r="CM174">
            <v>0</v>
          </cell>
          <cell r="CN174">
            <v>28200</v>
          </cell>
          <cell r="CO174">
            <v>52240</v>
          </cell>
          <cell r="CP174">
            <v>21950</v>
          </cell>
          <cell r="CQ174">
            <v>0</v>
          </cell>
          <cell r="CR174">
            <v>0</v>
          </cell>
          <cell r="CS174">
            <v>22753</v>
          </cell>
          <cell r="CT174">
            <v>18360</v>
          </cell>
          <cell r="CU174">
            <v>62540</v>
          </cell>
          <cell r="CV174">
            <v>1200</v>
          </cell>
          <cell r="CW174">
            <v>0</v>
          </cell>
          <cell r="CX174">
            <v>12</v>
          </cell>
          <cell r="CY174">
            <v>3000</v>
          </cell>
          <cell r="CZ174">
            <v>2337</v>
          </cell>
          <cell r="DA174">
            <v>496</v>
          </cell>
          <cell r="DB174">
            <v>5000</v>
          </cell>
          <cell r="DC174">
            <v>0</v>
          </cell>
          <cell r="DD174">
            <v>1280</v>
          </cell>
          <cell r="DE174">
            <v>0</v>
          </cell>
          <cell r="DG174">
            <v>15000</v>
          </cell>
          <cell r="DH174">
            <v>6000</v>
          </cell>
          <cell r="DI174">
            <v>12000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Q174">
            <v>3913</v>
          </cell>
          <cell r="DR174">
            <v>2004</v>
          </cell>
          <cell r="DS174">
            <v>0</v>
          </cell>
          <cell r="DT174">
            <v>5917</v>
          </cell>
          <cell r="DU174">
            <v>0</v>
          </cell>
          <cell r="DV174">
            <v>0</v>
          </cell>
          <cell r="DW174">
            <v>1491</v>
          </cell>
          <cell r="DX174">
            <v>1491</v>
          </cell>
          <cell r="EB174">
            <v>0</v>
          </cell>
          <cell r="EC174">
            <v>0</v>
          </cell>
          <cell r="ED174">
            <v>0</v>
          </cell>
          <cell r="EE174">
            <v>1491</v>
          </cell>
          <cell r="EF174">
            <v>1491</v>
          </cell>
          <cell r="EG174">
            <v>1250</v>
          </cell>
          <cell r="EH174">
            <v>500</v>
          </cell>
          <cell r="EI174">
            <v>1000</v>
          </cell>
          <cell r="EJ174">
            <v>2750</v>
          </cell>
          <cell r="EK174">
            <v>8667</v>
          </cell>
          <cell r="EL174">
            <v>5163</v>
          </cell>
          <cell r="EM174">
            <v>2504</v>
          </cell>
          <cell r="EN174">
            <v>1000</v>
          </cell>
          <cell r="EO174">
            <v>8667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U174">
            <v>306000</v>
          </cell>
          <cell r="EV174">
            <v>132000</v>
          </cell>
          <cell r="EW174">
            <v>9600</v>
          </cell>
          <cell r="EX174">
            <v>0</v>
          </cell>
          <cell r="EY174">
            <v>56400</v>
          </cell>
          <cell r="EZ174">
            <v>101980</v>
          </cell>
          <cell r="FA174">
            <v>21950</v>
          </cell>
          <cell r="FB174">
            <v>0</v>
          </cell>
          <cell r="FC174">
            <v>0</v>
          </cell>
          <cell r="FD174">
            <v>22753</v>
          </cell>
          <cell r="FE174">
            <v>36720</v>
          </cell>
          <cell r="FF174">
            <v>62540</v>
          </cell>
          <cell r="FG174">
            <v>2400</v>
          </cell>
          <cell r="FH174">
            <v>0</v>
          </cell>
          <cell r="FJ174">
            <v>0</v>
          </cell>
          <cell r="FL174">
            <v>0</v>
          </cell>
          <cell r="FM174">
            <v>0</v>
          </cell>
          <cell r="FN174">
            <v>25500</v>
          </cell>
          <cell r="FO174">
            <v>10200</v>
          </cell>
          <cell r="FP174">
            <v>11000</v>
          </cell>
          <cell r="FQ174">
            <v>0</v>
          </cell>
          <cell r="FR174">
            <v>0</v>
          </cell>
          <cell r="FS174">
            <v>0</v>
          </cell>
          <cell r="FT174">
            <v>0</v>
          </cell>
          <cell r="FU174">
            <v>0</v>
          </cell>
          <cell r="GA174">
            <v>10000</v>
          </cell>
          <cell r="GD174">
            <v>36720</v>
          </cell>
          <cell r="GE174">
            <v>100000</v>
          </cell>
          <cell r="GF174">
            <v>2538</v>
          </cell>
          <cell r="GK174">
            <v>149258</v>
          </cell>
          <cell r="GL174">
            <v>100000</v>
          </cell>
          <cell r="GM174">
            <v>641083</v>
          </cell>
          <cell r="GN174">
            <v>2400</v>
          </cell>
          <cell r="GO174">
            <v>0</v>
          </cell>
          <cell r="GP174">
            <v>638683</v>
          </cell>
          <cell r="GQ174">
            <v>0</v>
          </cell>
          <cell r="GR174">
            <v>638683</v>
          </cell>
          <cell r="GS174">
            <v>0</v>
          </cell>
          <cell r="GT174">
            <v>0</v>
          </cell>
          <cell r="GU174">
            <v>100000</v>
          </cell>
          <cell r="GV174">
            <v>0</v>
          </cell>
          <cell r="GW174">
            <v>538683</v>
          </cell>
          <cell r="GX174">
            <v>100000</v>
          </cell>
          <cell r="GY174">
            <v>111605</v>
          </cell>
          <cell r="GZ174">
            <v>0</v>
          </cell>
          <cell r="HA174">
            <v>2232</v>
          </cell>
          <cell r="HB174">
            <v>113837</v>
          </cell>
          <cell r="HC174">
            <v>53991</v>
          </cell>
          <cell r="HD174">
            <v>59846</v>
          </cell>
          <cell r="HE174">
            <v>8549</v>
          </cell>
          <cell r="HF174">
            <v>0</v>
          </cell>
          <cell r="HG174" t="str">
            <v>AEIPG1414Q</v>
          </cell>
          <cell r="HH174" t="str">
            <v>MH/ 34456/ 39</v>
          </cell>
          <cell r="HJ174">
            <v>538683</v>
          </cell>
          <cell r="HK174">
            <v>100000</v>
          </cell>
          <cell r="HL174">
            <v>111605</v>
          </cell>
          <cell r="HM174">
            <v>0</v>
          </cell>
          <cell r="HN174">
            <v>2232</v>
          </cell>
          <cell r="HO174">
            <v>113837</v>
          </cell>
          <cell r="HP174">
            <v>53991</v>
          </cell>
          <cell r="HQ174">
            <v>59846</v>
          </cell>
          <cell r="HR174">
            <v>8549</v>
          </cell>
          <cell r="HS174">
            <v>0.30599999999999999</v>
          </cell>
          <cell r="HT174">
            <v>0</v>
          </cell>
          <cell r="HU174">
            <v>8549</v>
          </cell>
          <cell r="HV174">
            <v>8549</v>
          </cell>
          <cell r="HW174">
            <v>168</v>
          </cell>
          <cell r="HX174">
            <v>0</v>
          </cell>
          <cell r="HY174">
            <v>8381</v>
          </cell>
        </row>
        <row r="175">
          <cell r="A175">
            <v>1255</v>
          </cell>
          <cell r="B175" t="str">
            <v>Ms.  Anchal Agarwal</v>
          </cell>
          <cell r="C175">
            <v>38292</v>
          </cell>
          <cell r="D175" t="str">
            <v>Module Leader</v>
          </cell>
          <cell r="E175">
            <v>53000</v>
          </cell>
          <cell r="F175">
            <v>23500</v>
          </cell>
          <cell r="G175">
            <v>10500</v>
          </cell>
          <cell r="H175">
            <v>800</v>
          </cell>
          <cell r="I175">
            <v>0</v>
          </cell>
          <cell r="J175">
            <v>4400</v>
          </cell>
          <cell r="K175">
            <v>7230</v>
          </cell>
          <cell r="R175">
            <v>46430</v>
          </cell>
          <cell r="S175">
            <v>1000</v>
          </cell>
          <cell r="W175">
            <v>1000</v>
          </cell>
          <cell r="X175">
            <v>2820</v>
          </cell>
          <cell r="Y175">
            <v>6152</v>
          </cell>
          <cell r="AA175">
            <v>200</v>
          </cell>
          <cell r="AE175">
            <v>20</v>
          </cell>
          <cell r="AG175">
            <v>9192</v>
          </cell>
          <cell r="AH175">
            <v>37238</v>
          </cell>
          <cell r="AI175">
            <v>22</v>
          </cell>
          <cell r="AJ175">
            <v>13.5</v>
          </cell>
          <cell r="AK175">
            <v>0</v>
          </cell>
          <cell r="AL175">
            <v>14434</v>
          </cell>
          <cell r="AM175">
            <v>6000</v>
          </cell>
          <cell r="AN175">
            <v>8780</v>
          </cell>
          <cell r="AP175">
            <v>1</v>
          </cell>
          <cell r="AQ175" t="str">
            <v>w</v>
          </cell>
          <cell r="AR175">
            <v>1</v>
          </cell>
          <cell r="AS175">
            <v>6</v>
          </cell>
          <cell r="AT175">
            <v>53000</v>
          </cell>
          <cell r="AU175">
            <v>23500</v>
          </cell>
          <cell r="AV175">
            <v>10500</v>
          </cell>
          <cell r="AW175">
            <v>800</v>
          </cell>
          <cell r="AX175">
            <v>0</v>
          </cell>
          <cell r="AY175">
            <v>1000</v>
          </cell>
          <cell r="AZ175">
            <v>2820</v>
          </cell>
          <cell r="BA175">
            <v>4400</v>
          </cell>
          <cell r="BB175">
            <v>7230</v>
          </cell>
          <cell r="BC175">
            <v>1250</v>
          </cell>
          <cell r="BD175">
            <v>500</v>
          </cell>
          <cell r="BE175">
            <v>1000</v>
          </cell>
          <cell r="BF175">
            <v>22</v>
          </cell>
          <cell r="BH175">
            <v>117500</v>
          </cell>
          <cell r="BI175">
            <v>52500</v>
          </cell>
          <cell r="BJ175">
            <v>4000</v>
          </cell>
          <cell r="BK175">
            <v>0</v>
          </cell>
          <cell r="BL175">
            <v>22000</v>
          </cell>
          <cell r="BM175">
            <v>37650</v>
          </cell>
          <cell r="BN175">
            <v>500</v>
          </cell>
          <cell r="BO175">
            <v>0</v>
          </cell>
          <cell r="BP175">
            <v>0</v>
          </cell>
          <cell r="BQ175">
            <v>23995</v>
          </cell>
          <cell r="BR175">
            <v>14100</v>
          </cell>
          <cell r="BS175">
            <v>38642</v>
          </cell>
          <cell r="BT175">
            <v>1000</v>
          </cell>
          <cell r="BU175">
            <v>0</v>
          </cell>
          <cell r="BV175">
            <v>12</v>
          </cell>
          <cell r="BW175">
            <v>4000</v>
          </cell>
          <cell r="BX175">
            <v>566</v>
          </cell>
          <cell r="BY175">
            <v>0</v>
          </cell>
          <cell r="BZ175">
            <v>2220</v>
          </cell>
          <cell r="CA175">
            <v>0</v>
          </cell>
          <cell r="CB175">
            <v>1080</v>
          </cell>
          <cell r="CC175">
            <v>0</v>
          </cell>
          <cell r="CJ175">
            <v>141000</v>
          </cell>
          <cell r="CK175">
            <v>63000</v>
          </cell>
          <cell r="CL175">
            <v>4800</v>
          </cell>
          <cell r="CM175">
            <v>0</v>
          </cell>
          <cell r="CN175">
            <v>26400</v>
          </cell>
          <cell r="CO175">
            <v>44880</v>
          </cell>
          <cell r="CP175">
            <v>500</v>
          </cell>
          <cell r="CQ175">
            <v>0</v>
          </cell>
          <cell r="CR175">
            <v>0</v>
          </cell>
          <cell r="CS175">
            <v>23995</v>
          </cell>
          <cell r="CT175">
            <v>16920</v>
          </cell>
          <cell r="CU175">
            <v>44794</v>
          </cell>
          <cell r="CV175">
            <v>1200</v>
          </cell>
          <cell r="CW175">
            <v>0</v>
          </cell>
          <cell r="CX175">
            <v>12</v>
          </cell>
          <cell r="CY175">
            <v>5000</v>
          </cell>
          <cell r="CZ175">
            <v>566</v>
          </cell>
          <cell r="DA175">
            <v>0</v>
          </cell>
          <cell r="DB175">
            <v>2220</v>
          </cell>
          <cell r="DC175">
            <v>0</v>
          </cell>
          <cell r="DD175">
            <v>1100</v>
          </cell>
          <cell r="DE175">
            <v>0</v>
          </cell>
          <cell r="DG175">
            <v>15000</v>
          </cell>
          <cell r="DH175">
            <v>6000</v>
          </cell>
          <cell r="DI175">
            <v>11000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Q175">
            <v>5684</v>
          </cell>
          <cell r="DR175">
            <v>2500</v>
          </cell>
          <cell r="DS175">
            <v>1780</v>
          </cell>
          <cell r="DT175">
            <v>9964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1250</v>
          </cell>
          <cell r="EH175">
            <v>500</v>
          </cell>
          <cell r="EI175">
            <v>1000</v>
          </cell>
          <cell r="EJ175">
            <v>2750</v>
          </cell>
          <cell r="EK175">
            <v>12714</v>
          </cell>
          <cell r="EL175">
            <v>6934</v>
          </cell>
          <cell r="EM175">
            <v>3000</v>
          </cell>
          <cell r="EN175">
            <v>2780</v>
          </cell>
          <cell r="EO175">
            <v>12714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U175">
            <v>282000</v>
          </cell>
          <cell r="EV175">
            <v>126000</v>
          </cell>
          <cell r="EW175">
            <v>9600</v>
          </cell>
          <cell r="EX175">
            <v>0</v>
          </cell>
          <cell r="EY175">
            <v>52800</v>
          </cell>
          <cell r="EZ175">
            <v>88260</v>
          </cell>
          <cell r="FA175">
            <v>500</v>
          </cell>
          <cell r="FB175">
            <v>0</v>
          </cell>
          <cell r="FC175">
            <v>0</v>
          </cell>
          <cell r="FD175">
            <v>23995</v>
          </cell>
          <cell r="FE175">
            <v>33840</v>
          </cell>
          <cell r="FF175">
            <v>44794</v>
          </cell>
          <cell r="FG175">
            <v>2400</v>
          </cell>
          <cell r="FH175">
            <v>0</v>
          </cell>
          <cell r="FJ175">
            <v>22500</v>
          </cell>
          <cell r="FK175">
            <v>4500</v>
          </cell>
          <cell r="FL175">
            <v>27000</v>
          </cell>
          <cell r="FM175">
            <v>54000</v>
          </cell>
          <cell r="FN175">
            <v>23500</v>
          </cell>
          <cell r="FO175">
            <v>9400</v>
          </cell>
          <cell r="FP175">
            <v>10500</v>
          </cell>
          <cell r="FQ175">
            <v>2150</v>
          </cell>
          <cell r="FR175">
            <v>10750</v>
          </cell>
          <cell r="FS175">
            <v>2150</v>
          </cell>
          <cell r="FT175">
            <v>12900</v>
          </cell>
          <cell r="FU175">
            <v>0</v>
          </cell>
          <cell r="GA175">
            <v>10000</v>
          </cell>
          <cell r="GC175">
            <v>10000</v>
          </cell>
          <cell r="GD175">
            <v>33840</v>
          </cell>
          <cell r="GE175">
            <v>60000</v>
          </cell>
          <cell r="GK175">
            <v>113840</v>
          </cell>
          <cell r="GL175">
            <v>100000</v>
          </cell>
          <cell r="GM175">
            <v>573555</v>
          </cell>
          <cell r="GN175">
            <v>2400</v>
          </cell>
          <cell r="GO175">
            <v>25800</v>
          </cell>
          <cell r="GP175">
            <v>545355</v>
          </cell>
          <cell r="GQ175">
            <v>0</v>
          </cell>
          <cell r="GR175">
            <v>545355</v>
          </cell>
          <cell r="GS175">
            <v>0</v>
          </cell>
          <cell r="GT175">
            <v>0</v>
          </cell>
          <cell r="GU175">
            <v>100000</v>
          </cell>
          <cell r="GV175">
            <v>0</v>
          </cell>
          <cell r="GW175">
            <v>445355</v>
          </cell>
          <cell r="GX175">
            <v>135000</v>
          </cell>
          <cell r="GY175">
            <v>80107</v>
          </cell>
          <cell r="GZ175">
            <v>0</v>
          </cell>
          <cell r="HA175">
            <v>1602</v>
          </cell>
          <cell r="HB175">
            <v>81709</v>
          </cell>
          <cell r="HC175">
            <v>38642</v>
          </cell>
          <cell r="HD175">
            <v>43067</v>
          </cell>
          <cell r="HE175">
            <v>6152</v>
          </cell>
          <cell r="HF175">
            <v>0</v>
          </cell>
          <cell r="HG175" t="str">
            <v>ADIPA3239N</v>
          </cell>
          <cell r="HH175" t="str">
            <v>MH/ 34456/ 40</v>
          </cell>
          <cell r="HJ175">
            <v>445355</v>
          </cell>
          <cell r="HK175">
            <v>135000</v>
          </cell>
          <cell r="HL175">
            <v>80107</v>
          </cell>
          <cell r="HM175">
            <v>0</v>
          </cell>
          <cell r="HN175">
            <v>1602</v>
          </cell>
          <cell r="HO175">
            <v>81709</v>
          </cell>
          <cell r="HP175">
            <v>38642</v>
          </cell>
          <cell r="HQ175">
            <v>43067</v>
          </cell>
          <cell r="HR175">
            <v>6152</v>
          </cell>
          <cell r="HS175">
            <v>0.30599999999999999</v>
          </cell>
          <cell r="HT175">
            <v>0</v>
          </cell>
          <cell r="HU175">
            <v>6152</v>
          </cell>
          <cell r="HV175">
            <v>6152</v>
          </cell>
          <cell r="HW175">
            <v>121</v>
          </cell>
          <cell r="HX175">
            <v>0</v>
          </cell>
          <cell r="HY175">
            <v>6031</v>
          </cell>
        </row>
        <row r="176">
          <cell r="A176">
            <v>1256</v>
          </cell>
          <cell r="B176" t="str">
            <v>Ms.  Payal Sardana</v>
          </cell>
          <cell r="C176" t="str">
            <v>15/11/2004</v>
          </cell>
          <cell r="D176" t="str">
            <v>Software Engineer</v>
          </cell>
          <cell r="E176">
            <v>19400</v>
          </cell>
          <cell r="F176">
            <v>8500</v>
          </cell>
          <cell r="G176">
            <v>3500</v>
          </cell>
          <cell r="H176">
            <v>800</v>
          </cell>
          <cell r="I176">
            <v>0</v>
          </cell>
          <cell r="J176">
            <v>1600</v>
          </cell>
          <cell r="K176">
            <v>3250</v>
          </cell>
          <cell r="R176">
            <v>17650</v>
          </cell>
          <cell r="S176">
            <v>0</v>
          </cell>
          <cell r="W176">
            <v>0</v>
          </cell>
          <cell r="Y176">
            <v>0</v>
          </cell>
          <cell r="AA176">
            <v>200</v>
          </cell>
          <cell r="AE176">
            <v>220</v>
          </cell>
          <cell r="AG176">
            <v>420</v>
          </cell>
          <cell r="AH176">
            <v>17230</v>
          </cell>
          <cell r="AI176">
            <v>22</v>
          </cell>
          <cell r="AJ176">
            <v>6.5</v>
          </cell>
          <cell r="AK176">
            <v>0</v>
          </cell>
          <cell r="AL176">
            <v>8750</v>
          </cell>
          <cell r="AM176">
            <v>6000</v>
          </cell>
          <cell r="AN176">
            <v>0</v>
          </cell>
          <cell r="AP176">
            <v>1</v>
          </cell>
          <cell r="AQ176" t="str">
            <v>w</v>
          </cell>
          <cell r="AR176">
            <v>2</v>
          </cell>
          <cell r="AS176">
            <v>6</v>
          </cell>
          <cell r="AT176">
            <v>19400</v>
          </cell>
          <cell r="AU176">
            <v>8500</v>
          </cell>
          <cell r="AV176">
            <v>3500</v>
          </cell>
          <cell r="AW176">
            <v>800</v>
          </cell>
          <cell r="AX176">
            <v>0</v>
          </cell>
          <cell r="BA176">
            <v>1600</v>
          </cell>
          <cell r="BB176">
            <v>3250</v>
          </cell>
          <cell r="BC176">
            <v>1250</v>
          </cell>
          <cell r="BD176">
            <v>500</v>
          </cell>
          <cell r="BE176">
            <v>0</v>
          </cell>
          <cell r="BF176">
            <v>22</v>
          </cell>
          <cell r="BH176">
            <v>42500</v>
          </cell>
          <cell r="BI176">
            <v>17500</v>
          </cell>
          <cell r="BJ176">
            <v>4000</v>
          </cell>
          <cell r="BK176">
            <v>0</v>
          </cell>
          <cell r="BL176">
            <v>8000</v>
          </cell>
          <cell r="BM176">
            <v>15750</v>
          </cell>
          <cell r="BN176">
            <v>500</v>
          </cell>
          <cell r="BO176">
            <v>0</v>
          </cell>
          <cell r="BP176">
            <v>0</v>
          </cell>
          <cell r="BQ176">
            <v>7507</v>
          </cell>
          <cell r="BR176">
            <v>0</v>
          </cell>
          <cell r="BS176">
            <v>0</v>
          </cell>
          <cell r="BT176">
            <v>1000</v>
          </cell>
          <cell r="BU176">
            <v>0</v>
          </cell>
          <cell r="BV176">
            <v>12</v>
          </cell>
          <cell r="BW176">
            <v>0</v>
          </cell>
          <cell r="BX176">
            <v>6250</v>
          </cell>
          <cell r="BY176">
            <v>0</v>
          </cell>
          <cell r="BZ176">
            <v>0</v>
          </cell>
          <cell r="CA176">
            <v>0</v>
          </cell>
          <cell r="CB176">
            <v>720</v>
          </cell>
          <cell r="CC176">
            <v>0</v>
          </cell>
          <cell r="CJ176">
            <v>51000</v>
          </cell>
          <cell r="CK176">
            <v>21000</v>
          </cell>
          <cell r="CL176">
            <v>4800</v>
          </cell>
          <cell r="CM176">
            <v>0</v>
          </cell>
          <cell r="CN176">
            <v>9600</v>
          </cell>
          <cell r="CO176">
            <v>19000</v>
          </cell>
          <cell r="CP176">
            <v>500</v>
          </cell>
          <cell r="CQ176">
            <v>0</v>
          </cell>
          <cell r="CR176">
            <v>0</v>
          </cell>
          <cell r="CS176">
            <v>7507</v>
          </cell>
          <cell r="CT176">
            <v>0</v>
          </cell>
          <cell r="CU176">
            <v>0</v>
          </cell>
          <cell r="CV176">
            <v>1200</v>
          </cell>
          <cell r="CW176">
            <v>0</v>
          </cell>
          <cell r="CX176">
            <v>12</v>
          </cell>
          <cell r="CY176">
            <v>0</v>
          </cell>
          <cell r="CZ176">
            <v>6250</v>
          </cell>
          <cell r="DA176">
            <v>0</v>
          </cell>
          <cell r="DB176">
            <v>0</v>
          </cell>
          <cell r="DC176">
            <v>0</v>
          </cell>
          <cell r="DD176">
            <v>940</v>
          </cell>
          <cell r="DE176">
            <v>0</v>
          </cell>
          <cell r="DG176">
            <v>15000</v>
          </cell>
          <cell r="DH176">
            <v>6000</v>
          </cell>
          <cell r="DI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Q176">
            <v>0</v>
          </cell>
          <cell r="DR176">
            <v>2500</v>
          </cell>
          <cell r="DS176">
            <v>0</v>
          </cell>
          <cell r="DT176">
            <v>2500</v>
          </cell>
          <cell r="DU176">
            <v>5979</v>
          </cell>
          <cell r="DV176">
            <v>0</v>
          </cell>
          <cell r="DW176">
            <v>0</v>
          </cell>
          <cell r="DX176">
            <v>5979</v>
          </cell>
          <cell r="EB176">
            <v>0</v>
          </cell>
          <cell r="EC176">
            <v>5979</v>
          </cell>
          <cell r="ED176">
            <v>0</v>
          </cell>
          <cell r="EE176">
            <v>0</v>
          </cell>
          <cell r="EF176">
            <v>5979</v>
          </cell>
          <cell r="EG176">
            <v>1250</v>
          </cell>
          <cell r="EH176">
            <v>500</v>
          </cell>
          <cell r="EI176">
            <v>0</v>
          </cell>
          <cell r="EJ176">
            <v>1750</v>
          </cell>
          <cell r="EK176">
            <v>4250</v>
          </cell>
          <cell r="EL176">
            <v>1250</v>
          </cell>
          <cell r="EM176">
            <v>3000</v>
          </cell>
          <cell r="EN176">
            <v>0</v>
          </cell>
          <cell r="EO176">
            <v>4250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U176">
            <v>102000</v>
          </cell>
          <cell r="EV176">
            <v>42000</v>
          </cell>
          <cell r="EW176">
            <v>9600</v>
          </cell>
          <cell r="EX176">
            <v>0</v>
          </cell>
          <cell r="EY176">
            <v>19200</v>
          </cell>
          <cell r="EZ176">
            <v>38500</v>
          </cell>
          <cell r="FA176">
            <v>500</v>
          </cell>
          <cell r="FB176">
            <v>0</v>
          </cell>
          <cell r="FC176">
            <v>0</v>
          </cell>
          <cell r="FD176">
            <v>7507</v>
          </cell>
          <cell r="FE176">
            <v>0</v>
          </cell>
          <cell r="FF176">
            <v>0</v>
          </cell>
          <cell r="FG176">
            <v>2400</v>
          </cell>
          <cell r="FH176">
            <v>0</v>
          </cell>
          <cell r="FJ176">
            <v>30000</v>
          </cell>
          <cell r="FK176">
            <v>6000</v>
          </cell>
          <cell r="FL176">
            <v>36000</v>
          </cell>
          <cell r="FM176">
            <v>72000</v>
          </cell>
          <cell r="FN176">
            <v>8500</v>
          </cell>
          <cell r="FO176">
            <v>3400</v>
          </cell>
          <cell r="FP176">
            <v>3500</v>
          </cell>
          <cell r="FQ176">
            <v>5150</v>
          </cell>
          <cell r="FR176">
            <v>17000</v>
          </cell>
          <cell r="FS176">
            <v>3400</v>
          </cell>
          <cell r="FT176">
            <v>20400</v>
          </cell>
          <cell r="FU176">
            <v>0</v>
          </cell>
          <cell r="GD176">
            <v>0</v>
          </cell>
          <cell r="GE176">
            <v>10000</v>
          </cell>
          <cell r="GF176">
            <v>24000</v>
          </cell>
          <cell r="GI176">
            <v>12000</v>
          </cell>
          <cell r="GK176">
            <v>46000</v>
          </cell>
          <cell r="GL176">
            <v>46000</v>
          </cell>
          <cell r="GM176">
            <v>209707</v>
          </cell>
          <cell r="GN176">
            <v>2400</v>
          </cell>
          <cell r="GO176">
            <v>40800</v>
          </cell>
          <cell r="GP176">
            <v>166507</v>
          </cell>
          <cell r="GQ176">
            <v>0</v>
          </cell>
          <cell r="GR176">
            <v>166507</v>
          </cell>
          <cell r="GS176">
            <v>0</v>
          </cell>
          <cell r="GT176">
            <v>0</v>
          </cell>
          <cell r="GU176">
            <v>46000</v>
          </cell>
          <cell r="GV176">
            <v>0</v>
          </cell>
          <cell r="GW176">
            <v>120507</v>
          </cell>
          <cell r="GX176">
            <v>135000</v>
          </cell>
          <cell r="GY176">
            <v>0</v>
          </cell>
          <cell r="GZ176">
            <v>0</v>
          </cell>
          <cell r="HA176">
            <v>0</v>
          </cell>
          <cell r="HB176">
            <v>0</v>
          </cell>
          <cell r="HC176">
            <v>0</v>
          </cell>
          <cell r="HD176">
            <v>0</v>
          </cell>
          <cell r="HE176">
            <v>0</v>
          </cell>
          <cell r="HF176">
            <v>0</v>
          </cell>
          <cell r="HG176" t="str">
            <v>AYUPS1170M</v>
          </cell>
          <cell r="HJ176">
            <v>120507</v>
          </cell>
          <cell r="HK176">
            <v>135000</v>
          </cell>
          <cell r="HL176">
            <v>0</v>
          </cell>
          <cell r="HM176">
            <v>0</v>
          </cell>
          <cell r="HN176">
            <v>0</v>
          </cell>
          <cell r="HO176">
            <v>0</v>
          </cell>
          <cell r="HP176">
            <v>0</v>
          </cell>
          <cell r="HQ176">
            <v>0</v>
          </cell>
          <cell r="HR176">
            <v>0</v>
          </cell>
          <cell r="HS176">
            <v>0</v>
          </cell>
          <cell r="HT176">
            <v>0</v>
          </cell>
          <cell r="HU176">
            <v>0</v>
          </cell>
          <cell r="HV176">
            <v>0</v>
          </cell>
          <cell r="HW176">
            <v>0</v>
          </cell>
          <cell r="HX176">
            <v>0</v>
          </cell>
          <cell r="HY176">
            <v>0</v>
          </cell>
        </row>
        <row r="177">
          <cell r="A177">
            <v>1257</v>
          </cell>
          <cell r="B177" t="str">
            <v>Mr. Umesh Mali</v>
          </cell>
          <cell r="C177" t="str">
            <v>15/11/2004</v>
          </cell>
          <cell r="D177" t="str">
            <v>QA Module Leader</v>
          </cell>
          <cell r="E177">
            <v>45000</v>
          </cell>
          <cell r="F177">
            <v>20000</v>
          </cell>
          <cell r="G177">
            <v>9000</v>
          </cell>
          <cell r="H177">
            <v>800</v>
          </cell>
          <cell r="I177">
            <v>0</v>
          </cell>
          <cell r="J177">
            <v>3700</v>
          </cell>
          <cell r="K177">
            <v>7750</v>
          </cell>
          <cell r="R177">
            <v>41250</v>
          </cell>
          <cell r="S177">
            <v>1000</v>
          </cell>
          <cell r="W177">
            <v>1000</v>
          </cell>
          <cell r="Y177">
            <v>4000</v>
          </cell>
          <cell r="AA177">
            <v>200</v>
          </cell>
          <cell r="AE177">
            <v>300</v>
          </cell>
          <cell r="AG177">
            <v>4500</v>
          </cell>
          <cell r="AH177">
            <v>36750</v>
          </cell>
          <cell r="AI177">
            <v>22</v>
          </cell>
          <cell r="AJ177">
            <v>14.5</v>
          </cell>
          <cell r="AK177">
            <v>0</v>
          </cell>
          <cell r="AL177">
            <v>13899</v>
          </cell>
          <cell r="AM177">
            <v>6000</v>
          </cell>
          <cell r="AN177">
            <v>10550</v>
          </cell>
          <cell r="AP177">
            <v>1</v>
          </cell>
          <cell r="AR177">
            <v>1</v>
          </cell>
          <cell r="AS177">
            <v>6</v>
          </cell>
          <cell r="AT177">
            <v>45000</v>
          </cell>
          <cell r="AU177">
            <v>20000</v>
          </cell>
          <cell r="AV177">
            <v>9000</v>
          </cell>
          <cell r="AW177">
            <v>800</v>
          </cell>
          <cell r="AX177">
            <v>0</v>
          </cell>
          <cell r="AY177">
            <v>1000</v>
          </cell>
          <cell r="BA177">
            <v>3700</v>
          </cell>
          <cell r="BB177">
            <v>7750</v>
          </cell>
          <cell r="BC177">
            <v>1250</v>
          </cell>
          <cell r="BD177">
            <v>500</v>
          </cell>
          <cell r="BE177">
            <v>1000</v>
          </cell>
          <cell r="BF177">
            <v>22</v>
          </cell>
          <cell r="BH177">
            <v>100000</v>
          </cell>
          <cell r="BI177">
            <v>45000</v>
          </cell>
          <cell r="BJ177">
            <v>4000</v>
          </cell>
          <cell r="BK177">
            <v>0</v>
          </cell>
          <cell r="BL177">
            <v>18500</v>
          </cell>
          <cell r="BM177">
            <v>42250</v>
          </cell>
          <cell r="BN177">
            <v>500</v>
          </cell>
          <cell r="BO177">
            <v>0</v>
          </cell>
          <cell r="BP177">
            <v>0</v>
          </cell>
          <cell r="BQ177">
            <v>16815</v>
          </cell>
          <cell r="BR177">
            <v>0</v>
          </cell>
          <cell r="BS177">
            <v>29265</v>
          </cell>
          <cell r="BT177">
            <v>1000</v>
          </cell>
          <cell r="BU177">
            <v>0</v>
          </cell>
          <cell r="BV177">
            <v>12</v>
          </cell>
          <cell r="BW177">
            <v>1000</v>
          </cell>
          <cell r="BX177">
            <v>1101</v>
          </cell>
          <cell r="BY177">
            <v>0</v>
          </cell>
          <cell r="BZ177">
            <v>1450</v>
          </cell>
          <cell r="CA177">
            <v>0</v>
          </cell>
          <cell r="CB177">
            <v>1900</v>
          </cell>
          <cell r="CC177">
            <v>0</v>
          </cell>
          <cell r="CJ177">
            <v>120000</v>
          </cell>
          <cell r="CK177">
            <v>54000</v>
          </cell>
          <cell r="CL177">
            <v>4800</v>
          </cell>
          <cell r="CM177">
            <v>0</v>
          </cell>
          <cell r="CN177">
            <v>22200</v>
          </cell>
          <cell r="CO177">
            <v>50000</v>
          </cell>
          <cell r="CP177">
            <v>500</v>
          </cell>
          <cell r="CQ177">
            <v>0</v>
          </cell>
          <cell r="CR177">
            <v>0</v>
          </cell>
          <cell r="CS177">
            <v>16815</v>
          </cell>
          <cell r="CT177">
            <v>0</v>
          </cell>
          <cell r="CU177">
            <v>33265</v>
          </cell>
          <cell r="CV177">
            <v>1200</v>
          </cell>
          <cell r="CW177">
            <v>0</v>
          </cell>
          <cell r="CX177">
            <v>12</v>
          </cell>
          <cell r="CY177">
            <v>2000</v>
          </cell>
          <cell r="CZ177">
            <v>1101</v>
          </cell>
          <cell r="DA177">
            <v>0</v>
          </cell>
          <cell r="DB177">
            <v>1450</v>
          </cell>
          <cell r="DC177">
            <v>0</v>
          </cell>
          <cell r="DD177">
            <v>2200</v>
          </cell>
          <cell r="DE177">
            <v>0</v>
          </cell>
          <cell r="DG177">
            <v>15000</v>
          </cell>
          <cell r="DH177">
            <v>6000</v>
          </cell>
          <cell r="DI177">
            <v>12000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Q177">
            <v>5149</v>
          </cell>
          <cell r="DR177">
            <v>2500</v>
          </cell>
          <cell r="DS177">
            <v>3550</v>
          </cell>
          <cell r="DT177">
            <v>11199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1250</v>
          </cell>
          <cell r="EH177">
            <v>500</v>
          </cell>
          <cell r="EI177">
            <v>1000</v>
          </cell>
          <cell r="EJ177">
            <v>2750</v>
          </cell>
          <cell r="EK177">
            <v>13949</v>
          </cell>
          <cell r="EL177">
            <v>6399</v>
          </cell>
          <cell r="EM177">
            <v>3000</v>
          </cell>
          <cell r="EN177">
            <v>4550</v>
          </cell>
          <cell r="EO177">
            <v>13949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U177">
            <v>240000</v>
          </cell>
          <cell r="EV177">
            <v>108000</v>
          </cell>
          <cell r="EW177">
            <v>9600</v>
          </cell>
          <cell r="EX177">
            <v>0</v>
          </cell>
          <cell r="EY177">
            <v>44400</v>
          </cell>
          <cell r="EZ177">
            <v>96500</v>
          </cell>
          <cell r="FA177">
            <v>500</v>
          </cell>
          <cell r="FB177">
            <v>0</v>
          </cell>
          <cell r="FC177">
            <v>0</v>
          </cell>
          <cell r="FD177">
            <v>16815</v>
          </cell>
          <cell r="FE177">
            <v>0</v>
          </cell>
          <cell r="FF177">
            <v>33265</v>
          </cell>
          <cell r="FG177">
            <v>2400</v>
          </cell>
          <cell r="FH177">
            <v>0</v>
          </cell>
          <cell r="FJ177">
            <v>21000</v>
          </cell>
          <cell r="FK177">
            <v>7000</v>
          </cell>
          <cell r="FL177">
            <v>28000</v>
          </cell>
          <cell r="FM177">
            <v>70000</v>
          </cell>
          <cell r="FN177">
            <v>20000</v>
          </cell>
          <cell r="FO177">
            <v>8000</v>
          </cell>
          <cell r="FP177">
            <v>9000</v>
          </cell>
          <cell r="FQ177">
            <v>5000</v>
          </cell>
          <cell r="FR177">
            <v>15000</v>
          </cell>
          <cell r="FS177">
            <v>5000</v>
          </cell>
          <cell r="FT177">
            <v>20000</v>
          </cell>
          <cell r="FU177">
            <v>0</v>
          </cell>
          <cell r="GD177">
            <v>0</v>
          </cell>
          <cell r="GE177">
            <v>70000</v>
          </cell>
          <cell r="GF177">
            <v>12000</v>
          </cell>
          <cell r="GG177">
            <v>18000</v>
          </cell>
          <cell r="GK177">
            <v>100000</v>
          </cell>
          <cell r="GL177">
            <v>100000</v>
          </cell>
          <cell r="GM177">
            <v>506215</v>
          </cell>
          <cell r="GN177">
            <v>2400</v>
          </cell>
          <cell r="GO177">
            <v>50000</v>
          </cell>
          <cell r="GP177">
            <v>453815</v>
          </cell>
          <cell r="GQ177">
            <v>0</v>
          </cell>
          <cell r="GR177">
            <v>453815</v>
          </cell>
          <cell r="GS177">
            <v>0</v>
          </cell>
          <cell r="GT177">
            <v>0</v>
          </cell>
          <cell r="GU177">
            <v>100000</v>
          </cell>
          <cell r="GV177">
            <v>0</v>
          </cell>
          <cell r="GW177">
            <v>353815</v>
          </cell>
          <cell r="GX177">
            <v>100000</v>
          </cell>
          <cell r="GY177">
            <v>56145</v>
          </cell>
          <cell r="GZ177">
            <v>0</v>
          </cell>
          <cell r="HA177">
            <v>1123</v>
          </cell>
          <cell r="HB177">
            <v>57268</v>
          </cell>
          <cell r="HC177">
            <v>29265</v>
          </cell>
          <cell r="HD177">
            <v>28003</v>
          </cell>
          <cell r="HE177">
            <v>4000</v>
          </cell>
          <cell r="HF177">
            <v>0</v>
          </cell>
          <cell r="HG177" t="str">
            <v>AKQPM7629D</v>
          </cell>
          <cell r="HJ177">
            <v>353815</v>
          </cell>
          <cell r="HK177">
            <v>100000</v>
          </cell>
          <cell r="HL177">
            <v>56145</v>
          </cell>
          <cell r="HM177">
            <v>0</v>
          </cell>
          <cell r="HN177">
            <v>1123</v>
          </cell>
          <cell r="HO177">
            <v>57268</v>
          </cell>
          <cell r="HP177">
            <v>29265</v>
          </cell>
          <cell r="HQ177">
            <v>28003</v>
          </cell>
          <cell r="HR177">
            <v>4000</v>
          </cell>
          <cell r="HS177">
            <v>0.30599999999999999</v>
          </cell>
          <cell r="HT177">
            <v>0</v>
          </cell>
          <cell r="HU177">
            <v>4000</v>
          </cell>
          <cell r="HV177">
            <v>4000</v>
          </cell>
          <cell r="HW177">
            <v>78</v>
          </cell>
          <cell r="HX177">
            <v>0</v>
          </cell>
          <cell r="HY177">
            <v>3922</v>
          </cell>
        </row>
        <row r="178">
          <cell r="A178">
            <v>1259</v>
          </cell>
          <cell r="B178" t="str">
            <v>Mr. Harshad Joshi</v>
          </cell>
          <cell r="C178" t="str">
            <v>16/11/2004</v>
          </cell>
          <cell r="D178" t="str">
            <v>Module leader</v>
          </cell>
          <cell r="E178">
            <v>56800</v>
          </cell>
          <cell r="F178">
            <v>25500</v>
          </cell>
          <cell r="G178">
            <v>11000</v>
          </cell>
          <cell r="H178">
            <v>800</v>
          </cell>
          <cell r="I178">
            <v>0</v>
          </cell>
          <cell r="J178">
            <v>4700</v>
          </cell>
          <cell r="K178">
            <v>7990</v>
          </cell>
          <cell r="R178">
            <v>49990</v>
          </cell>
          <cell r="S178">
            <v>1000</v>
          </cell>
          <cell r="W178">
            <v>1000</v>
          </cell>
          <cell r="X178">
            <v>3060</v>
          </cell>
          <cell r="Y178">
            <v>8218</v>
          </cell>
          <cell r="AA178">
            <v>200</v>
          </cell>
          <cell r="AE178">
            <v>40</v>
          </cell>
          <cell r="AG178">
            <v>11518</v>
          </cell>
          <cell r="AH178">
            <v>38472</v>
          </cell>
          <cell r="AI178">
            <v>22</v>
          </cell>
          <cell r="AJ178">
            <v>14.25</v>
          </cell>
          <cell r="AK178">
            <v>0</v>
          </cell>
          <cell r="AL178">
            <v>14663</v>
          </cell>
          <cell r="AM178">
            <v>6000</v>
          </cell>
          <cell r="AN178">
            <v>11294</v>
          </cell>
          <cell r="AP178">
            <v>1</v>
          </cell>
          <cell r="AR178">
            <v>1</v>
          </cell>
          <cell r="AS178">
            <v>6</v>
          </cell>
          <cell r="AT178">
            <v>56800</v>
          </cell>
          <cell r="AU178">
            <v>25500</v>
          </cell>
          <cell r="AV178">
            <v>11000</v>
          </cell>
          <cell r="AW178">
            <v>800</v>
          </cell>
          <cell r="AX178">
            <v>0</v>
          </cell>
          <cell r="AY178">
            <v>1000</v>
          </cell>
          <cell r="AZ178">
            <v>3060</v>
          </cell>
          <cell r="BA178">
            <v>4700</v>
          </cell>
          <cell r="BB178">
            <v>7990</v>
          </cell>
          <cell r="BC178">
            <v>1250</v>
          </cell>
          <cell r="BD178">
            <v>500</v>
          </cell>
          <cell r="BE178">
            <v>1000</v>
          </cell>
          <cell r="BF178">
            <v>22</v>
          </cell>
          <cell r="BH178">
            <v>127500</v>
          </cell>
          <cell r="BI178">
            <v>55000</v>
          </cell>
          <cell r="BJ178">
            <v>4000</v>
          </cell>
          <cell r="BK178">
            <v>0</v>
          </cell>
          <cell r="BL178">
            <v>23500</v>
          </cell>
          <cell r="BM178">
            <v>40450</v>
          </cell>
          <cell r="BN178">
            <v>500</v>
          </cell>
          <cell r="BO178">
            <v>0</v>
          </cell>
          <cell r="BP178">
            <v>0</v>
          </cell>
          <cell r="BQ178">
            <v>27573</v>
          </cell>
          <cell r="BR178">
            <v>15300</v>
          </cell>
          <cell r="BS178">
            <v>47872</v>
          </cell>
          <cell r="BT178">
            <v>1000</v>
          </cell>
          <cell r="BU178">
            <v>0</v>
          </cell>
          <cell r="BV178">
            <v>12</v>
          </cell>
          <cell r="BW178">
            <v>4000</v>
          </cell>
          <cell r="BX178">
            <v>337</v>
          </cell>
          <cell r="BY178">
            <v>0</v>
          </cell>
          <cell r="BZ178">
            <v>706</v>
          </cell>
          <cell r="CA178">
            <v>0</v>
          </cell>
          <cell r="CB178">
            <v>700</v>
          </cell>
          <cell r="CC178">
            <v>0</v>
          </cell>
          <cell r="CJ178">
            <v>153000</v>
          </cell>
          <cell r="CK178">
            <v>66000</v>
          </cell>
          <cell r="CL178">
            <v>4800</v>
          </cell>
          <cell r="CM178">
            <v>0</v>
          </cell>
          <cell r="CN178">
            <v>28200</v>
          </cell>
          <cell r="CO178">
            <v>48440</v>
          </cell>
          <cell r="CP178">
            <v>500</v>
          </cell>
          <cell r="CQ178">
            <v>0</v>
          </cell>
          <cell r="CR178">
            <v>0</v>
          </cell>
          <cell r="CS178">
            <v>27573</v>
          </cell>
          <cell r="CT178">
            <v>18360</v>
          </cell>
          <cell r="CU178">
            <v>56090</v>
          </cell>
          <cell r="CV178">
            <v>1200</v>
          </cell>
          <cell r="CW178">
            <v>0</v>
          </cell>
          <cell r="CX178">
            <v>12</v>
          </cell>
          <cell r="CY178">
            <v>5000</v>
          </cell>
          <cell r="CZ178">
            <v>337</v>
          </cell>
          <cell r="DA178">
            <v>0</v>
          </cell>
          <cell r="DB178">
            <v>706</v>
          </cell>
          <cell r="DC178">
            <v>0</v>
          </cell>
          <cell r="DD178">
            <v>740</v>
          </cell>
          <cell r="DE178">
            <v>0</v>
          </cell>
          <cell r="DG178">
            <v>15000</v>
          </cell>
          <cell r="DH178">
            <v>6000</v>
          </cell>
          <cell r="DI178">
            <v>12000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Q178">
            <v>5913</v>
          </cell>
          <cell r="DR178">
            <v>2500</v>
          </cell>
          <cell r="DS178">
            <v>4294</v>
          </cell>
          <cell r="DT178">
            <v>12707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1250</v>
          </cell>
          <cell r="EH178">
            <v>500</v>
          </cell>
          <cell r="EI178">
            <v>1000</v>
          </cell>
          <cell r="EJ178">
            <v>2750</v>
          </cell>
          <cell r="EK178">
            <v>15457</v>
          </cell>
          <cell r="EL178">
            <v>7163</v>
          </cell>
          <cell r="EM178">
            <v>3000</v>
          </cell>
          <cell r="EN178">
            <v>5294</v>
          </cell>
          <cell r="EO178">
            <v>15457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U178">
            <v>306000</v>
          </cell>
          <cell r="EV178">
            <v>132000</v>
          </cell>
          <cell r="EW178">
            <v>9600</v>
          </cell>
          <cell r="EX178">
            <v>0</v>
          </cell>
          <cell r="EY178">
            <v>56400</v>
          </cell>
          <cell r="EZ178">
            <v>96380</v>
          </cell>
          <cell r="FA178">
            <v>500</v>
          </cell>
          <cell r="FB178">
            <v>0</v>
          </cell>
          <cell r="FC178">
            <v>0</v>
          </cell>
          <cell r="FD178">
            <v>27573</v>
          </cell>
          <cell r="FE178">
            <v>36720</v>
          </cell>
          <cell r="FF178">
            <v>56090</v>
          </cell>
          <cell r="FG178">
            <v>2400</v>
          </cell>
          <cell r="FH178">
            <v>0</v>
          </cell>
          <cell r="FJ178">
            <v>0</v>
          </cell>
          <cell r="FL178">
            <v>0</v>
          </cell>
          <cell r="FM178">
            <v>0</v>
          </cell>
          <cell r="FN178">
            <v>25500</v>
          </cell>
          <cell r="FO178">
            <v>10200</v>
          </cell>
          <cell r="FP178">
            <v>11000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38364</v>
          </cell>
          <cell r="GB178">
            <v>30255</v>
          </cell>
          <cell r="GD178">
            <v>36720</v>
          </cell>
          <cell r="GK178">
            <v>66975</v>
          </cell>
          <cell r="GL178">
            <v>66975</v>
          </cell>
          <cell r="GM178">
            <v>618853</v>
          </cell>
          <cell r="GN178">
            <v>2400</v>
          </cell>
          <cell r="GO178">
            <v>0</v>
          </cell>
          <cell r="GP178">
            <v>616453</v>
          </cell>
          <cell r="GQ178">
            <v>38364</v>
          </cell>
          <cell r="GR178">
            <v>578089</v>
          </cell>
          <cell r="GS178">
            <v>0</v>
          </cell>
          <cell r="GT178">
            <v>0</v>
          </cell>
          <cell r="GU178">
            <v>66975</v>
          </cell>
          <cell r="GV178">
            <v>0</v>
          </cell>
          <cell r="GW178">
            <v>511114</v>
          </cell>
          <cell r="GX178">
            <v>100000</v>
          </cell>
          <cell r="GY178">
            <v>103334</v>
          </cell>
          <cell r="GZ178">
            <v>0</v>
          </cell>
          <cell r="HA178">
            <v>2067</v>
          </cell>
          <cell r="HB178">
            <v>105401</v>
          </cell>
          <cell r="HC178">
            <v>47872</v>
          </cell>
          <cell r="HD178">
            <v>57529</v>
          </cell>
          <cell r="HE178">
            <v>8218</v>
          </cell>
          <cell r="HF178">
            <v>0</v>
          </cell>
          <cell r="HG178" t="str">
            <v>ADAPJ9873B</v>
          </cell>
          <cell r="HH178" t="str">
            <v>MH/ 34456/ 62</v>
          </cell>
          <cell r="HJ178">
            <v>511114</v>
          </cell>
          <cell r="HK178">
            <v>100000</v>
          </cell>
          <cell r="HL178">
            <v>103334</v>
          </cell>
          <cell r="HM178">
            <v>0</v>
          </cell>
          <cell r="HN178">
            <v>2067</v>
          </cell>
          <cell r="HO178">
            <v>105401</v>
          </cell>
          <cell r="HP178">
            <v>47872</v>
          </cell>
          <cell r="HQ178">
            <v>57529</v>
          </cell>
          <cell r="HR178">
            <v>8218</v>
          </cell>
          <cell r="HS178">
            <v>0.30599999999999999</v>
          </cell>
          <cell r="HT178">
            <v>0</v>
          </cell>
          <cell r="HU178">
            <v>8218</v>
          </cell>
          <cell r="HV178">
            <v>8218</v>
          </cell>
          <cell r="HW178">
            <v>161</v>
          </cell>
          <cell r="HX178">
            <v>0</v>
          </cell>
          <cell r="HY178">
            <v>8057</v>
          </cell>
        </row>
        <row r="179">
          <cell r="A179">
            <v>1260</v>
          </cell>
          <cell r="B179" t="str">
            <v>Mr. Nitin Phansikar</v>
          </cell>
          <cell r="C179" t="str">
            <v>22/11/2004</v>
          </cell>
          <cell r="D179" t="str">
            <v xml:space="preserve"> QA Leader</v>
          </cell>
          <cell r="E179">
            <v>62300</v>
          </cell>
          <cell r="F179">
            <v>28000</v>
          </cell>
          <cell r="G179">
            <v>12000</v>
          </cell>
          <cell r="H179">
            <v>800</v>
          </cell>
          <cell r="I179">
            <v>0</v>
          </cell>
          <cell r="J179">
            <v>5100</v>
          </cell>
          <cell r="K179">
            <v>13650</v>
          </cell>
          <cell r="R179">
            <v>59550</v>
          </cell>
          <cell r="S179">
            <v>0</v>
          </cell>
          <cell r="W179">
            <v>0</v>
          </cell>
          <cell r="Y179">
            <v>8774</v>
          </cell>
          <cell r="AA179">
            <v>200</v>
          </cell>
          <cell r="AG179">
            <v>8974</v>
          </cell>
          <cell r="AH179">
            <v>50576</v>
          </cell>
          <cell r="AI179">
            <v>22</v>
          </cell>
          <cell r="AJ179">
            <v>7.25</v>
          </cell>
          <cell r="AK179">
            <v>0</v>
          </cell>
          <cell r="AL179">
            <v>10500</v>
          </cell>
          <cell r="AM179">
            <v>6000</v>
          </cell>
          <cell r="AN179">
            <v>7678</v>
          </cell>
          <cell r="AP179">
            <v>1</v>
          </cell>
          <cell r="AR179">
            <v>1</v>
          </cell>
          <cell r="AS179">
            <v>6</v>
          </cell>
          <cell r="AT179">
            <v>62300</v>
          </cell>
          <cell r="AU179">
            <v>28000</v>
          </cell>
          <cell r="AV179">
            <v>12000</v>
          </cell>
          <cell r="AW179">
            <v>800</v>
          </cell>
          <cell r="AX179">
            <v>0</v>
          </cell>
          <cell r="BA179">
            <v>5100</v>
          </cell>
          <cell r="BB179">
            <v>13650</v>
          </cell>
          <cell r="BC179">
            <v>1250</v>
          </cell>
          <cell r="BD179">
            <v>500</v>
          </cell>
          <cell r="BE179">
            <v>1000</v>
          </cell>
          <cell r="BF179">
            <v>22</v>
          </cell>
          <cell r="BH179">
            <v>140000</v>
          </cell>
          <cell r="BI179">
            <v>60000</v>
          </cell>
          <cell r="BJ179">
            <v>4000</v>
          </cell>
          <cell r="BK179">
            <v>0</v>
          </cell>
          <cell r="BL179">
            <v>25500</v>
          </cell>
          <cell r="BM179">
            <v>68750</v>
          </cell>
          <cell r="BN179">
            <v>3526</v>
          </cell>
          <cell r="BO179">
            <v>0</v>
          </cell>
          <cell r="BP179">
            <v>0</v>
          </cell>
          <cell r="BQ179">
            <v>24932</v>
          </cell>
          <cell r="BR179">
            <v>0</v>
          </cell>
          <cell r="BS179">
            <v>52900</v>
          </cell>
          <cell r="BT179">
            <v>1000</v>
          </cell>
          <cell r="BU179">
            <v>0</v>
          </cell>
          <cell r="BV179">
            <v>12</v>
          </cell>
          <cell r="BW179">
            <v>0</v>
          </cell>
          <cell r="BX179">
            <v>4500</v>
          </cell>
          <cell r="BY179">
            <v>0</v>
          </cell>
          <cell r="BZ179">
            <v>3322</v>
          </cell>
          <cell r="CA179">
            <v>0</v>
          </cell>
          <cell r="CB179">
            <v>1300</v>
          </cell>
          <cell r="CC179">
            <v>0</v>
          </cell>
          <cell r="CJ179">
            <v>168000</v>
          </cell>
          <cell r="CK179">
            <v>72000</v>
          </cell>
          <cell r="CL179">
            <v>4800</v>
          </cell>
          <cell r="CM179">
            <v>0</v>
          </cell>
          <cell r="CN179">
            <v>30600</v>
          </cell>
          <cell r="CO179">
            <v>82400</v>
          </cell>
          <cell r="CP179">
            <v>3526</v>
          </cell>
          <cell r="CQ179">
            <v>0</v>
          </cell>
          <cell r="CR179">
            <v>0</v>
          </cell>
          <cell r="CS179">
            <v>24932</v>
          </cell>
          <cell r="CT179">
            <v>0</v>
          </cell>
          <cell r="CU179">
            <v>61674</v>
          </cell>
          <cell r="CV179">
            <v>1200</v>
          </cell>
          <cell r="CW179">
            <v>0</v>
          </cell>
          <cell r="CX179">
            <v>12</v>
          </cell>
          <cell r="CY179">
            <v>0</v>
          </cell>
          <cell r="CZ179">
            <v>4500</v>
          </cell>
          <cell r="DA179">
            <v>0</v>
          </cell>
          <cell r="DB179">
            <v>3322</v>
          </cell>
          <cell r="DC179">
            <v>0</v>
          </cell>
          <cell r="DD179">
            <v>1300</v>
          </cell>
          <cell r="DE179">
            <v>0</v>
          </cell>
          <cell r="DG179">
            <v>15000</v>
          </cell>
          <cell r="DH179">
            <v>6000</v>
          </cell>
          <cell r="DI179">
            <v>11000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Q179">
            <v>1750</v>
          </cell>
          <cell r="DR179">
            <v>2500</v>
          </cell>
          <cell r="DS179">
            <v>678</v>
          </cell>
          <cell r="DT179">
            <v>4928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1250</v>
          </cell>
          <cell r="EH179">
            <v>500</v>
          </cell>
          <cell r="EI179">
            <v>1000</v>
          </cell>
          <cell r="EJ179">
            <v>2750</v>
          </cell>
          <cell r="EK179">
            <v>7678</v>
          </cell>
          <cell r="EL179">
            <v>3000</v>
          </cell>
          <cell r="EM179">
            <v>3000</v>
          </cell>
          <cell r="EN179">
            <v>1678</v>
          </cell>
          <cell r="EO179">
            <v>7678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U179">
            <v>336000</v>
          </cell>
          <cell r="EV179">
            <v>144000</v>
          </cell>
          <cell r="EW179">
            <v>9600</v>
          </cell>
          <cell r="EX179">
            <v>0</v>
          </cell>
          <cell r="EY179">
            <v>61200</v>
          </cell>
          <cell r="EZ179">
            <v>164300</v>
          </cell>
          <cell r="FA179">
            <v>3526</v>
          </cell>
          <cell r="FB179">
            <v>0</v>
          </cell>
          <cell r="FC179">
            <v>0</v>
          </cell>
          <cell r="FD179">
            <v>24932</v>
          </cell>
          <cell r="FE179">
            <v>0</v>
          </cell>
          <cell r="FF179">
            <v>61674</v>
          </cell>
          <cell r="FG179">
            <v>2400</v>
          </cell>
          <cell r="FH179">
            <v>0</v>
          </cell>
          <cell r="FJ179">
            <v>42000</v>
          </cell>
          <cell r="FK179">
            <v>8500</v>
          </cell>
          <cell r="FL179">
            <v>50500</v>
          </cell>
          <cell r="FM179">
            <v>101500</v>
          </cell>
          <cell r="FN179">
            <v>28000</v>
          </cell>
          <cell r="FO179">
            <v>11200</v>
          </cell>
          <cell r="FP179">
            <v>12000</v>
          </cell>
          <cell r="FQ179">
            <v>5700</v>
          </cell>
          <cell r="FR179">
            <v>28000</v>
          </cell>
          <cell r="FS179">
            <v>5700</v>
          </cell>
          <cell r="FT179">
            <v>33700</v>
          </cell>
          <cell r="FU179">
            <v>0</v>
          </cell>
          <cell r="FW179">
            <v>20000</v>
          </cell>
          <cell r="FX179">
            <v>3400</v>
          </cell>
          <cell r="GA179">
            <v>10298</v>
          </cell>
          <cell r="GD179">
            <v>0</v>
          </cell>
          <cell r="GE179">
            <v>38000</v>
          </cell>
          <cell r="GF179">
            <v>52950</v>
          </cell>
          <cell r="GK179">
            <v>100950</v>
          </cell>
          <cell r="GL179">
            <v>100000</v>
          </cell>
          <cell r="GM179">
            <v>733958</v>
          </cell>
          <cell r="GN179">
            <v>2400</v>
          </cell>
          <cell r="GO179">
            <v>67900</v>
          </cell>
          <cell r="GP179">
            <v>663658</v>
          </cell>
          <cell r="GQ179">
            <v>0</v>
          </cell>
          <cell r="GR179">
            <v>663658</v>
          </cell>
          <cell r="GS179">
            <v>3400</v>
          </cell>
          <cell r="GT179">
            <v>20000</v>
          </cell>
          <cell r="GU179">
            <v>100000</v>
          </cell>
          <cell r="GV179">
            <v>0</v>
          </cell>
          <cell r="GW179">
            <v>540258</v>
          </cell>
          <cell r="GX179">
            <v>100000</v>
          </cell>
          <cell r="GY179">
            <v>112077</v>
          </cell>
          <cell r="GZ179">
            <v>0</v>
          </cell>
          <cell r="HA179">
            <v>2242</v>
          </cell>
          <cell r="HB179">
            <v>114319</v>
          </cell>
          <cell r="HC179">
            <v>52900</v>
          </cell>
          <cell r="HD179">
            <v>61419</v>
          </cell>
          <cell r="HE179">
            <v>8774</v>
          </cell>
          <cell r="HF179">
            <v>0</v>
          </cell>
          <cell r="HG179" t="str">
            <v>AGUPP9099C</v>
          </cell>
          <cell r="HJ179">
            <v>540258</v>
          </cell>
          <cell r="HK179">
            <v>100000</v>
          </cell>
          <cell r="HL179">
            <v>112077</v>
          </cell>
          <cell r="HM179">
            <v>0</v>
          </cell>
          <cell r="HN179">
            <v>2242</v>
          </cell>
          <cell r="HO179">
            <v>114319</v>
          </cell>
          <cell r="HP179">
            <v>52900</v>
          </cell>
          <cell r="HQ179">
            <v>61419</v>
          </cell>
          <cell r="HR179">
            <v>8774</v>
          </cell>
          <cell r="HS179">
            <v>0.30599999999999999</v>
          </cell>
          <cell r="HT179">
            <v>0</v>
          </cell>
          <cell r="HU179">
            <v>8774</v>
          </cell>
          <cell r="HV179">
            <v>8774</v>
          </cell>
          <cell r="HW179">
            <v>172</v>
          </cell>
          <cell r="HX179">
            <v>0</v>
          </cell>
          <cell r="HY179">
            <v>8602</v>
          </cell>
        </row>
        <row r="180">
          <cell r="A180">
            <v>1261</v>
          </cell>
          <cell r="B180" t="str">
            <v>Mr. Amit Degavekar</v>
          </cell>
          <cell r="C180" t="str">
            <v>22/11/2004</v>
          </cell>
          <cell r="D180" t="str">
            <v>Senior Software Engineer</v>
          </cell>
          <cell r="E180">
            <v>39800</v>
          </cell>
          <cell r="F180">
            <v>17500</v>
          </cell>
          <cell r="G180">
            <v>7500</v>
          </cell>
          <cell r="H180">
            <v>800</v>
          </cell>
          <cell r="I180">
            <v>0</v>
          </cell>
          <cell r="J180">
            <v>3300</v>
          </cell>
          <cell r="K180">
            <v>7350</v>
          </cell>
          <cell r="R180">
            <v>36450</v>
          </cell>
          <cell r="S180">
            <v>0</v>
          </cell>
          <cell r="W180">
            <v>0</v>
          </cell>
          <cell r="X180">
            <v>2100</v>
          </cell>
          <cell r="Y180">
            <v>4072</v>
          </cell>
          <cell r="AA180">
            <v>200</v>
          </cell>
          <cell r="AG180">
            <v>6372</v>
          </cell>
          <cell r="AH180">
            <v>30078</v>
          </cell>
          <cell r="AI180">
            <v>22</v>
          </cell>
          <cell r="AJ180">
            <v>10</v>
          </cell>
          <cell r="AK180">
            <v>0</v>
          </cell>
          <cell r="AL180">
            <v>8750</v>
          </cell>
          <cell r="AM180">
            <v>0</v>
          </cell>
          <cell r="AN180">
            <v>0</v>
          </cell>
          <cell r="AP180">
            <v>1</v>
          </cell>
          <cell r="AR180">
            <v>3</v>
          </cell>
          <cell r="AS180">
            <v>6</v>
          </cell>
          <cell r="AT180">
            <v>39800</v>
          </cell>
          <cell r="AU180">
            <v>17500</v>
          </cell>
          <cell r="AV180">
            <v>7500</v>
          </cell>
          <cell r="AW180">
            <v>800</v>
          </cell>
          <cell r="AX180">
            <v>0</v>
          </cell>
          <cell r="AZ180">
            <v>2100</v>
          </cell>
          <cell r="BA180">
            <v>3300</v>
          </cell>
          <cell r="BB180">
            <v>7350</v>
          </cell>
          <cell r="BC180">
            <v>1250</v>
          </cell>
          <cell r="BD180">
            <v>0</v>
          </cell>
          <cell r="BE180">
            <v>0</v>
          </cell>
          <cell r="BF180">
            <v>22</v>
          </cell>
          <cell r="BH180">
            <v>87500</v>
          </cell>
          <cell r="BI180">
            <v>37500</v>
          </cell>
          <cell r="BJ180">
            <v>4000</v>
          </cell>
          <cell r="BK180">
            <v>0</v>
          </cell>
          <cell r="BL180">
            <v>16500</v>
          </cell>
          <cell r="BM180">
            <v>35750</v>
          </cell>
          <cell r="BN180">
            <v>13250</v>
          </cell>
          <cell r="BO180">
            <v>0</v>
          </cell>
          <cell r="BP180">
            <v>0</v>
          </cell>
          <cell r="BQ180">
            <v>21027</v>
          </cell>
          <cell r="BR180">
            <v>10500</v>
          </cell>
          <cell r="BS180">
            <v>26460</v>
          </cell>
          <cell r="BT180">
            <v>1000</v>
          </cell>
          <cell r="BU180">
            <v>0</v>
          </cell>
          <cell r="BV180">
            <v>12</v>
          </cell>
          <cell r="BW180">
            <v>0</v>
          </cell>
          <cell r="BX180">
            <v>6250</v>
          </cell>
          <cell r="BY180">
            <v>0</v>
          </cell>
          <cell r="BZ180">
            <v>0</v>
          </cell>
          <cell r="CA180">
            <v>0</v>
          </cell>
          <cell r="CB180">
            <v>200</v>
          </cell>
          <cell r="CC180">
            <v>0</v>
          </cell>
          <cell r="CJ180">
            <v>105000</v>
          </cell>
          <cell r="CK180">
            <v>45000</v>
          </cell>
          <cell r="CL180">
            <v>4800</v>
          </cell>
          <cell r="CM180">
            <v>0</v>
          </cell>
          <cell r="CN180">
            <v>19800</v>
          </cell>
          <cell r="CO180">
            <v>43100</v>
          </cell>
          <cell r="CP180">
            <v>13250</v>
          </cell>
          <cell r="CQ180">
            <v>0</v>
          </cell>
          <cell r="CR180">
            <v>0</v>
          </cell>
          <cell r="CS180">
            <v>21027</v>
          </cell>
          <cell r="CT180">
            <v>12600</v>
          </cell>
          <cell r="CU180">
            <v>30532</v>
          </cell>
          <cell r="CV180">
            <v>1200</v>
          </cell>
          <cell r="CW180">
            <v>0</v>
          </cell>
          <cell r="CX180">
            <v>12</v>
          </cell>
          <cell r="CY180">
            <v>0</v>
          </cell>
          <cell r="CZ180">
            <v>6250</v>
          </cell>
          <cell r="DA180">
            <v>0</v>
          </cell>
          <cell r="DB180">
            <v>0</v>
          </cell>
          <cell r="DC180">
            <v>0</v>
          </cell>
          <cell r="DD180">
            <v>200</v>
          </cell>
          <cell r="DE180">
            <v>0</v>
          </cell>
          <cell r="DG180">
            <v>15000</v>
          </cell>
          <cell r="DH180">
            <v>0</v>
          </cell>
          <cell r="DI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1585</v>
          </cell>
          <cell r="DV180">
            <v>0</v>
          </cell>
          <cell r="DW180">
            <v>0</v>
          </cell>
          <cell r="DX180">
            <v>1585</v>
          </cell>
          <cell r="EB180">
            <v>0</v>
          </cell>
          <cell r="EC180">
            <v>1585</v>
          </cell>
          <cell r="ED180">
            <v>0</v>
          </cell>
          <cell r="EE180">
            <v>0</v>
          </cell>
          <cell r="EF180">
            <v>1585</v>
          </cell>
          <cell r="EG180">
            <v>1250</v>
          </cell>
          <cell r="EH180">
            <v>0</v>
          </cell>
          <cell r="EI180">
            <v>0</v>
          </cell>
          <cell r="EJ180">
            <v>1250</v>
          </cell>
          <cell r="EK180">
            <v>1250</v>
          </cell>
          <cell r="EL180">
            <v>1250</v>
          </cell>
          <cell r="EM180">
            <v>0</v>
          </cell>
          <cell r="EN180">
            <v>0</v>
          </cell>
          <cell r="EO180">
            <v>1250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U180">
            <v>210000</v>
          </cell>
          <cell r="EV180">
            <v>90000</v>
          </cell>
          <cell r="EW180">
            <v>9600</v>
          </cell>
          <cell r="EX180">
            <v>0</v>
          </cell>
          <cell r="EY180">
            <v>39600</v>
          </cell>
          <cell r="EZ180">
            <v>87200</v>
          </cell>
          <cell r="FA180">
            <v>13250</v>
          </cell>
          <cell r="FB180">
            <v>0</v>
          </cell>
          <cell r="FC180">
            <v>0</v>
          </cell>
          <cell r="FD180">
            <v>21027</v>
          </cell>
          <cell r="FE180">
            <v>25200</v>
          </cell>
          <cell r="FF180">
            <v>30532</v>
          </cell>
          <cell r="FG180">
            <v>2400</v>
          </cell>
          <cell r="FH180">
            <v>0</v>
          </cell>
          <cell r="FJ180">
            <v>25000</v>
          </cell>
          <cell r="FK180">
            <v>5000</v>
          </cell>
          <cell r="FL180">
            <v>30000</v>
          </cell>
          <cell r="FM180">
            <v>60000</v>
          </cell>
          <cell r="FN180">
            <v>17500</v>
          </cell>
          <cell r="FO180">
            <v>7000</v>
          </cell>
          <cell r="FP180">
            <v>7500</v>
          </cell>
          <cell r="FQ180">
            <v>3250</v>
          </cell>
          <cell r="FR180">
            <v>16250</v>
          </cell>
          <cell r="FS180">
            <v>3250</v>
          </cell>
          <cell r="FT180">
            <v>19500</v>
          </cell>
          <cell r="FU180">
            <v>0</v>
          </cell>
          <cell r="GA180">
            <v>10000</v>
          </cell>
          <cell r="GD180">
            <v>25200</v>
          </cell>
          <cell r="GE180">
            <v>5000</v>
          </cell>
          <cell r="GF180">
            <v>13200</v>
          </cell>
          <cell r="GG180">
            <v>20000</v>
          </cell>
          <cell r="GK180">
            <v>73400</v>
          </cell>
          <cell r="GL180">
            <v>73400</v>
          </cell>
          <cell r="GM180">
            <v>461077</v>
          </cell>
          <cell r="GN180">
            <v>2400</v>
          </cell>
          <cell r="GO180">
            <v>39000</v>
          </cell>
          <cell r="GP180">
            <v>419677</v>
          </cell>
          <cell r="GQ180">
            <v>0</v>
          </cell>
          <cell r="GR180">
            <v>419677</v>
          </cell>
          <cell r="GS180">
            <v>0</v>
          </cell>
          <cell r="GT180">
            <v>0</v>
          </cell>
          <cell r="GU180">
            <v>73400</v>
          </cell>
          <cell r="GV180">
            <v>0</v>
          </cell>
          <cell r="GW180">
            <v>346277</v>
          </cell>
          <cell r="GX180">
            <v>100000</v>
          </cell>
          <cell r="GY180">
            <v>53883</v>
          </cell>
          <cell r="GZ180">
            <v>0</v>
          </cell>
          <cell r="HA180">
            <v>1078</v>
          </cell>
          <cell r="HB180">
            <v>54961</v>
          </cell>
          <cell r="HC180">
            <v>26460</v>
          </cell>
          <cell r="HD180">
            <v>28501</v>
          </cell>
          <cell r="HE180">
            <v>4072</v>
          </cell>
          <cell r="HF180">
            <v>0</v>
          </cell>
          <cell r="HG180" t="str">
            <v>AFXPD5134L</v>
          </cell>
          <cell r="HH180" t="str">
            <v>MH/ 34456/ 41</v>
          </cell>
          <cell r="HJ180">
            <v>346277</v>
          </cell>
          <cell r="HK180">
            <v>100000</v>
          </cell>
          <cell r="HL180">
            <v>53883</v>
          </cell>
          <cell r="HM180">
            <v>0</v>
          </cell>
          <cell r="HN180">
            <v>1078</v>
          </cell>
          <cell r="HO180">
            <v>54961</v>
          </cell>
          <cell r="HP180">
            <v>26460</v>
          </cell>
          <cell r="HQ180">
            <v>28501</v>
          </cell>
          <cell r="HR180">
            <v>4072</v>
          </cell>
          <cell r="HS180">
            <v>0.30599999999999999</v>
          </cell>
          <cell r="HT180">
            <v>0</v>
          </cell>
          <cell r="HU180">
            <v>4072</v>
          </cell>
          <cell r="HV180">
            <v>4072</v>
          </cell>
          <cell r="HW180">
            <v>80</v>
          </cell>
          <cell r="HX180">
            <v>0</v>
          </cell>
          <cell r="HY180">
            <v>3992</v>
          </cell>
        </row>
        <row r="181">
          <cell r="A181">
            <v>1262</v>
          </cell>
          <cell r="B181" t="str">
            <v xml:space="preserve">Mr. Somanath Yadav </v>
          </cell>
          <cell r="C181" t="str">
            <v>22/11/2004</v>
          </cell>
          <cell r="D181" t="str">
            <v>Software Engineer</v>
          </cell>
          <cell r="E181">
            <v>27100</v>
          </cell>
          <cell r="F181">
            <v>12000</v>
          </cell>
          <cell r="G181">
            <v>5000</v>
          </cell>
          <cell r="H181">
            <v>800</v>
          </cell>
          <cell r="I181">
            <v>0</v>
          </cell>
          <cell r="J181">
            <v>2200</v>
          </cell>
          <cell r="K181">
            <v>4850</v>
          </cell>
          <cell r="R181">
            <v>24850</v>
          </cell>
          <cell r="S181">
            <v>1000</v>
          </cell>
          <cell r="W181">
            <v>1000</v>
          </cell>
          <cell r="Y181">
            <v>1745</v>
          </cell>
          <cell r="AA181">
            <v>200</v>
          </cell>
          <cell r="AB181">
            <v>616</v>
          </cell>
          <cell r="AG181">
            <v>2561</v>
          </cell>
          <cell r="AH181">
            <v>22289</v>
          </cell>
          <cell r="AI181">
            <v>22</v>
          </cell>
          <cell r="AJ181">
            <v>0</v>
          </cell>
          <cell r="AK181">
            <v>0</v>
          </cell>
          <cell r="AL181">
            <v>15000</v>
          </cell>
          <cell r="AM181">
            <v>0</v>
          </cell>
          <cell r="AN181">
            <v>0</v>
          </cell>
          <cell r="AP181">
            <v>1</v>
          </cell>
          <cell r="AR181">
            <v>3</v>
          </cell>
          <cell r="AS181">
            <v>6</v>
          </cell>
          <cell r="AT181">
            <v>27100</v>
          </cell>
          <cell r="AU181">
            <v>12000</v>
          </cell>
          <cell r="AV181">
            <v>5000</v>
          </cell>
          <cell r="AW181">
            <v>800</v>
          </cell>
          <cell r="AX181">
            <v>0</v>
          </cell>
          <cell r="AY181">
            <v>1000</v>
          </cell>
          <cell r="BA181">
            <v>2200</v>
          </cell>
          <cell r="BB181">
            <v>4850</v>
          </cell>
          <cell r="BC181">
            <v>1250</v>
          </cell>
          <cell r="BD181">
            <v>0</v>
          </cell>
          <cell r="BE181">
            <v>0</v>
          </cell>
          <cell r="BF181">
            <v>22</v>
          </cell>
          <cell r="BG181">
            <v>-0.5</v>
          </cell>
          <cell r="BH181">
            <v>60000</v>
          </cell>
          <cell r="BI181">
            <v>25000</v>
          </cell>
          <cell r="BJ181">
            <v>4000</v>
          </cell>
          <cell r="BK181">
            <v>0</v>
          </cell>
          <cell r="BL181">
            <v>11000</v>
          </cell>
          <cell r="BM181">
            <v>24250</v>
          </cell>
          <cell r="BN181">
            <v>1000</v>
          </cell>
          <cell r="BO181">
            <v>0</v>
          </cell>
          <cell r="BP181">
            <v>0</v>
          </cell>
          <cell r="BQ181">
            <v>13548</v>
          </cell>
          <cell r="BR181">
            <v>0</v>
          </cell>
          <cell r="BS181">
            <v>11560</v>
          </cell>
          <cell r="BT181">
            <v>1000</v>
          </cell>
          <cell r="BU181">
            <v>0</v>
          </cell>
          <cell r="BV181">
            <v>12</v>
          </cell>
          <cell r="BW181">
            <v>4000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720</v>
          </cell>
          <cell r="CC181">
            <v>0</v>
          </cell>
          <cell r="CJ181">
            <v>72000</v>
          </cell>
          <cell r="CK181">
            <v>30000</v>
          </cell>
          <cell r="CL181">
            <v>4800</v>
          </cell>
          <cell r="CM181">
            <v>0</v>
          </cell>
          <cell r="CN181">
            <v>13200</v>
          </cell>
          <cell r="CO181">
            <v>29100</v>
          </cell>
          <cell r="CP181">
            <v>1000</v>
          </cell>
          <cell r="CQ181">
            <v>0</v>
          </cell>
          <cell r="CR181">
            <v>0</v>
          </cell>
          <cell r="CS181">
            <v>13548</v>
          </cell>
          <cell r="CT181">
            <v>0</v>
          </cell>
          <cell r="CU181">
            <v>13305</v>
          </cell>
          <cell r="CV181">
            <v>1200</v>
          </cell>
          <cell r="CW181">
            <v>616</v>
          </cell>
          <cell r="CX181">
            <v>12</v>
          </cell>
          <cell r="CY181">
            <v>5000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720</v>
          </cell>
          <cell r="DE181">
            <v>0</v>
          </cell>
          <cell r="DG181">
            <v>15000</v>
          </cell>
          <cell r="DH181">
            <v>0</v>
          </cell>
          <cell r="DI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Q181">
            <v>6250</v>
          </cell>
          <cell r="DR181">
            <v>0</v>
          </cell>
          <cell r="DS181">
            <v>0</v>
          </cell>
          <cell r="DT181">
            <v>6250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1250</v>
          </cell>
          <cell r="EH181">
            <v>0</v>
          </cell>
          <cell r="EI181">
            <v>0</v>
          </cell>
          <cell r="EJ181">
            <v>1250</v>
          </cell>
          <cell r="EK181">
            <v>7500</v>
          </cell>
          <cell r="EL181">
            <v>7500</v>
          </cell>
          <cell r="EM181">
            <v>0</v>
          </cell>
          <cell r="EN181">
            <v>0</v>
          </cell>
          <cell r="EO181">
            <v>7500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U181">
            <v>144000</v>
          </cell>
          <cell r="EV181">
            <v>60000</v>
          </cell>
          <cell r="EW181">
            <v>9600</v>
          </cell>
          <cell r="EX181">
            <v>0</v>
          </cell>
          <cell r="EY181">
            <v>26400</v>
          </cell>
          <cell r="EZ181">
            <v>58200</v>
          </cell>
          <cell r="FA181">
            <v>1000</v>
          </cell>
          <cell r="FB181">
            <v>0</v>
          </cell>
          <cell r="FC181">
            <v>0</v>
          </cell>
          <cell r="FD181">
            <v>13548</v>
          </cell>
          <cell r="FE181">
            <v>0</v>
          </cell>
          <cell r="FF181">
            <v>13305</v>
          </cell>
          <cell r="FG181">
            <v>2400</v>
          </cell>
          <cell r="FH181">
            <v>616</v>
          </cell>
          <cell r="FJ181">
            <v>20000</v>
          </cell>
          <cell r="FK181">
            <v>4000</v>
          </cell>
          <cell r="FL181">
            <v>24000</v>
          </cell>
          <cell r="FM181">
            <v>48000</v>
          </cell>
          <cell r="FN181">
            <v>12000</v>
          </cell>
          <cell r="FO181">
            <v>4800</v>
          </cell>
          <cell r="FP181">
            <v>5000</v>
          </cell>
          <cell r="FQ181">
            <v>2800</v>
          </cell>
          <cell r="FR181">
            <v>14000</v>
          </cell>
          <cell r="FS181">
            <v>2800</v>
          </cell>
          <cell r="FT181">
            <v>16800</v>
          </cell>
          <cell r="FU181">
            <v>0</v>
          </cell>
          <cell r="GD181">
            <v>0</v>
          </cell>
          <cell r="GF181">
            <v>15000</v>
          </cell>
          <cell r="GG181">
            <v>10000</v>
          </cell>
          <cell r="GK181">
            <v>25000</v>
          </cell>
          <cell r="GL181">
            <v>25000</v>
          </cell>
          <cell r="GM181">
            <v>302532</v>
          </cell>
          <cell r="GN181">
            <v>2400</v>
          </cell>
          <cell r="GO181">
            <v>33600</v>
          </cell>
          <cell r="GP181">
            <v>266532</v>
          </cell>
          <cell r="GQ181">
            <v>0</v>
          </cell>
          <cell r="GR181">
            <v>266532</v>
          </cell>
          <cell r="GS181">
            <v>0</v>
          </cell>
          <cell r="GT181">
            <v>0</v>
          </cell>
          <cell r="GU181">
            <v>25000</v>
          </cell>
          <cell r="GV181">
            <v>0</v>
          </cell>
          <cell r="GW181">
            <v>241532</v>
          </cell>
          <cell r="GX181">
            <v>100000</v>
          </cell>
          <cell r="GY181">
            <v>23306</v>
          </cell>
          <cell r="GZ181">
            <v>0</v>
          </cell>
          <cell r="HA181">
            <v>466</v>
          </cell>
          <cell r="HB181">
            <v>23772</v>
          </cell>
          <cell r="HC181">
            <v>11560</v>
          </cell>
          <cell r="HD181">
            <v>12212</v>
          </cell>
          <cell r="HE181">
            <v>1745</v>
          </cell>
          <cell r="HF181">
            <v>0</v>
          </cell>
          <cell r="HG181" t="str">
            <v>ABFPY5606G</v>
          </cell>
          <cell r="HJ181">
            <v>241532</v>
          </cell>
          <cell r="HK181">
            <v>100000</v>
          </cell>
          <cell r="HL181">
            <v>23306</v>
          </cell>
          <cell r="HM181">
            <v>0</v>
          </cell>
          <cell r="HN181">
            <v>466</v>
          </cell>
          <cell r="HO181">
            <v>23772</v>
          </cell>
          <cell r="HP181">
            <v>11560</v>
          </cell>
          <cell r="HQ181">
            <v>12212</v>
          </cell>
          <cell r="HR181">
            <v>1745</v>
          </cell>
          <cell r="HS181">
            <v>0.20399999999999999</v>
          </cell>
          <cell r="HT181">
            <v>0</v>
          </cell>
          <cell r="HU181">
            <v>1745</v>
          </cell>
          <cell r="HV181">
            <v>1745</v>
          </cell>
          <cell r="HW181">
            <v>34</v>
          </cell>
          <cell r="HX181">
            <v>0</v>
          </cell>
          <cell r="HY181">
            <v>1711</v>
          </cell>
        </row>
        <row r="182">
          <cell r="A182">
            <v>1263</v>
          </cell>
          <cell r="B182" t="str">
            <v>Mr. Pankaj Prabhakar Joshi</v>
          </cell>
          <cell r="C182">
            <v>38322</v>
          </cell>
          <cell r="D182" t="str">
            <v>Senior Software Engineer</v>
          </cell>
          <cell r="E182">
            <v>49200</v>
          </cell>
          <cell r="F182">
            <v>22000</v>
          </cell>
          <cell r="G182">
            <v>9500</v>
          </cell>
          <cell r="H182">
            <v>800</v>
          </cell>
          <cell r="I182">
            <v>0</v>
          </cell>
          <cell r="J182">
            <v>4000</v>
          </cell>
          <cell r="K182">
            <v>11150</v>
          </cell>
          <cell r="R182">
            <v>47450</v>
          </cell>
          <cell r="S182">
            <v>0</v>
          </cell>
          <cell r="W182">
            <v>0</v>
          </cell>
          <cell r="Y182">
            <v>6571</v>
          </cell>
          <cell r="AA182">
            <v>200</v>
          </cell>
          <cell r="AG182">
            <v>6771</v>
          </cell>
          <cell r="AH182">
            <v>40679</v>
          </cell>
          <cell r="AI182">
            <v>22</v>
          </cell>
          <cell r="AJ182">
            <v>10.5</v>
          </cell>
          <cell r="AK182">
            <v>0</v>
          </cell>
          <cell r="AL182">
            <v>15000</v>
          </cell>
          <cell r="AM182">
            <v>6000</v>
          </cell>
          <cell r="AN182">
            <v>0</v>
          </cell>
          <cell r="AP182">
            <v>2</v>
          </cell>
          <cell r="AR182">
            <v>2</v>
          </cell>
          <cell r="AS182">
            <v>6</v>
          </cell>
          <cell r="AT182">
            <v>49200</v>
          </cell>
          <cell r="AU182">
            <v>22000</v>
          </cell>
          <cell r="AV182">
            <v>9500</v>
          </cell>
          <cell r="AW182">
            <v>800</v>
          </cell>
          <cell r="AX182">
            <v>0</v>
          </cell>
          <cell r="BA182">
            <v>4000</v>
          </cell>
          <cell r="BB182">
            <v>11150</v>
          </cell>
          <cell r="BC182">
            <v>1250</v>
          </cell>
          <cell r="BD182">
            <v>500</v>
          </cell>
          <cell r="BE182">
            <v>0</v>
          </cell>
          <cell r="BF182">
            <v>22</v>
          </cell>
          <cell r="BH182">
            <v>110000</v>
          </cell>
          <cell r="BI182">
            <v>47500</v>
          </cell>
          <cell r="BJ182">
            <v>4000</v>
          </cell>
          <cell r="BK182">
            <v>0</v>
          </cell>
          <cell r="BL182">
            <v>20000</v>
          </cell>
          <cell r="BM182">
            <v>55250</v>
          </cell>
          <cell r="BN182">
            <v>500</v>
          </cell>
          <cell r="BO182">
            <v>0</v>
          </cell>
          <cell r="BP182">
            <v>0</v>
          </cell>
          <cell r="BQ182">
            <v>17901</v>
          </cell>
          <cell r="BR182">
            <v>0</v>
          </cell>
          <cell r="BS182">
            <v>38165</v>
          </cell>
          <cell r="BT182">
            <v>1000</v>
          </cell>
          <cell r="BU182">
            <v>0</v>
          </cell>
          <cell r="BV182">
            <v>12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240</v>
          </cell>
          <cell r="CC182">
            <v>0</v>
          </cell>
          <cell r="CJ182">
            <v>132000</v>
          </cell>
          <cell r="CK182">
            <v>57000</v>
          </cell>
          <cell r="CL182">
            <v>4800</v>
          </cell>
          <cell r="CM182">
            <v>0</v>
          </cell>
          <cell r="CN182">
            <v>24000</v>
          </cell>
          <cell r="CO182">
            <v>66400</v>
          </cell>
          <cell r="CP182">
            <v>500</v>
          </cell>
          <cell r="CQ182">
            <v>0</v>
          </cell>
          <cell r="CR182">
            <v>0</v>
          </cell>
          <cell r="CS182">
            <v>17901</v>
          </cell>
          <cell r="CT182">
            <v>0</v>
          </cell>
          <cell r="CU182">
            <v>44736</v>
          </cell>
          <cell r="CV182">
            <v>1200</v>
          </cell>
          <cell r="CW182">
            <v>0</v>
          </cell>
          <cell r="CX182">
            <v>12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240</v>
          </cell>
          <cell r="DE182">
            <v>0</v>
          </cell>
          <cell r="DG182">
            <v>15000</v>
          </cell>
          <cell r="DH182">
            <v>6000</v>
          </cell>
          <cell r="DI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Q182">
            <v>6250</v>
          </cell>
          <cell r="DR182">
            <v>2500</v>
          </cell>
          <cell r="DS182">
            <v>0</v>
          </cell>
          <cell r="DT182">
            <v>8750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1250</v>
          </cell>
          <cell r="EH182">
            <v>500</v>
          </cell>
          <cell r="EI182">
            <v>0</v>
          </cell>
          <cell r="EJ182">
            <v>1750</v>
          </cell>
          <cell r="EK182">
            <v>10500</v>
          </cell>
          <cell r="EL182">
            <v>7500</v>
          </cell>
          <cell r="EM182">
            <v>3000</v>
          </cell>
          <cell r="EN182">
            <v>0</v>
          </cell>
          <cell r="EO182">
            <v>10500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U182">
            <v>264000</v>
          </cell>
          <cell r="EV182">
            <v>114000</v>
          </cell>
          <cell r="EW182">
            <v>9600</v>
          </cell>
          <cell r="EX182">
            <v>0</v>
          </cell>
          <cell r="EY182">
            <v>48000</v>
          </cell>
          <cell r="EZ182">
            <v>133300</v>
          </cell>
          <cell r="FA182">
            <v>500</v>
          </cell>
          <cell r="FB182">
            <v>0</v>
          </cell>
          <cell r="FC182">
            <v>0</v>
          </cell>
          <cell r="FD182">
            <v>17901</v>
          </cell>
          <cell r="FE182">
            <v>0</v>
          </cell>
          <cell r="FF182">
            <v>44736</v>
          </cell>
          <cell r="FG182">
            <v>2400</v>
          </cell>
          <cell r="FH182">
            <v>0</v>
          </cell>
          <cell r="FJ182">
            <v>25000</v>
          </cell>
          <cell r="FK182">
            <v>5000</v>
          </cell>
          <cell r="FL182">
            <v>30000</v>
          </cell>
          <cell r="FM182">
            <v>60000</v>
          </cell>
          <cell r="FN182">
            <v>22000</v>
          </cell>
          <cell r="FO182">
            <v>8800</v>
          </cell>
          <cell r="FP182">
            <v>9500</v>
          </cell>
          <cell r="FQ182">
            <v>2800</v>
          </cell>
          <cell r="FR182">
            <v>14000</v>
          </cell>
          <cell r="FS182">
            <v>2800</v>
          </cell>
          <cell r="FT182">
            <v>16800</v>
          </cell>
          <cell r="FU182">
            <v>0</v>
          </cell>
          <cell r="GA182">
            <v>10000</v>
          </cell>
          <cell r="GD182">
            <v>0</v>
          </cell>
          <cell r="GE182">
            <v>60000</v>
          </cell>
          <cell r="GF182">
            <v>25000</v>
          </cell>
          <cell r="GG182">
            <v>20000</v>
          </cell>
          <cell r="GK182">
            <v>115000</v>
          </cell>
          <cell r="GL182">
            <v>100000</v>
          </cell>
          <cell r="GM182">
            <v>577701</v>
          </cell>
          <cell r="GN182">
            <v>2400</v>
          </cell>
          <cell r="GO182">
            <v>33600</v>
          </cell>
          <cell r="GP182">
            <v>541701</v>
          </cell>
          <cell r="GQ182">
            <v>0</v>
          </cell>
          <cell r="GR182">
            <v>541701</v>
          </cell>
          <cell r="GS182">
            <v>0</v>
          </cell>
          <cell r="GT182">
            <v>0</v>
          </cell>
          <cell r="GU182">
            <v>100000</v>
          </cell>
          <cell r="GV182">
            <v>0</v>
          </cell>
          <cell r="GW182">
            <v>441701</v>
          </cell>
          <cell r="GX182">
            <v>100000</v>
          </cell>
          <cell r="GY182">
            <v>82510</v>
          </cell>
          <cell r="GZ182">
            <v>0</v>
          </cell>
          <cell r="HA182">
            <v>1650</v>
          </cell>
          <cell r="HB182">
            <v>84160</v>
          </cell>
          <cell r="HC182">
            <v>38165</v>
          </cell>
          <cell r="HD182">
            <v>45995</v>
          </cell>
          <cell r="HE182">
            <v>6571</v>
          </cell>
          <cell r="HF182">
            <v>0</v>
          </cell>
          <cell r="HG182" t="str">
            <v>AEBPJ5559A</v>
          </cell>
          <cell r="HJ182">
            <v>441701</v>
          </cell>
          <cell r="HK182">
            <v>100000</v>
          </cell>
          <cell r="HL182">
            <v>82510</v>
          </cell>
          <cell r="HM182">
            <v>0</v>
          </cell>
          <cell r="HN182">
            <v>1650</v>
          </cell>
          <cell r="HO182">
            <v>84160</v>
          </cell>
          <cell r="HP182">
            <v>38165</v>
          </cell>
          <cell r="HQ182">
            <v>45995</v>
          </cell>
          <cell r="HR182">
            <v>6571</v>
          </cell>
          <cell r="HS182">
            <v>0.30599999999999999</v>
          </cell>
          <cell r="HT182">
            <v>0</v>
          </cell>
          <cell r="HU182">
            <v>6571</v>
          </cell>
          <cell r="HV182">
            <v>6571</v>
          </cell>
          <cell r="HW182">
            <v>129</v>
          </cell>
          <cell r="HX182">
            <v>0</v>
          </cell>
          <cell r="HY182">
            <v>6442</v>
          </cell>
        </row>
        <row r="183">
          <cell r="A183">
            <v>1264</v>
          </cell>
          <cell r="B183" t="str">
            <v>Mr. Kishor Kulkarni</v>
          </cell>
          <cell r="C183">
            <v>38320</v>
          </cell>
          <cell r="D183" t="str">
            <v>Project Leader - Tandem</v>
          </cell>
          <cell r="E183">
            <v>106100</v>
          </cell>
          <cell r="F183">
            <v>47500</v>
          </cell>
          <cell r="G183">
            <v>21000</v>
          </cell>
          <cell r="H183">
            <v>800</v>
          </cell>
          <cell r="I183">
            <v>0</v>
          </cell>
          <cell r="J183">
            <v>8800</v>
          </cell>
          <cell r="K183">
            <v>24250</v>
          </cell>
          <cell r="R183">
            <v>102350</v>
          </cell>
          <cell r="S183">
            <v>1000</v>
          </cell>
          <cell r="W183">
            <v>1000</v>
          </cell>
          <cell r="Y183">
            <v>26713</v>
          </cell>
          <cell r="AA183">
            <v>200</v>
          </cell>
          <cell r="AG183">
            <v>26913</v>
          </cell>
          <cell r="AH183">
            <v>75437</v>
          </cell>
          <cell r="AI183">
            <v>22</v>
          </cell>
          <cell r="AJ183">
            <v>11.25</v>
          </cell>
          <cell r="AK183">
            <v>0</v>
          </cell>
          <cell r="AL183">
            <v>9427</v>
          </cell>
          <cell r="AM183">
            <v>4748</v>
          </cell>
          <cell r="AN183">
            <v>8322</v>
          </cell>
          <cell r="AP183">
            <v>1</v>
          </cell>
          <cell r="AR183">
            <v>1</v>
          </cell>
          <cell r="AS183">
            <v>6</v>
          </cell>
          <cell r="AT183">
            <v>106100</v>
          </cell>
          <cell r="AU183">
            <v>47500</v>
          </cell>
          <cell r="AV183">
            <v>21000</v>
          </cell>
          <cell r="AW183">
            <v>800</v>
          </cell>
          <cell r="AX183">
            <v>0</v>
          </cell>
          <cell r="AY183">
            <v>1000</v>
          </cell>
          <cell r="BA183">
            <v>8800</v>
          </cell>
          <cell r="BB183">
            <v>24250</v>
          </cell>
          <cell r="BC183">
            <v>1250</v>
          </cell>
          <cell r="BD183">
            <v>500</v>
          </cell>
          <cell r="BE183">
            <v>1000</v>
          </cell>
          <cell r="BF183">
            <v>22</v>
          </cell>
          <cell r="BH183">
            <v>227000</v>
          </cell>
          <cell r="BI183">
            <v>100500</v>
          </cell>
          <cell r="BJ183">
            <v>4000</v>
          </cell>
          <cell r="BK183">
            <v>0</v>
          </cell>
          <cell r="BL183">
            <v>42100</v>
          </cell>
          <cell r="BM183">
            <v>115850</v>
          </cell>
          <cell r="BN183">
            <v>500</v>
          </cell>
          <cell r="BO183">
            <v>0</v>
          </cell>
          <cell r="BP183">
            <v>0</v>
          </cell>
          <cell r="BQ183">
            <v>26959</v>
          </cell>
          <cell r="BR183">
            <v>0</v>
          </cell>
          <cell r="BS183">
            <v>132338</v>
          </cell>
          <cell r="BT183">
            <v>1000</v>
          </cell>
          <cell r="BU183">
            <v>0</v>
          </cell>
          <cell r="BV183">
            <v>12</v>
          </cell>
          <cell r="BW183">
            <v>4000</v>
          </cell>
          <cell r="BX183">
            <v>5573</v>
          </cell>
          <cell r="BY183">
            <v>1252</v>
          </cell>
          <cell r="BZ183">
            <v>3678</v>
          </cell>
          <cell r="CA183">
            <v>0</v>
          </cell>
          <cell r="CB183">
            <v>20</v>
          </cell>
          <cell r="CC183">
            <v>0</v>
          </cell>
          <cell r="CJ183">
            <v>274500</v>
          </cell>
          <cell r="CK183">
            <v>121500</v>
          </cell>
          <cell r="CL183">
            <v>4800</v>
          </cell>
          <cell r="CM183">
            <v>0</v>
          </cell>
          <cell r="CN183">
            <v>50900</v>
          </cell>
          <cell r="CO183">
            <v>140100</v>
          </cell>
          <cell r="CP183">
            <v>500</v>
          </cell>
          <cell r="CQ183">
            <v>0</v>
          </cell>
          <cell r="CR183">
            <v>0</v>
          </cell>
          <cell r="CS183">
            <v>26959</v>
          </cell>
          <cell r="CT183">
            <v>0</v>
          </cell>
          <cell r="CU183">
            <v>159051</v>
          </cell>
          <cell r="CV183">
            <v>1200</v>
          </cell>
          <cell r="CW183">
            <v>0</v>
          </cell>
          <cell r="CX183">
            <v>12</v>
          </cell>
          <cell r="CY183">
            <v>5000</v>
          </cell>
          <cell r="CZ183">
            <v>5573</v>
          </cell>
          <cell r="DA183">
            <v>1252</v>
          </cell>
          <cell r="DB183">
            <v>3678</v>
          </cell>
          <cell r="DC183">
            <v>0</v>
          </cell>
          <cell r="DD183">
            <v>20</v>
          </cell>
          <cell r="DE183">
            <v>0</v>
          </cell>
          <cell r="DG183">
            <v>15000</v>
          </cell>
          <cell r="DH183">
            <v>6000</v>
          </cell>
          <cell r="DI183">
            <v>12000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Q183">
            <v>677</v>
          </cell>
          <cell r="DR183">
            <v>1248</v>
          </cell>
          <cell r="DS183">
            <v>1322</v>
          </cell>
          <cell r="DT183">
            <v>3247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1250</v>
          </cell>
          <cell r="EH183">
            <v>500</v>
          </cell>
          <cell r="EI183">
            <v>1000</v>
          </cell>
          <cell r="EJ183">
            <v>2750</v>
          </cell>
          <cell r="EK183">
            <v>5997</v>
          </cell>
          <cell r="EL183">
            <v>1927</v>
          </cell>
          <cell r="EM183">
            <v>1748</v>
          </cell>
          <cell r="EN183">
            <v>2322</v>
          </cell>
          <cell r="EO183">
            <v>5997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U183">
            <v>559500</v>
          </cell>
          <cell r="EV183">
            <v>247500</v>
          </cell>
          <cell r="EW183">
            <v>9600</v>
          </cell>
          <cell r="EX183">
            <v>0</v>
          </cell>
          <cell r="EY183">
            <v>103700</v>
          </cell>
          <cell r="EZ183">
            <v>285600</v>
          </cell>
          <cell r="FA183">
            <v>500</v>
          </cell>
          <cell r="FB183">
            <v>0</v>
          </cell>
          <cell r="FC183">
            <v>0</v>
          </cell>
          <cell r="FD183">
            <v>26959</v>
          </cell>
          <cell r="FE183">
            <v>0</v>
          </cell>
          <cell r="FF183">
            <v>159051</v>
          </cell>
          <cell r="FG183">
            <v>2400</v>
          </cell>
          <cell r="FH183">
            <v>0</v>
          </cell>
          <cell r="FJ183">
            <v>0</v>
          </cell>
          <cell r="FL183">
            <v>0</v>
          </cell>
          <cell r="FM183">
            <v>0</v>
          </cell>
          <cell r="FN183">
            <v>47500</v>
          </cell>
          <cell r="FO183">
            <v>19000</v>
          </cell>
          <cell r="FP183">
            <v>21000</v>
          </cell>
          <cell r="FQ183">
            <v>0</v>
          </cell>
          <cell r="FR183">
            <v>0</v>
          </cell>
          <cell r="FS183">
            <v>0</v>
          </cell>
          <cell r="FT183">
            <v>0</v>
          </cell>
          <cell r="FU183">
            <v>0</v>
          </cell>
          <cell r="FX183">
            <v>6000</v>
          </cell>
          <cell r="GA183">
            <v>10000</v>
          </cell>
          <cell r="GD183">
            <v>0</v>
          </cell>
          <cell r="GE183">
            <v>70000</v>
          </cell>
          <cell r="GF183">
            <v>10000</v>
          </cell>
          <cell r="GH183">
            <v>15500</v>
          </cell>
          <cell r="GI183">
            <v>30000</v>
          </cell>
          <cell r="GK183">
            <v>135500</v>
          </cell>
          <cell r="GL183">
            <v>100000</v>
          </cell>
          <cell r="GM183">
            <v>1223759</v>
          </cell>
          <cell r="GN183">
            <v>2400</v>
          </cell>
          <cell r="GO183">
            <v>0</v>
          </cell>
          <cell r="GP183">
            <v>1221359</v>
          </cell>
          <cell r="GQ183">
            <v>0</v>
          </cell>
          <cell r="GR183">
            <v>1221359</v>
          </cell>
          <cell r="GS183">
            <v>6000</v>
          </cell>
          <cell r="GT183">
            <v>0</v>
          </cell>
          <cell r="GU183">
            <v>100000</v>
          </cell>
          <cell r="GV183">
            <v>0</v>
          </cell>
          <cell r="GW183">
            <v>1115359</v>
          </cell>
          <cell r="GX183">
            <v>100000</v>
          </cell>
          <cell r="GY183">
            <v>284608</v>
          </cell>
          <cell r="GZ183">
            <v>28461</v>
          </cell>
          <cell r="HA183">
            <v>6261</v>
          </cell>
          <cell r="HB183">
            <v>319330</v>
          </cell>
          <cell r="HC183">
            <v>132338</v>
          </cell>
          <cell r="HD183">
            <v>186992</v>
          </cell>
          <cell r="HE183">
            <v>26713</v>
          </cell>
          <cell r="HF183">
            <v>0</v>
          </cell>
          <cell r="HG183" t="str">
            <v>ADUPK4727B</v>
          </cell>
          <cell r="HJ183">
            <v>1115359</v>
          </cell>
          <cell r="HK183">
            <v>100000</v>
          </cell>
          <cell r="HL183">
            <v>284608</v>
          </cell>
          <cell r="HM183">
            <v>28461</v>
          </cell>
          <cell r="HN183">
            <v>6261</v>
          </cell>
          <cell r="HO183">
            <v>319330</v>
          </cell>
          <cell r="HP183">
            <v>132338</v>
          </cell>
          <cell r="HQ183">
            <v>186992</v>
          </cell>
          <cell r="HR183">
            <v>26713</v>
          </cell>
          <cell r="HS183">
            <v>0.33659999999999995</v>
          </cell>
          <cell r="HT183">
            <v>0</v>
          </cell>
          <cell r="HU183">
            <v>26713</v>
          </cell>
          <cell r="HV183">
            <v>26713</v>
          </cell>
          <cell r="HW183">
            <v>524</v>
          </cell>
          <cell r="HX183">
            <v>2381</v>
          </cell>
          <cell r="HY183">
            <v>23808</v>
          </cell>
        </row>
        <row r="184">
          <cell r="A184">
            <v>1265</v>
          </cell>
          <cell r="B184" t="str">
            <v>Mr. Kamlesh Tyagi</v>
          </cell>
          <cell r="C184">
            <v>38322</v>
          </cell>
          <cell r="D184" t="str">
            <v>Senior Software Consultant</v>
          </cell>
          <cell r="E184">
            <v>41700</v>
          </cell>
          <cell r="F184">
            <v>18500</v>
          </cell>
          <cell r="G184">
            <v>8000</v>
          </cell>
          <cell r="H184">
            <v>800</v>
          </cell>
          <cell r="I184">
            <v>0</v>
          </cell>
          <cell r="J184">
            <v>3400</v>
          </cell>
          <cell r="K184">
            <v>6030</v>
          </cell>
          <cell r="R184">
            <v>36730</v>
          </cell>
          <cell r="S184">
            <v>1000</v>
          </cell>
          <cell r="W184">
            <v>1000</v>
          </cell>
          <cell r="X184">
            <v>2220</v>
          </cell>
          <cell r="Y184">
            <v>1798</v>
          </cell>
          <cell r="AA184">
            <v>200</v>
          </cell>
          <cell r="AG184">
            <v>4218</v>
          </cell>
          <cell r="AH184">
            <v>32512</v>
          </cell>
          <cell r="AI184">
            <v>22</v>
          </cell>
          <cell r="AJ184">
            <v>7.75</v>
          </cell>
          <cell r="AK184">
            <v>0</v>
          </cell>
          <cell r="AL184">
            <v>11687</v>
          </cell>
          <cell r="AM184">
            <v>5305</v>
          </cell>
          <cell r="AN184">
            <v>0</v>
          </cell>
          <cell r="AP184">
            <v>1</v>
          </cell>
          <cell r="AR184">
            <v>2</v>
          </cell>
          <cell r="AS184">
            <v>6</v>
          </cell>
          <cell r="AT184">
            <v>41700</v>
          </cell>
          <cell r="AU184">
            <v>18500</v>
          </cell>
          <cell r="AV184">
            <v>8000</v>
          </cell>
          <cell r="AW184">
            <v>800</v>
          </cell>
          <cell r="AX184">
            <v>0</v>
          </cell>
          <cell r="AY184">
            <v>1000</v>
          </cell>
          <cell r="AZ184">
            <v>2220</v>
          </cell>
          <cell r="BA184">
            <v>3400</v>
          </cell>
          <cell r="BB184">
            <v>6030</v>
          </cell>
          <cell r="BC184">
            <v>1250</v>
          </cell>
          <cell r="BD184">
            <v>500</v>
          </cell>
          <cell r="BE184">
            <v>0</v>
          </cell>
          <cell r="BF184">
            <v>22</v>
          </cell>
          <cell r="BH184">
            <v>92500</v>
          </cell>
          <cell r="BI184">
            <v>40000</v>
          </cell>
          <cell r="BJ184">
            <v>4000</v>
          </cell>
          <cell r="BK184">
            <v>0</v>
          </cell>
          <cell r="BL184">
            <v>17000</v>
          </cell>
          <cell r="BM184">
            <v>30650</v>
          </cell>
          <cell r="BN184">
            <v>10297</v>
          </cell>
          <cell r="BO184">
            <v>0</v>
          </cell>
          <cell r="BP184">
            <v>0</v>
          </cell>
          <cell r="BQ184">
            <v>13260</v>
          </cell>
          <cell r="BR184">
            <v>11100</v>
          </cell>
          <cell r="BS184">
            <v>20872</v>
          </cell>
          <cell r="BT184">
            <v>1000</v>
          </cell>
          <cell r="BU184">
            <v>0</v>
          </cell>
          <cell r="BV184">
            <v>12</v>
          </cell>
          <cell r="BW184">
            <v>4000</v>
          </cell>
          <cell r="BX184">
            <v>3313</v>
          </cell>
          <cell r="BY184">
            <v>695</v>
          </cell>
          <cell r="BZ184">
            <v>0</v>
          </cell>
          <cell r="CA184">
            <v>0</v>
          </cell>
          <cell r="CB184">
            <v>260</v>
          </cell>
          <cell r="CC184">
            <v>0</v>
          </cell>
          <cell r="CJ184">
            <v>111000</v>
          </cell>
          <cell r="CK184">
            <v>48000</v>
          </cell>
          <cell r="CL184">
            <v>4800</v>
          </cell>
          <cell r="CM184">
            <v>0</v>
          </cell>
          <cell r="CN184">
            <v>20400</v>
          </cell>
          <cell r="CO184">
            <v>36680</v>
          </cell>
          <cell r="CP184">
            <v>10297</v>
          </cell>
          <cell r="CQ184">
            <v>0</v>
          </cell>
          <cell r="CR184">
            <v>0</v>
          </cell>
          <cell r="CS184">
            <v>13260</v>
          </cell>
          <cell r="CT184">
            <v>13320</v>
          </cell>
          <cell r="CU184">
            <v>22670</v>
          </cell>
          <cell r="CV184">
            <v>1200</v>
          </cell>
          <cell r="CW184">
            <v>0</v>
          </cell>
          <cell r="CX184">
            <v>12</v>
          </cell>
          <cell r="CY184">
            <v>5000</v>
          </cell>
          <cell r="CZ184">
            <v>3313</v>
          </cell>
          <cell r="DA184">
            <v>695</v>
          </cell>
          <cell r="DB184">
            <v>0</v>
          </cell>
          <cell r="DC184">
            <v>0</v>
          </cell>
          <cell r="DD184">
            <v>260</v>
          </cell>
          <cell r="DE184">
            <v>0</v>
          </cell>
          <cell r="DG184">
            <v>15000</v>
          </cell>
          <cell r="DH184">
            <v>6000</v>
          </cell>
          <cell r="DI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Q184">
            <v>2937</v>
          </cell>
          <cell r="DR184">
            <v>1805</v>
          </cell>
          <cell r="DS184">
            <v>0</v>
          </cell>
          <cell r="DT184">
            <v>4742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1250</v>
          </cell>
          <cell r="EH184">
            <v>500</v>
          </cell>
          <cell r="EI184">
            <v>0</v>
          </cell>
          <cell r="EJ184">
            <v>1750</v>
          </cell>
          <cell r="EK184">
            <v>6492</v>
          </cell>
          <cell r="EL184">
            <v>4187</v>
          </cell>
          <cell r="EM184">
            <v>2305</v>
          </cell>
          <cell r="EN184">
            <v>0</v>
          </cell>
          <cell r="EO184">
            <v>6492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U184">
            <v>222000</v>
          </cell>
          <cell r="EV184">
            <v>96000</v>
          </cell>
          <cell r="EW184">
            <v>9600</v>
          </cell>
          <cell r="EX184">
            <v>0</v>
          </cell>
          <cell r="EY184">
            <v>40800</v>
          </cell>
          <cell r="EZ184">
            <v>72860</v>
          </cell>
          <cell r="FA184">
            <v>10297</v>
          </cell>
          <cell r="FB184">
            <v>0</v>
          </cell>
          <cell r="FC184">
            <v>0</v>
          </cell>
          <cell r="FD184">
            <v>13260</v>
          </cell>
          <cell r="FE184">
            <v>26640</v>
          </cell>
          <cell r="FF184">
            <v>22670</v>
          </cell>
          <cell r="FG184">
            <v>2400</v>
          </cell>
          <cell r="FH184">
            <v>0</v>
          </cell>
          <cell r="FJ184">
            <v>38800</v>
          </cell>
          <cell r="FK184">
            <v>8600</v>
          </cell>
          <cell r="FL184">
            <v>47400</v>
          </cell>
          <cell r="FM184">
            <v>99000</v>
          </cell>
          <cell r="FN184">
            <v>18500</v>
          </cell>
          <cell r="FO184">
            <v>7400</v>
          </cell>
          <cell r="FP184">
            <v>8000</v>
          </cell>
          <cell r="FQ184">
            <v>6750</v>
          </cell>
          <cell r="FR184">
            <v>29550</v>
          </cell>
          <cell r="FS184">
            <v>6750</v>
          </cell>
          <cell r="FT184">
            <v>36300</v>
          </cell>
          <cell r="FU184">
            <v>0</v>
          </cell>
          <cell r="GA184">
            <v>10000</v>
          </cell>
          <cell r="GD184">
            <v>26640</v>
          </cell>
          <cell r="GF184">
            <v>12620</v>
          </cell>
          <cell r="GG184">
            <v>35000</v>
          </cell>
          <cell r="GJ184">
            <v>35000</v>
          </cell>
          <cell r="GK184">
            <v>119260</v>
          </cell>
          <cell r="GL184">
            <v>100000</v>
          </cell>
          <cell r="GM184">
            <v>455217</v>
          </cell>
          <cell r="GN184">
            <v>2400</v>
          </cell>
          <cell r="GO184">
            <v>76800</v>
          </cell>
          <cell r="GP184">
            <v>376017</v>
          </cell>
          <cell r="GQ184">
            <v>0</v>
          </cell>
          <cell r="GR184">
            <v>376017</v>
          </cell>
          <cell r="GS184">
            <v>0</v>
          </cell>
          <cell r="GT184">
            <v>0</v>
          </cell>
          <cell r="GU184">
            <v>100000</v>
          </cell>
          <cell r="GV184">
            <v>0</v>
          </cell>
          <cell r="GW184">
            <v>276017</v>
          </cell>
          <cell r="GX184">
            <v>100000</v>
          </cell>
          <cell r="GY184">
            <v>32805</v>
          </cell>
          <cell r="GZ184">
            <v>0</v>
          </cell>
          <cell r="HA184">
            <v>656</v>
          </cell>
          <cell r="HB184">
            <v>33461</v>
          </cell>
          <cell r="HC184">
            <v>20872</v>
          </cell>
          <cell r="HD184">
            <v>12589</v>
          </cell>
          <cell r="HE184">
            <v>1798</v>
          </cell>
          <cell r="HF184">
            <v>0</v>
          </cell>
          <cell r="HG184" t="str">
            <v>ADJPT9287E</v>
          </cell>
          <cell r="HH184" t="str">
            <v>MH/ 34456/ 42</v>
          </cell>
          <cell r="HJ184">
            <v>276017</v>
          </cell>
          <cell r="HK184">
            <v>100000</v>
          </cell>
          <cell r="HL184">
            <v>32805</v>
          </cell>
          <cell r="HM184">
            <v>0</v>
          </cell>
          <cell r="HN184">
            <v>656</v>
          </cell>
          <cell r="HO184">
            <v>33461</v>
          </cell>
          <cell r="HP184">
            <v>20872</v>
          </cell>
          <cell r="HQ184">
            <v>12589</v>
          </cell>
          <cell r="HR184">
            <v>1798</v>
          </cell>
          <cell r="HS184">
            <v>0.30599999999999999</v>
          </cell>
          <cell r="HT184">
            <v>0</v>
          </cell>
          <cell r="HU184">
            <v>1798</v>
          </cell>
          <cell r="HV184">
            <v>1798</v>
          </cell>
          <cell r="HW184">
            <v>35</v>
          </cell>
          <cell r="HX184">
            <v>0</v>
          </cell>
          <cell r="HY184">
            <v>1763</v>
          </cell>
        </row>
        <row r="185">
          <cell r="A185">
            <v>1266</v>
          </cell>
          <cell r="B185" t="str">
            <v>Ms.  Sushama Petkar</v>
          </cell>
          <cell r="C185">
            <v>38322</v>
          </cell>
          <cell r="D185" t="str">
            <v>Software Engineer</v>
          </cell>
          <cell r="E185">
            <v>27700</v>
          </cell>
          <cell r="F185">
            <v>12000</v>
          </cell>
          <cell r="G185">
            <v>5500</v>
          </cell>
          <cell r="H185">
            <v>800</v>
          </cell>
          <cell r="I185">
            <v>0</v>
          </cell>
          <cell r="J185">
            <v>2300</v>
          </cell>
          <cell r="K185">
            <v>4660</v>
          </cell>
          <cell r="R185">
            <v>25260</v>
          </cell>
          <cell r="S185">
            <v>1000</v>
          </cell>
          <cell r="W185">
            <v>1000</v>
          </cell>
          <cell r="X185">
            <v>1440</v>
          </cell>
          <cell r="Y185">
            <v>1377</v>
          </cell>
          <cell r="AA185">
            <v>200</v>
          </cell>
          <cell r="AE185">
            <v>80</v>
          </cell>
          <cell r="AG185">
            <v>3097</v>
          </cell>
          <cell r="AH185">
            <v>22163</v>
          </cell>
          <cell r="AI185">
            <v>22</v>
          </cell>
          <cell r="AJ185">
            <v>8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1</v>
          </cell>
          <cell r="AQ185" t="str">
            <v>w</v>
          </cell>
          <cell r="AR185">
            <v>4</v>
          </cell>
          <cell r="AS185">
            <v>6</v>
          </cell>
          <cell r="AT185">
            <v>27700</v>
          </cell>
          <cell r="AU185">
            <v>12000</v>
          </cell>
          <cell r="AV185">
            <v>5500</v>
          </cell>
          <cell r="AW185">
            <v>800</v>
          </cell>
          <cell r="AX185">
            <v>0</v>
          </cell>
          <cell r="AY185">
            <v>1000</v>
          </cell>
          <cell r="AZ185">
            <v>1440</v>
          </cell>
          <cell r="BA185">
            <v>2300</v>
          </cell>
          <cell r="BB185">
            <v>4660</v>
          </cell>
          <cell r="BC185">
            <v>0</v>
          </cell>
          <cell r="BD185">
            <v>0</v>
          </cell>
          <cell r="BE185">
            <v>0</v>
          </cell>
          <cell r="BF185">
            <v>22</v>
          </cell>
          <cell r="BH185">
            <v>60000</v>
          </cell>
          <cell r="BI185">
            <v>27500</v>
          </cell>
          <cell r="BJ185">
            <v>4000</v>
          </cell>
          <cell r="BK185">
            <v>0</v>
          </cell>
          <cell r="BL185">
            <v>11500</v>
          </cell>
          <cell r="BM185">
            <v>22050</v>
          </cell>
          <cell r="BN185">
            <v>6950</v>
          </cell>
          <cell r="BO185">
            <v>0</v>
          </cell>
          <cell r="BP185">
            <v>0</v>
          </cell>
          <cell r="BQ185">
            <v>9945</v>
          </cell>
          <cell r="BR185">
            <v>7200</v>
          </cell>
          <cell r="BS185">
            <v>8715</v>
          </cell>
          <cell r="BT185">
            <v>1000</v>
          </cell>
          <cell r="BU185">
            <v>0</v>
          </cell>
          <cell r="BV185">
            <v>12</v>
          </cell>
          <cell r="BW185">
            <v>4000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760</v>
          </cell>
          <cell r="CC185">
            <v>0</v>
          </cell>
          <cell r="CJ185">
            <v>72000</v>
          </cell>
          <cell r="CK185">
            <v>33000</v>
          </cell>
          <cell r="CL185">
            <v>4800</v>
          </cell>
          <cell r="CM185">
            <v>0</v>
          </cell>
          <cell r="CN185">
            <v>13800</v>
          </cell>
          <cell r="CO185">
            <v>26710</v>
          </cell>
          <cell r="CP185">
            <v>6950</v>
          </cell>
          <cell r="CQ185">
            <v>0</v>
          </cell>
          <cell r="CR185">
            <v>0</v>
          </cell>
          <cell r="CS185">
            <v>9945</v>
          </cell>
          <cell r="CT185">
            <v>8640</v>
          </cell>
          <cell r="CU185">
            <v>10092</v>
          </cell>
          <cell r="CV185">
            <v>1200</v>
          </cell>
          <cell r="CW185">
            <v>0</v>
          </cell>
          <cell r="CX185">
            <v>12</v>
          </cell>
          <cell r="CY185">
            <v>5000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840</v>
          </cell>
          <cell r="DE185">
            <v>0</v>
          </cell>
          <cell r="DG185">
            <v>0</v>
          </cell>
          <cell r="DH185">
            <v>0</v>
          </cell>
          <cell r="DI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U185">
            <v>144000</v>
          </cell>
          <cell r="EV185">
            <v>66000</v>
          </cell>
          <cell r="EW185">
            <v>9600</v>
          </cell>
          <cell r="EX185">
            <v>0</v>
          </cell>
          <cell r="EY185">
            <v>27600</v>
          </cell>
          <cell r="EZ185">
            <v>54670</v>
          </cell>
          <cell r="FA185">
            <v>6950</v>
          </cell>
          <cell r="FB185">
            <v>0</v>
          </cell>
          <cell r="FC185">
            <v>0</v>
          </cell>
          <cell r="FD185">
            <v>9945</v>
          </cell>
          <cell r="FE185">
            <v>17280</v>
          </cell>
          <cell r="FF185">
            <v>10092</v>
          </cell>
          <cell r="FG185">
            <v>2400</v>
          </cell>
          <cell r="FH185">
            <v>0</v>
          </cell>
          <cell r="FJ185">
            <v>0</v>
          </cell>
          <cell r="FL185">
            <v>0</v>
          </cell>
          <cell r="FM185">
            <v>0</v>
          </cell>
          <cell r="FN185">
            <v>12000</v>
          </cell>
          <cell r="FO185">
            <v>4800</v>
          </cell>
          <cell r="FP185">
            <v>5500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GC185">
            <v>25000</v>
          </cell>
          <cell r="GD185">
            <v>17280</v>
          </cell>
          <cell r="GF185">
            <v>8000</v>
          </cell>
          <cell r="GG185">
            <v>24000</v>
          </cell>
          <cell r="GK185">
            <v>74280</v>
          </cell>
          <cell r="GL185">
            <v>74280</v>
          </cell>
          <cell r="GM185">
            <v>309165</v>
          </cell>
          <cell r="GN185">
            <v>2400</v>
          </cell>
          <cell r="GO185">
            <v>0</v>
          </cell>
          <cell r="GP185">
            <v>306765</v>
          </cell>
          <cell r="GQ185">
            <v>0</v>
          </cell>
          <cell r="GR185">
            <v>306765</v>
          </cell>
          <cell r="GS185">
            <v>0</v>
          </cell>
          <cell r="GT185">
            <v>0</v>
          </cell>
          <cell r="GU185">
            <v>74280</v>
          </cell>
          <cell r="GV185">
            <v>0</v>
          </cell>
          <cell r="GW185">
            <v>232485</v>
          </cell>
          <cell r="GX185">
            <v>135000</v>
          </cell>
          <cell r="GY185">
            <v>17997</v>
          </cell>
          <cell r="GZ185">
            <v>0</v>
          </cell>
          <cell r="HA185">
            <v>360</v>
          </cell>
          <cell r="HB185">
            <v>18357</v>
          </cell>
          <cell r="HC185">
            <v>8715</v>
          </cell>
          <cell r="HD185">
            <v>9642</v>
          </cell>
          <cell r="HE185">
            <v>1377</v>
          </cell>
          <cell r="HF185">
            <v>0</v>
          </cell>
          <cell r="HH185" t="str">
            <v>MH/ 34456/ 43</v>
          </cell>
          <cell r="HJ185">
            <v>232485</v>
          </cell>
          <cell r="HK185">
            <v>135000</v>
          </cell>
          <cell r="HL185">
            <v>17997</v>
          </cell>
          <cell r="HM185">
            <v>0</v>
          </cell>
          <cell r="HN185">
            <v>360</v>
          </cell>
          <cell r="HO185">
            <v>18357</v>
          </cell>
          <cell r="HP185">
            <v>8715</v>
          </cell>
          <cell r="HQ185">
            <v>9642</v>
          </cell>
          <cell r="HR185">
            <v>1377</v>
          </cell>
          <cell r="HS185">
            <v>0.20399999999999999</v>
          </cell>
          <cell r="HT185">
            <v>0</v>
          </cell>
          <cell r="HU185">
            <v>1377</v>
          </cell>
          <cell r="HV185">
            <v>1377</v>
          </cell>
          <cell r="HW185">
            <v>27</v>
          </cell>
          <cell r="HX185">
            <v>0</v>
          </cell>
          <cell r="HY185">
            <v>1350</v>
          </cell>
        </row>
        <row r="186">
          <cell r="A186">
            <v>1267</v>
          </cell>
          <cell r="B186" t="str">
            <v>Mr. Ravikant Kaithwas</v>
          </cell>
          <cell r="C186">
            <v>38322</v>
          </cell>
          <cell r="D186" t="str">
            <v>Software Engineer</v>
          </cell>
          <cell r="E186">
            <v>20200</v>
          </cell>
          <cell r="F186">
            <v>9000</v>
          </cell>
          <cell r="G186">
            <v>4000</v>
          </cell>
          <cell r="H186">
            <v>800</v>
          </cell>
          <cell r="I186">
            <v>0</v>
          </cell>
          <cell r="J186">
            <v>1600</v>
          </cell>
          <cell r="K186">
            <v>1970</v>
          </cell>
          <cell r="R186">
            <v>17370</v>
          </cell>
          <cell r="S186">
            <v>0</v>
          </cell>
          <cell r="W186">
            <v>0</v>
          </cell>
          <cell r="X186">
            <v>1080</v>
          </cell>
          <cell r="Y186">
            <v>0</v>
          </cell>
          <cell r="AA186">
            <v>200</v>
          </cell>
          <cell r="AE186">
            <v>360</v>
          </cell>
          <cell r="AG186">
            <v>1640</v>
          </cell>
          <cell r="AH186">
            <v>15730</v>
          </cell>
          <cell r="AI186">
            <v>22</v>
          </cell>
          <cell r="AJ186">
            <v>7.5</v>
          </cell>
          <cell r="AK186">
            <v>0</v>
          </cell>
          <cell r="AL186">
            <v>9440</v>
          </cell>
          <cell r="AM186">
            <v>3606</v>
          </cell>
          <cell r="AN186">
            <v>0</v>
          </cell>
          <cell r="AP186">
            <v>1</v>
          </cell>
          <cell r="AR186">
            <v>2</v>
          </cell>
          <cell r="AS186">
            <v>6</v>
          </cell>
          <cell r="AT186">
            <v>20200</v>
          </cell>
          <cell r="AU186">
            <v>9000</v>
          </cell>
          <cell r="AV186">
            <v>4000</v>
          </cell>
          <cell r="AW186">
            <v>800</v>
          </cell>
          <cell r="AX186">
            <v>0</v>
          </cell>
          <cell r="AZ186">
            <v>1080</v>
          </cell>
          <cell r="BA186">
            <v>1600</v>
          </cell>
          <cell r="BB186">
            <v>1970</v>
          </cell>
          <cell r="BC186">
            <v>1250</v>
          </cell>
          <cell r="BD186">
            <v>500</v>
          </cell>
          <cell r="BE186">
            <v>0</v>
          </cell>
          <cell r="BF186">
            <v>22</v>
          </cell>
          <cell r="BH186">
            <v>45000</v>
          </cell>
          <cell r="BI186">
            <v>20000</v>
          </cell>
          <cell r="BJ186">
            <v>4000</v>
          </cell>
          <cell r="BK186">
            <v>0</v>
          </cell>
          <cell r="BL186">
            <v>8000</v>
          </cell>
          <cell r="BM186">
            <v>6350</v>
          </cell>
          <cell r="BN186">
            <v>500</v>
          </cell>
          <cell r="BO186">
            <v>0</v>
          </cell>
          <cell r="BP186">
            <v>0</v>
          </cell>
          <cell r="BQ186">
            <v>6630</v>
          </cell>
          <cell r="BR186">
            <v>5400</v>
          </cell>
          <cell r="BS186">
            <v>0</v>
          </cell>
          <cell r="BT186">
            <v>1000</v>
          </cell>
          <cell r="BU186">
            <v>0</v>
          </cell>
          <cell r="BV186">
            <v>12</v>
          </cell>
          <cell r="BW186">
            <v>3000</v>
          </cell>
          <cell r="BX186">
            <v>5560</v>
          </cell>
          <cell r="BY186">
            <v>2394</v>
          </cell>
          <cell r="BZ186">
            <v>0</v>
          </cell>
          <cell r="CA186">
            <v>0</v>
          </cell>
          <cell r="CB186">
            <v>1180</v>
          </cell>
          <cell r="CC186">
            <v>0</v>
          </cell>
          <cell r="CJ186">
            <v>54000</v>
          </cell>
          <cell r="CK186">
            <v>24000</v>
          </cell>
          <cell r="CL186">
            <v>4800</v>
          </cell>
          <cell r="CM186">
            <v>0</v>
          </cell>
          <cell r="CN186">
            <v>9600</v>
          </cell>
          <cell r="CO186">
            <v>8320</v>
          </cell>
          <cell r="CP186">
            <v>500</v>
          </cell>
          <cell r="CQ186">
            <v>0</v>
          </cell>
          <cell r="CR186">
            <v>0</v>
          </cell>
          <cell r="CS186">
            <v>6630</v>
          </cell>
          <cell r="CT186">
            <v>6480</v>
          </cell>
          <cell r="CU186">
            <v>0</v>
          </cell>
          <cell r="CV186">
            <v>1200</v>
          </cell>
          <cell r="CW186">
            <v>0</v>
          </cell>
          <cell r="CX186">
            <v>12</v>
          </cell>
          <cell r="CY186">
            <v>3000</v>
          </cell>
          <cell r="CZ186">
            <v>5560</v>
          </cell>
          <cell r="DA186">
            <v>2394</v>
          </cell>
          <cell r="DB186">
            <v>0</v>
          </cell>
          <cell r="DC186">
            <v>0</v>
          </cell>
          <cell r="DD186">
            <v>1540</v>
          </cell>
          <cell r="DE186">
            <v>0</v>
          </cell>
          <cell r="DG186">
            <v>15000</v>
          </cell>
          <cell r="DH186">
            <v>6000</v>
          </cell>
          <cell r="DI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Q186">
            <v>690</v>
          </cell>
          <cell r="DR186">
            <v>106</v>
          </cell>
          <cell r="DS186">
            <v>0</v>
          </cell>
          <cell r="DT186">
            <v>796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1250</v>
          </cell>
          <cell r="EH186">
            <v>500</v>
          </cell>
          <cell r="EI186">
            <v>0</v>
          </cell>
          <cell r="EJ186">
            <v>1750</v>
          </cell>
          <cell r="EK186">
            <v>2546</v>
          </cell>
          <cell r="EL186">
            <v>1940</v>
          </cell>
          <cell r="EM186">
            <v>606</v>
          </cell>
          <cell r="EN186">
            <v>0</v>
          </cell>
          <cell r="EO186">
            <v>2546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U186">
            <v>108000</v>
          </cell>
          <cell r="EV186">
            <v>48000</v>
          </cell>
          <cell r="EW186">
            <v>9600</v>
          </cell>
          <cell r="EX186">
            <v>0</v>
          </cell>
          <cell r="EY186">
            <v>19200</v>
          </cell>
          <cell r="EZ186">
            <v>20140</v>
          </cell>
          <cell r="FA186">
            <v>500</v>
          </cell>
          <cell r="FB186">
            <v>0</v>
          </cell>
          <cell r="FC186">
            <v>0</v>
          </cell>
          <cell r="FD186">
            <v>6630</v>
          </cell>
          <cell r="FE186">
            <v>12960</v>
          </cell>
          <cell r="FF186">
            <v>0</v>
          </cell>
          <cell r="FG186">
            <v>2400</v>
          </cell>
          <cell r="FH186">
            <v>0</v>
          </cell>
          <cell r="FJ186">
            <v>30000</v>
          </cell>
          <cell r="FK186">
            <v>6000</v>
          </cell>
          <cell r="FL186">
            <v>36000</v>
          </cell>
          <cell r="FM186">
            <v>72000</v>
          </cell>
          <cell r="FN186">
            <v>9000</v>
          </cell>
          <cell r="FO186">
            <v>3600</v>
          </cell>
          <cell r="FP186">
            <v>4000</v>
          </cell>
          <cell r="FQ186">
            <v>5100</v>
          </cell>
          <cell r="FR186">
            <v>18000</v>
          </cell>
          <cell r="FS186">
            <v>3600</v>
          </cell>
          <cell r="FT186">
            <v>21600</v>
          </cell>
          <cell r="FU186">
            <v>0</v>
          </cell>
          <cell r="GC186">
            <v>40000</v>
          </cell>
          <cell r="GD186">
            <v>12960</v>
          </cell>
          <cell r="GE186">
            <v>20000</v>
          </cell>
          <cell r="GF186">
            <v>20000</v>
          </cell>
          <cell r="GJ186">
            <v>20000</v>
          </cell>
          <cell r="GK186">
            <v>112960</v>
          </cell>
          <cell r="GL186">
            <v>100000</v>
          </cell>
          <cell r="GM186">
            <v>202470</v>
          </cell>
          <cell r="GN186">
            <v>2400</v>
          </cell>
          <cell r="GO186">
            <v>43200</v>
          </cell>
          <cell r="GP186">
            <v>156870</v>
          </cell>
          <cell r="GQ186">
            <v>0</v>
          </cell>
          <cell r="GR186">
            <v>156870</v>
          </cell>
          <cell r="GS186">
            <v>0</v>
          </cell>
          <cell r="GT186">
            <v>0</v>
          </cell>
          <cell r="GU186">
            <v>100000</v>
          </cell>
          <cell r="GV186">
            <v>0</v>
          </cell>
          <cell r="GW186">
            <v>56870</v>
          </cell>
          <cell r="GX186">
            <v>100000</v>
          </cell>
          <cell r="GY186">
            <v>0</v>
          </cell>
          <cell r="GZ186">
            <v>0</v>
          </cell>
          <cell r="HA186">
            <v>0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 t="str">
            <v>AOIPK8338P</v>
          </cell>
          <cell r="HH186" t="str">
            <v>MH/ 34456/ 63</v>
          </cell>
          <cell r="HJ186">
            <v>56870</v>
          </cell>
          <cell r="HK186">
            <v>100000</v>
          </cell>
          <cell r="HL186">
            <v>0</v>
          </cell>
          <cell r="HM186">
            <v>0</v>
          </cell>
          <cell r="HN186">
            <v>0</v>
          </cell>
          <cell r="HO186">
            <v>0</v>
          </cell>
          <cell r="HP186">
            <v>0</v>
          </cell>
          <cell r="HQ186">
            <v>0</v>
          </cell>
          <cell r="HR186">
            <v>0</v>
          </cell>
          <cell r="HS186">
            <v>0</v>
          </cell>
          <cell r="HT186">
            <v>0</v>
          </cell>
          <cell r="HU186">
            <v>0</v>
          </cell>
          <cell r="HV186">
            <v>0</v>
          </cell>
          <cell r="HW186">
            <v>0</v>
          </cell>
          <cell r="HX186">
            <v>0</v>
          </cell>
          <cell r="HY186">
            <v>0</v>
          </cell>
        </row>
        <row r="187">
          <cell r="A187">
            <v>1268</v>
          </cell>
          <cell r="B187" t="str">
            <v>Mr. Uday Shete</v>
          </cell>
          <cell r="C187">
            <v>38330</v>
          </cell>
          <cell r="D187" t="str">
            <v>QA Engineer</v>
          </cell>
          <cell r="E187">
            <v>33300</v>
          </cell>
          <cell r="F187">
            <v>14500</v>
          </cell>
          <cell r="G187">
            <v>6500</v>
          </cell>
          <cell r="H187">
            <v>800</v>
          </cell>
          <cell r="I187">
            <v>0</v>
          </cell>
          <cell r="J187">
            <v>2700</v>
          </cell>
          <cell r="K187">
            <v>4310</v>
          </cell>
          <cell r="R187">
            <v>28810</v>
          </cell>
          <cell r="S187">
            <v>1000</v>
          </cell>
          <cell r="W187">
            <v>1000</v>
          </cell>
          <cell r="X187">
            <v>1740</v>
          </cell>
          <cell r="Y187">
            <v>1087</v>
          </cell>
          <cell r="AA187">
            <v>200</v>
          </cell>
          <cell r="AE187">
            <v>380</v>
          </cell>
          <cell r="AG187">
            <v>3407</v>
          </cell>
          <cell r="AH187">
            <v>25403</v>
          </cell>
          <cell r="AI187">
            <v>22</v>
          </cell>
          <cell r="AJ187">
            <v>8.25</v>
          </cell>
          <cell r="AK187">
            <v>0</v>
          </cell>
          <cell r="AL187">
            <v>8750</v>
          </cell>
          <cell r="AM187">
            <v>3500</v>
          </cell>
          <cell r="AN187">
            <v>0</v>
          </cell>
          <cell r="AP187">
            <v>1</v>
          </cell>
          <cell r="AR187">
            <v>2</v>
          </cell>
          <cell r="AS187">
            <v>6</v>
          </cell>
          <cell r="AT187">
            <v>33300</v>
          </cell>
          <cell r="AU187">
            <v>14500</v>
          </cell>
          <cell r="AV187">
            <v>6500</v>
          </cell>
          <cell r="AW187">
            <v>800</v>
          </cell>
          <cell r="AX187">
            <v>0</v>
          </cell>
          <cell r="AY187">
            <v>1000</v>
          </cell>
          <cell r="AZ187">
            <v>1740</v>
          </cell>
          <cell r="BA187">
            <v>2700</v>
          </cell>
          <cell r="BB187">
            <v>4310</v>
          </cell>
          <cell r="BC187">
            <v>1250</v>
          </cell>
          <cell r="BD187">
            <v>500</v>
          </cell>
          <cell r="BE187">
            <v>0</v>
          </cell>
          <cell r="BF187">
            <v>22</v>
          </cell>
          <cell r="BH187">
            <v>71500</v>
          </cell>
          <cell r="BI187">
            <v>32000</v>
          </cell>
          <cell r="BJ187">
            <v>4000</v>
          </cell>
          <cell r="BK187">
            <v>0</v>
          </cell>
          <cell r="BL187">
            <v>13300</v>
          </cell>
          <cell r="BM187">
            <v>20870</v>
          </cell>
          <cell r="BN187">
            <v>3500</v>
          </cell>
          <cell r="BO187">
            <v>0</v>
          </cell>
          <cell r="BP187">
            <v>0</v>
          </cell>
          <cell r="BQ187">
            <v>12740</v>
          </cell>
          <cell r="BR187">
            <v>8580</v>
          </cell>
          <cell r="BS187">
            <v>7463</v>
          </cell>
          <cell r="BT187">
            <v>1000</v>
          </cell>
          <cell r="BU187">
            <v>0</v>
          </cell>
          <cell r="BV187">
            <v>12</v>
          </cell>
          <cell r="BW187">
            <v>4000</v>
          </cell>
          <cell r="BX187">
            <v>6250</v>
          </cell>
          <cell r="BY187">
            <v>2500</v>
          </cell>
          <cell r="BZ187">
            <v>0</v>
          </cell>
          <cell r="CA187">
            <v>0</v>
          </cell>
          <cell r="CB187">
            <v>1380</v>
          </cell>
          <cell r="CC187">
            <v>0</v>
          </cell>
          <cell r="CJ187">
            <v>86000</v>
          </cell>
          <cell r="CK187">
            <v>38500</v>
          </cell>
          <cell r="CL187">
            <v>4800</v>
          </cell>
          <cell r="CM187">
            <v>0</v>
          </cell>
          <cell r="CN187">
            <v>16000</v>
          </cell>
          <cell r="CO187">
            <v>25180</v>
          </cell>
          <cell r="CP187">
            <v>3500</v>
          </cell>
          <cell r="CQ187">
            <v>0</v>
          </cell>
          <cell r="CR187">
            <v>0</v>
          </cell>
          <cell r="CS187">
            <v>12740</v>
          </cell>
          <cell r="CT187">
            <v>10320</v>
          </cell>
          <cell r="CU187">
            <v>8550</v>
          </cell>
          <cell r="CV187">
            <v>1200</v>
          </cell>
          <cell r="CW187">
            <v>0</v>
          </cell>
          <cell r="CX187">
            <v>12</v>
          </cell>
          <cell r="CY187">
            <v>5000</v>
          </cell>
          <cell r="CZ187">
            <v>6250</v>
          </cell>
          <cell r="DA187">
            <v>2500</v>
          </cell>
          <cell r="DB187">
            <v>0</v>
          </cell>
          <cell r="DC187">
            <v>0</v>
          </cell>
          <cell r="DD187">
            <v>1760</v>
          </cell>
          <cell r="DE187">
            <v>0</v>
          </cell>
          <cell r="DG187">
            <v>15000</v>
          </cell>
          <cell r="DH187">
            <v>6000</v>
          </cell>
          <cell r="DI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4976</v>
          </cell>
          <cell r="DV187">
            <v>275</v>
          </cell>
          <cell r="DW187">
            <v>0</v>
          </cell>
          <cell r="DX187">
            <v>5251</v>
          </cell>
          <cell r="EB187">
            <v>0</v>
          </cell>
          <cell r="EC187">
            <v>4976</v>
          </cell>
          <cell r="ED187">
            <v>275</v>
          </cell>
          <cell r="EE187">
            <v>0</v>
          </cell>
          <cell r="EF187">
            <v>5251</v>
          </cell>
          <cell r="EG187">
            <v>1250</v>
          </cell>
          <cell r="EH187">
            <v>500</v>
          </cell>
          <cell r="EI187">
            <v>0</v>
          </cell>
          <cell r="EJ187">
            <v>1750</v>
          </cell>
          <cell r="EK187">
            <v>1750</v>
          </cell>
          <cell r="EL187">
            <v>1250</v>
          </cell>
          <cell r="EM187">
            <v>500</v>
          </cell>
          <cell r="EN187">
            <v>0</v>
          </cell>
          <cell r="EO187">
            <v>1750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U187">
            <v>173000</v>
          </cell>
          <cell r="EV187">
            <v>77500</v>
          </cell>
          <cell r="EW187">
            <v>9600</v>
          </cell>
          <cell r="EX187">
            <v>0</v>
          </cell>
          <cell r="EY187">
            <v>32200</v>
          </cell>
          <cell r="EZ187">
            <v>51040</v>
          </cell>
          <cell r="FA187">
            <v>3500</v>
          </cell>
          <cell r="FB187">
            <v>0</v>
          </cell>
          <cell r="FC187">
            <v>0</v>
          </cell>
          <cell r="FD187">
            <v>12740</v>
          </cell>
          <cell r="FE187">
            <v>20760</v>
          </cell>
          <cell r="FF187">
            <v>8550</v>
          </cell>
          <cell r="FG187">
            <v>2400</v>
          </cell>
          <cell r="FH187">
            <v>0</v>
          </cell>
          <cell r="FJ187">
            <v>27500</v>
          </cell>
          <cell r="FK187">
            <v>5500</v>
          </cell>
          <cell r="FL187">
            <v>33000</v>
          </cell>
          <cell r="FM187">
            <v>66000</v>
          </cell>
          <cell r="FN187">
            <v>14500</v>
          </cell>
          <cell r="FO187">
            <v>5800</v>
          </cell>
          <cell r="FP187">
            <v>6500</v>
          </cell>
          <cell r="FQ187">
            <v>4050</v>
          </cell>
          <cell r="FR187">
            <v>20350</v>
          </cell>
          <cell r="FS187">
            <v>4050</v>
          </cell>
          <cell r="FT187">
            <v>24400</v>
          </cell>
          <cell r="FU187">
            <v>0</v>
          </cell>
          <cell r="GA187">
            <v>10000</v>
          </cell>
          <cell r="GD187">
            <v>20760</v>
          </cell>
          <cell r="GE187">
            <v>30000</v>
          </cell>
          <cell r="GF187">
            <v>20000</v>
          </cell>
          <cell r="GG187">
            <v>20000</v>
          </cell>
          <cell r="GH187">
            <v>10000</v>
          </cell>
          <cell r="GI187">
            <v>10000</v>
          </cell>
          <cell r="GK187">
            <v>120760</v>
          </cell>
          <cell r="GL187">
            <v>100000</v>
          </cell>
          <cell r="GM187">
            <v>349980</v>
          </cell>
          <cell r="GN187">
            <v>2400</v>
          </cell>
          <cell r="GO187">
            <v>48700</v>
          </cell>
          <cell r="GP187">
            <v>298880</v>
          </cell>
          <cell r="GQ187">
            <v>0</v>
          </cell>
          <cell r="GR187">
            <v>298880</v>
          </cell>
          <cell r="GS187">
            <v>0</v>
          </cell>
          <cell r="GT187">
            <v>0</v>
          </cell>
          <cell r="GU187">
            <v>100000</v>
          </cell>
          <cell r="GV187">
            <v>0</v>
          </cell>
          <cell r="GW187">
            <v>198880</v>
          </cell>
          <cell r="GX187">
            <v>100000</v>
          </cell>
          <cell r="GY187">
            <v>14776</v>
          </cell>
          <cell r="GZ187">
            <v>0</v>
          </cell>
          <cell r="HA187">
            <v>296</v>
          </cell>
          <cell r="HB187">
            <v>15072</v>
          </cell>
          <cell r="HC187">
            <v>7463</v>
          </cell>
          <cell r="HD187">
            <v>7609</v>
          </cell>
          <cell r="HE187">
            <v>1087</v>
          </cell>
          <cell r="HF187">
            <v>0</v>
          </cell>
          <cell r="HG187" t="str">
            <v>AWXPS2363K</v>
          </cell>
          <cell r="HH187" t="str">
            <v>MH/ 34456/ 44</v>
          </cell>
          <cell r="HJ187">
            <v>198880</v>
          </cell>
          <cell r="HK187">
            <v>100000</v>
          </cell>
          <cell r="HL187">
            <v>14776</v>
          </cell>
          <cell r="HM187">
            <v>0</v>
          </cell>
          <cell r="HN187">
            <v>296</v>
          </cell>
          <cell r="HO187">
            <v>15072</v>
          </cell>
          <cell r="HP187">
            <v>7463</v>
          </cell>
          <cell r="HQ187">
            <v>7609</v>
          </cell>
          <cell r="HR187">
            <v>1087</v>
          </cell>
          <cell r="HS187">
            <v>0.20399999999999999</v>
          </cell>
          <cell r="HT187">
            <v>0</v>
          </cell>
          <cell r="HU187">
            <v>1087</v>
          </cell>
          <cell r="HV187">
            <v>1087</v>
          </cell>
          <cell r="HW187">
            <v>21</v>
          </cell>
          <cell r="HX187">
            <v>0</v>
          </cell>
          <cell r="HY187">
            <v>1066</v>
          </cell>
        </row>
        <row r="188">
          <cell r="A188">
            <v>1269</v>
          </cell>
          <cell r="B188" t="str">
            <v>Mr. Mandar Bhingarkar</v>
          </cell>
          <cell r="C188">
            <v>38334</v>
          </cell>
          <cell r="D188" t="str">
            <v>Senior Software Engineer</v>
          </cell>
          <cell r="E188">
            <v>45800</v>
          </cell>
          <cell r="F188">
            <v>20500</v>
          </cell>
          <cell r="G188">
            <v>9000</v>
          </cell>
          <cell r="H188">
            <v>800</v>
          </cell>
          <cell r="I188">
            <v>0</v>
          </cell>
          <cell r="J188">
            <v>3800</v>
          </cell>
          <cell r="K188">
            <v>6490</v>
          </cell>
          <cell r="R188">
            <v>40590</v>
          </cell>
          <cell r="S188">
            <v>1000</v>
          </cell>
          <cell r="W188">
            <v>1000</v>
          </cell>
          <cell r="X188">
            <v>2460</v>
          </cell>
          <cell r="Y188">
            <v>3288</v>
          </cell>
          <cell r="AA188">
            <v>200</v>
          </cell>
          <cell r="AE188">
            <v>40</v>
          </cell>
          <cell r="AG188">
            <v>5988</v>
          </cell>
          <cell r="AH188">
            <v>34602</v>
          </cell>
          <cell r="AI188">
            <v>22</v>
          </cell>
          <cell r="AJ188">
            <v>14.4</v>
          </cell>
          <cell r="AK188">
            <v>0</v>
          </cell>
          <cell r="AL188">
            <v>10387</v>
          </cell>
          <cell r="AM188">
            <v>6000</v>
          </cell>
          <cell r="AN188">
            <v>0</v>
          </cell>
          <cell r="AP188">
            <v>1</v>
          </cell>
          <cell r="AR188">
            <v>2</v>
          </cell>
          <cell r="AS188">
            <v>6</v>
          </cell>
          <cell r="AT188">
            <v>45800</v>
          </cell>
          <cell r="AU188">
            <v>20500</v>
          </cell>
          <cell r="AV188">
            <v>9000</v>
          </cell>
          <cell r="AW188">
            <v>800</v>
          </cell>
          <cell r="AX188">
            <v>0</v>
          </cell>
          <cell r="AY188">
            <v>1000</v>
          </cell>
          <cell r="AZ188">
            <v>2460</v>
          </cell>
          <cell r="BA188">
            <v>3800</v>
          </cell>
          <cell r="BB188">
            <v>6490</v>
          </cell>
          <cell r="BC188">
            <v>1250</v>
          </cell>
          <cell r="BD188">
            <v>500</v>
          </cell>
          <cell r="BE188">
            <v>0</v>
          </cell>
          <cell r="BF188">
            <v>22</v>
          </cell>
          <cell r="BH188">
            <v>102500</v>
          </cell>
          <cell r="BI188">
            <v>45000</v>
          </cell>
          <cell r="BJ188">
            <v>4000</v>
          </cell>
          <cell r="BK188">
            <v>0</v>
          </cell>
          <cell r="BL188">
            <v>19000</v>
          </cell>
          <cell r="BM188">
            <v>32950</v>
          </cell>
          <cell r="BN188">
            <v>500</v>
          </cell>
          <cell r="BO188">
            <v>0</v>
          </cell>
          <cell r="BP188">
            <v>0</v>
          </cell>
          <cell r="BQ188">
            <v>16126</v>
          </cell>
          <cell r="BR188">
            <v>12300</v>
          </cell>
          <cell r="BS188">
            <v>21107</v>
          </cell>
          <cell r="BT188">
            <v>1000</v>
          </cell>
          <cell r="BU188">
            <v>0</v>
          </cell>
          <cell r="BV188">
            <v>12</v>
          </cell>
          <cell r="BW188">
            <v>4000</v>
          </cell>
          <cell r="BX188">
            <v>4613</v>
          </cell>
          <cell r="BY188">
            <v>0</v>
          </cell>
          <cell r="BZ188">
            <v>0</v>
          </cell>
          <cell r="CA188">
            <v>0</v>
          </cell>
          <cell r="CB188">
            <v>120</v>
          </cell>
          <cell r="CC188">
            <v>0</v>
          </cell>
          <cell r="CJ188">
            <v>123000</v>
          </cell>
          <cell r="CK188">
            <v>54000</v>
          </cell>
          <cell r="CL188">
            <v>4800</v>
          </cell>
          <cell r="CM188">
            <v>0</v>
          </cell>
          <cell r="CN188">
            <v>22800</v>
          </cell>
          <cell r="CO188">
            <v>39440</v>
          </cell>
          <cell r="CP188">
            <v>500</v>
          </cell>
          <cell r="CQ188">
            <v>0</v>
          </cell>
          <cell r="CR188">
            <v>0</v>
          </cell>
          <cell r="CS188">
            <v>16126</v>
          </cell>
          <cell r="CT188">
            <v>14760</v>
          </cell>
          <cell r="CU188">
            <v>24395</v>
          </cell>
          <cell r="CV188">
            <v>1200</v>
          </cell>
          <cell r="CW188">
            <v>0</v>
          </cell>
          <cell r="CX188">
            <v>12</v>
          </cell>
          <cell r="CY188">
            <v>5000</v>
          </cell>
          <cell r="CZ188">
            <v>4613</v>
          </cell>
          <cell r="DA188">
            <v>0</v>
          </cell>
          <cell r="DB188">
            <v>0</v>
          </cell>
          <cell r="DC188">
            <v>0</v>
          </cell>
          <cell r="DD188">
            <v>160</v>
          </cell>
          <cell r="DE188">
            <v>0</v>
          </cell>
          <cell r="DG188">
            <v>15000</v>
          </cell>
          <cell r="DH188">
            <v>6000</v>
          </cell>
          <cell r="DI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Q188">
            <v>1637</v>
          </cell>
          <cell r="DR188">
            <v>2500</v>
          </cell>
          <cell r="DS188">
            <v>0</v>
          </cell>
          <cell r="DT188">
            <v>4137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1250</v>
          </cell>
          <cell r="EH188">
            <v>500</v>
          </cell>
          <cell r="EI188">
            <v>0</v>
          </cell>
          <cell r="EJ188">
            <v>1750</v>
          </cell>
          <cell r="EK188">
            <v>5887</v>
          </cell>
          <cell r="EL188">
            <v>2887</v>
          </cell>
          <cell r="EM188">
            <v>3000</v>
          </cell>
          <cell r="EN188">
            <v>0</v>
          </cell>
          <cell r="EO188">
            <v>5887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U188">
            <v>246000</v>
          </cell>
          <cell r="EV188">
            <v>108000</v>
          </cell>
          <cell r="EW188">
            <v>9600</v>
          </cell>
          <cell r="EX188">
            <v>0</v>
          </cell>
          <cell r="EY188">
            <v>45600</v>
          </cell>
          <cell r="EZ188">
            <v>78380</v>
          </cell>
          <cell r="FA188">
            <v>500</v>
          </cell>
          <cell r="FB188">
            <v>0</v>
          </cell>
          <cell r="FC188">
            <v>0</v>
          </cell>
          <cell r="FD188">
            <v>16126</v>
          </cell>
          <cell r="FE188">
            <v>29520</v>
          </cell>
          <cell r="FF188">
            <v>24395</v>
          </cell>
          <cell r="FG188">
            <v>2400</v>
          </cell>
          <cell r="FH188">
            <v>0</v>
          </cell>
          <cell r="FJ188">
            <v>0</v>
          </cell>
          <cell r="FL188">
            <v>0</v>
          </cell>
          <cell r="FM188">
            <v>0</v>
          </cell>
          <cell r="FN188">
            <v>20500</v>
          </cell>
          <cell r="FO188">
            <v>8200</v>
          </cell>
          <cell r="FP188">
            <v>9000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81336</v>
          </cell>
          <cell r="GB188">
            <v>23652</v>
          </cell>
          <cell r="GC188">
            <v>35000</v>
          </cell>
          <cell r="GD188">
            <v>29520</v>
          </cell>
          <cell r="GE188">
            <v>10000</v>
          </cell>
          <cell r="GF188">
            <v>45000</v>
          </cell>
          <cell r="GG188">
            <v>5000</v>
          </cell>
          <cell r="GK188">
            <v>148172</v>
          </cell>
          <cell r="GL188">
            <v>100000</v>
          </cell>
          <cell r="GM188">
            <v>494606</v>
          </cell>
          <cell r="GN188">
            <v>2400</v>
          </cell>
          <cell r="GO188">
            <v>0</v>
          </cell>
          <cell r="GP188">
            <v>492206</v>
          </cell>
          <cell r="GQ188">
            <v>81336</v>
          </cell>
          <cell r="GR188">
            <v>410870</v>
          </cell>
          <cell r="GS188">
            <v>0</v>
          </cell>
          <cell r="GT188">
            <v>0</v>
          </cell>
          <cell r="GU188">
            <v>100000</v>
          </cell>
          <cell r="GV188">
            <v>0</v>
          </cell>
          <cell r="GW188">
            <v>310870</v>
          </cell>
          <cell r="GX188">
            <v>100000</v>
          </cell>
          <cell r="GY188">
            <v>43261</v>
          </cell>
          <cell r="GZ188">
            <v>0</v>
          </cell>
          <cell r="HA188">
            <v>865</v>
          </cell>
          <cell r="HB188">
            <v>44126</v>
          </cell>
          <cell r="HC188">
            <v>21107</v>
          </cell>
          <cell r="HD188">
            <v>23019</v>
          </cell>
          <cell r="HE188">
            <v>3288</v>
          </cell>
          <cell r="HF188">
            <v>0</v>
          </cell>
          <cell r="HG188" t="str">
            <v>AEOPB6413L</v>
          </cell>
          <cell r="HH188" t="str">
            <v>MH/ 34456/ 45</v>
          </cell>
          <cell r="HJ188">
            <v>310870</v>
          </cell>
          <cell r="HK188">
            <v>100000</v>
          </cell>
          <cell r="HL188">
            <v>43261</v>
          </cell>
          <cell r="HM188">
            <v>0</v>
          </cell>
          <cell r="HN188">
            <v>865</v>
          </cell>
          <cell r="HO188">
            <v>44126</v>
          </cell>
          <cell r="HP188">
            <v>21107</v>
          </cell>
          <cell r="HQ188">
            <v>23019</v>
          </cell>
          <cell r="HR188">
            <v>3288</v>
          </cell>
          <cell r="HS188">
            <v>0.30599999999999999</v>
          </cell>
          <cell r="HT188">
            <v>0</v>
          </cell>
          <cell r="HU188">
            <v>3288</v>
          </cell>
          <cell r="HV188">
            <v>3288</v>
          </cell>
          <cell r="HW188">
            <v>64</v>
          </cell>
          <cell r="HX188">
            <v>0</v>
          </cell>
          <cell r="HY188">
            <v>3224</v>
          </cell>
        </row>
        <row r="189">
          <cell r="A189">
            <v>1270</v>
          </cell>
          <cell r="B189" t="str">
            <v>Ms.  Pratibha Shinde</v>
          </cell>
          <cell r="C189">
            <v>38334</v>
          </cell>
          <cell r="D189" t="str">
            <v>Software Trainee</v>
          </cell>
          <cell r="E189">
            <v>18000</v>
          </cell>
          <cell r="F189">
            <v>8000</v>
          </cell>
          <cell r="G189">
            <v>3500</v>
          </cell>
          <cell r="H189">
            <v>800</v>
          </cell>
          <cell r="I189">
            <v>0</v>
          </cell>
          <cell r="J189">
            <v>1400</v>
          </cell>
          <cell r="K189">
            <v>3300</v>
          </cell>
          <cell r="M189">
            <v>3478</v>
          </cell>
          <cell r="R189">
            <v>20478</v>
          </cell>
          <cell r="S189">
            <v>1000</v>
          </cell>
          <cell r="W189">
            <v>1000</v>
          </cell>
          <cell r="Y189">
            <v>411</v>
          </cell>
          <cell r="AA189">
            <v>200</v>
          </cell>
          <cell r="AG189">
            <v>611</v>
          </cell>
          <cell r="AH189">
            <v>19867</v>
          </cell>
          <cell r="AI189">
            <v>22</v>
          </cell>
          <cell r="AJ189">
            <v>11.25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1</v>
          </cell>
          <cell r="AQ189" t="str">
            <v>w</v>
          </cell>
          <cell r="AR189">
            <v>4</v>
          </cell>
          <cell r="AS189">
            <v>6</v>
          </cell>
          <cell r="AT189">
            <v>18000</v>
          </cell>
          <cell r="AU189">
            <v>8000</v>
          </cell>
          <cell r="AV189">
            <v>3500</v>
          </cell>
          <cell r="AW189">
            <v>800</v>
          </cell>
          <cell r="AX189">
            <v>0</v>
          </cell>
          <cell r="AY189">
            <v>1000</v>
          </cell>
          <cell r="BA189">
            <v>1400</v>
          </cell>
          <cell r="BB189">
            <v>3300</v>
          </cell>
          <cell r="BC189">
            <v>0</v>
          </cell>
          <cell r="BD189">
            <v>0</v>
          </cell>
          <cell r="BE189">
            <v>0</v>
          </cell>
          <cell r="BF189">
            <v>22</v>
          </cell>
          <cell r="BH189">
            <v>22500</v>
          </cell>
          <cell r="BI189">
            <v>10000</v>
          </cell>
          <cell r="BJ189">
            <v>4000</v>
          </cell>
          <cell r="BK189">
            <v>0</v>
          </cell>
          <cell r="BL189">
            <v>4000</v>
          </cell>
          <cell r="BM189">
            <v>5500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875</v>
          </cell>
          <cell r="BU189">
            <v>0</v>
          </cell>
          <cell r="BV189">
            <v>12</v>
          </cell>
          <cell r="BW189">
            <v>4000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1280</v>
          </cell>
          <cell r="CC189">
            <v>0</v>
          </cell>
          <cell r="CJ189">
            <v>30500</v>
          </cell>
          <cell r="CK189">
            <v>13500</v>
          </cell>
          <cell r="CL189">
            <v>4800</v>
          </cell>
          <cell r="CM189">
            <v>0</v>
          </cell>
          <cell r="CN189">
            <v>5400</v>
          </cell>
          <cell r="CO189">
            <v>8800</v>
          </cell>
          <cell r="CP189">
            <v>3478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411</v>
          </cell>
          <cell r="CV189">
            <v>1075</v>
          </cell>
          <cell r="CW189">
            <v>0</v>
          </cell>
          <cell r="CX189">
            <v>12</v>
          </cell>
          <cell r="CY189">
            <v>5000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1280</v>
          </cell>
          <cell r="DE189">
            <v>0</v>
          </cell>
          <cell r="DG189">
            <v>0</v>
          </cell>
          <cell r="DH189">
            <v>0</v>
          </cell>
          <cell r="DI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U189">
            <v>78500</v>
          </cell>
          <cell r="EV189">
            <v>34500</v>
          </cell>
          <cell r="EW189">
            <v>9600</v>
          </cell>
          <cell r="EX189">
            <v>0</v>
          </cell>
          <cell r="EY189">
            <v>13800</v>
          </cell>
          <cell r="EZ189">
            <v>28600</v>
          </cell>
          <cell r="FA189">
            <v>3478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411</v>
          </cell>
          <cell r="FG189">
            <v>2275</v>
          </cell>
          <cell r="FH189">
            <v>0</v>
          </cell>
          <cell r="FJ189">
            <v>0</v>
          </cell>
          <cell r="FL189">
            <v>0</v>
          </cell>
          <cell r="FM189">
            <v>0</v>
          </cell>
          <cell r="FN189">
            <v>8000</v>
          </cell>
          <cell r="FO189">
            <v>3200</v>
          </cell>
          <cell r="FP189">
            <v>3500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GD189">
            <v>0</v>
          </cell>
          <cell r="GK189">
            <v>0</v>
          </cell>
          <cell r="GL189">
            <v>0</v>
          </cell>
          <cell r="GM189">
            <v>158878</v>
          </cell>
          <cell r="GN189">
            <v>2275</v>
          </cell>
          <cell r="GO189">
            <v>0</v>
          </cell>
          <cell r="GP189">
            <v>156603</v>
          </cell>
          <cell r="GQ189">
            <v>0</v>
          </cell>
          <cell r="GR189">
            <v>156603</v>
          </cell>
          <cell r="GS189">
            <v>0</v>
          </cell>
          <cell r="GT189">
            <v>0</v>
          </cell>
          <cell r="GU189">
            <v>0</v>
          </cell>
          <cell r="GV189">
            <v>0</v>
          </cell>
          <cell r="GW189">
            <v>156603</v>
          </cell>
          <cell r="GX189">
            <v>135000</v>
          </cell>
          <cell r="GY189">
            <v>2821</v>
          </cell>
          <cell r="GZ189">
            <v>0</v>
          </cell>
          <cell r="HA189">
            <v>56</v>
          </cell>
          <cell r="HB189">
            <v>2877</v>
          </cell>
          <cell r="HC189">
            <v>0</v>
          </cell>
          <cell r="HD189">
            <v>2877</v>
          </cell>
          <cell r="HE189">
            <v>411</v>
          </cell>
          <cell r="HF189">
            <v>0</v>
          </cell>
          <cell r="HJ189">
            <v>156603</v>
          </cell>
          <cell r="HK189">
            <v>135000</v>
          </cell>
          <cell r="HL189">
            <v>2821</v>
          </cell>
          <cell r="HM189">
            <v>0</v>
          </cell>
          <cell r="HN189">
            <v>56</v>
          </cell>
          <cell r="HO189">
            <v>2877</v>
          </cell>
          <cell r="HP189">
            <v>0</v>
          </cell>
          <cell r="HQ189">
            <v>2877</v>
          </cell>
          <cell r="HR189">
            <v>411</v>
          </cell>
          <cell r="HS189">
            <v>0.20399999999999999</v>
          </cell>
          <cell r="HT189">
            <v>0</v>
          </cell>
          <cell r="HU189">
            <v>411</v>
          </cell>
          <cell r="HV189">
            <v>411</v>
          </cell>
          <cell r="HW189">
            <v>8</v>
          </cell>
          <cell r="HX189">
            <v>0</v>
          </cell>
          <cell r="HY189">
            <v>403</v>
          </cell>
        </row>
        <row r="190">
          <cell r="A190">
            <v>1271</v>
          </cell>
          <cell r="B190" t="str">
            <v>Mr. Pramod Kale</v>
          </cell>
          <cell r="C190">
            <v>38334</v>
          </cell>
          <cell r="D190" t="str">
            <v>Project Trainee</v>
          </cell>
          <cell r="E190">
            <v>18000</v>
          </cell>
          <cell r="F190">
            <v>8000</v>
          </cell>
          <cell r="G190">
            <v>3500</v>
          </cell>
          <cell r="H190">
            <v>800</v>
          </cell>
          <cell r="I190">
            <v>0</v>
          </cell>
          <cell r="J190">
            <v>1400</v>
          </cell>
          <cell r="K190">
            <v>2550</v>
          </cell>
          <cell r="R190">
            <v>16250</v>
          </cell>
          <cell r="S190">
            <v>0</v>
          </cell>
          <cell r="W190">
            <v>0</v>
          </cell>
          <cell r="Y190">
            <v>0</v>
          </cell>
          <cell r="AA190">
            <v>200</v>
          </cell>
          <cell r="AE190">
            <v>400</v>
          </cell>
          <cell r="AG190">
            <v>600</v>
          </cell>
          <cell r="AH190">
            <v>15650</v>
          </cell>
          <cell r="AI190">
            <v>22</v>
          </cell>
          <cell r="AJ190">
            <v>14.5</v>
          </cell>
          <cell r="AK190">
            <v>0</v>
          </cell>
          <cell r="AL190">
            <v>8750</v>
          </cell>
          <cell r="AM190">
            <v>5500</v>
          </cell>
          <cell r="AN190">
            <v>0</v>
          </cell>
          <cell r="AP190">
            <v>1</v>
          </cell>
          <cell r="AR190">
            <v>2</v>
          </cell>
          <cell r="AS190">
            <v>6</v>
          </cell>
          <cell r="AT190">
            <v>18000</v>
          </cell>
          <cell r="AU190">
            <v>8000</v>
          </cell>
          <cell r="AV190">
            <v>3500</v>
          </cell>
          <cell r="AW190">
            <v>800</v>
          </cell>
          <cell r="AX190">
            <v>0</v>
          </cell>
          <cell r="BA190">
            <v>1400</v>
          </cell>
          <cell r="BB190">
            <v>2550</v>
          </cell>
          <cell r="BC190">
            <v>1250</v>
          </cell>
          <cell r="BD190">
            <v>500</v>
          </cell>
          <cell r="BE190">
            <v>0</v>
          </cell>
          <cell r="BF190">
            <v>22</v>
          </cell>
          <cell r="BH190">
            <v>33000</v>
          </cell>
          <cell r="BI190">
            <v>14500</v>
          </cell>
          <cell r="BJ190">
            <v>4000</v>
          </cell>
          <cell r="BK190">
            <v>0</v>
          </cell>
          <cell r="BL190">
            <v>5800</v>
          </cell>
          <cell r="BM190">
            <v>9700</v>
          </cell>
          <cell r="BN190">
            <v>-3636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883</v>
          </cell>
          <cell r="BT190">
            <v>950</v>
          </cell>
          <cell r="BU190">
            <v>0</v>
          </cell>
          <cell r="BV190">
            <v>12</v>
          </cell>
          <cell r="BW190">
            <v>0</v>
          </cell>
          <cell r="BX190">
            <v>5000</v>
          </cell>
          <cell r="BY190">
            <v>0</v>
          </cell>
          <cell r="BZ190">
            <v>0</v>
          </cell>
          <cell r="CA190">
            <v>0</v>
          </cell>
          <cell r="CB190">
            <v>1680</v>
          </cell>
          <cell r="CC190">
            <v>0</v>
          </cell>
          <cell r="CJ190">
            <v>41000</v>
          </cell>
          <cell r="CK190">
            <v>18000</v>
          </cell>
          <cell r="CL190">
            <v>4800</v>
          </cell>
          <cell r="CM190">
            <v>0</v>
          </cell>
          <cell r="CN190">
            <v>7200</v>
          </cell>
          <cell r="CO190">
            <v>12250</v>
          </cell>
          <cell r="CP190">
            <v>-3636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883</v>
          </cell>
          <cell r="CV190">
            <v>1150</v>
          </cell>
          <cell r="CW190">
            <v>0</v>
          </cell>
          <cell r="CX190">
            <v>12</v>
          </cell>
          <cell r="CY190">
            <v>0</v>
          </cell>
          <cell r="CZ190">
            <v>5000</v>
          </cell>
          <cell r="DA190">
            <v>0</v>
          </cell>
          <cell r="DB190">
            <v>0</v>
          </cell>
          <cell r="DC190">
            <v>0</v>
          </cell>
          <cell r="DD190">
            <v>2080</v>
          </cell>
          <cell r="DE190">
            <v>0</v>
          </cell>
          <cell r="DG190">
            <v>13750</v>
          </cell>
          <cell r="DH190">
            <v>5500</v>
          </cell>
          <cell r="DI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Q190">
            <v>0</v>
          </cell>
          <cell r="DR190">
            <v>2000</v>
          </cell>
          <cell r="DS190">
            <v>0</v>
          </cell>
          <cell r="DT190">
            <v>2000</v>
          </cell>
          <cell r="DU190">
            <v>3120</v>
          </cell>
          <cell r="DV190">
            <v>0</v>
          </cell>
          <cell r="DW190">
            <v>0</v>
          </cell>
          <cell r="DX190">
            <v>3120</v>
          </cell>
          <cell r="EB190">
            <v>0</v>
          </cell>
          <cell r="EC190">
            <v>3120</v>
          </cell>
          <cell r="ED190">
            <v>0</v>
          </cell>
          <cell r="EE190">
            <v>0</v>
          </cell>
          <cell r="EF190">
            <v>3120</v>
          </cell>
          <cell r="EG190">
            <v>1250</v>
          </cell>
          <cell r="EH190">
            <v>500</v>
          </cell>
          <cell r="EI190">
            <v>0</v>
          </cell>
          <cell r="EJ190">
            <v>1750</v>
          </cell>
          <cell r="EK190">
            <v>3750</v>
          </cell>
          <cell r="EL190">
            <v>1250</v>
          </cell>
          <cell r="EM190">
            <v>2500</v>
          </cell>
          <cell r="EN190">
            <v>0</v>
          </cell>
          <cell r="EO190">
            <v>3750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U190">
            <v>89000</v>
          </cell>
          <cell r="EV190">
            <v>39000</v>
          </cell>
          <cell r="EW190">
            <v>9600</v>
          </cell>
          <cell r="EX190">
            <v>0</v>
          </cell>
          <cell r="EY190">
            <v>15600</v>
          </cell>
          <cell r="EZ190">
            <v>27550</v>
          </cell>
          <cell r="FA190">
            <v>-3636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883</v>
          </cell>
          <cell r="FG190">
            <v>2350</v>
          </cell>
          <cell r="FH190">
            <v>0</v>
          </cell>
          <cell r="FJ190">
            <v>20000</v>
          </cell>
          <cell r="FK190">
            <v>4000</v>
          </cell>
          <cell r="FL190">
            <v>24000</v>
          </cell>
          <cell r="FM190">
            <v>48000</v>
          </cell>
          <cell r="FN190">
            <v>8000</v>
          </cell>
          <cell r="FO190">
            <v>3200</v>
          </cell>
          <cell r="FP190">
            <v>3500</v>
          </cell>
          <cell r="FQ190">
            <v>3200</v>
          </cell>
          <cell r="FR190">
            <v>13200</v>
          </cell>
          <cell r="FS190">
            <v>3200</v>
          </cell>
          <cell r="FT190">
            <v>16400</v>
          </cell>
          <cell r="FU190">
            <v>0</v>
          </cell>
          <cell r="GC190">
            <v>12000</v>
          </cell>
          <cell r="GD190">
            <v>0</v>
          </cell>
          <cell r="GF190">
            <v>25000</v>
          </cell>
          <cell r="GK190">
            <v>37000</v>
          </cell>
          <cell r="GL190">
            <v>37000</v>
          </cell>
          <cell r="GM190">
            <v>167514</v>
          </cell>
          <cell r="GN190">
            <v>2350</v>
          </cell>
          <cell r="GO190">
            <v>35600</v>
          </cell>
          <cell r="GP190">
            <v>129564</v>
          </cell>
          <cell r="GQ190">
            <v>0</v>
          </cell>
          <cell r="GR190">
            <v>129564</v>
          </cell>
          <cell r="GS190">
            <v>0</v>
          </cell>
          <cell r="GT190">
            <v>0</v>
          </cell>
          <cell r="GU190">
            <v>37000</v>
          </cell>
          <cell r="GV190">
            <v>0</v>
          </cell>
          <cell r="GW190">
            <v>92564</v>
          </cell>
          <cell r="GX190">
            <v>100000</v>
          </cell>
          <cell r="GY190">
            <v>0</v>
          </cell>
          <cell r="GZ190">
            <v>0</v>
          </cell>
          <cell r="HA190">
            <v>0</v>
          </cell>
          <cell r="HB190">
            <v>0</v>
          </cell>
          <cell r="HC190">
            <v>883</v>
          </cell>
          <cell r="HD190">
            <v>-883</v>
          </cell>
          <cell r="HE190">
            <v>0</v>
          </cell>
          <cell r="HF190">
            <v>0</v>
          </cell>
          <cell r="HJ190">
            <v>92564</v>
          </cell>
          <cell r="HK190">
            <v>100000</v>
          </cell>
          <cell r="HL190">
            <v>0</v>
          </cell>
          <cell r="HM190">
            <v>0</v>
          </cell>
          <cell r="HN190">
            <v>0</v>
          </cell>
          <cell r="HO190">
            <v>0</v>
          </cell>
          <cell r="HP190">
            <v>883</v>
          </cell>
          <cell r="HQ190">
            <v>-883</v>
          </cell>
          <cell r="HR190">
            <v>0</v>
          </cell>
          <cell r="HS190">
            <v>0</v>
          </cell>
          <cell r="HT190">
            <v>0</v>
          </cell>
          <cell r="HU190">
            <v>0</v>
          </cell>
          <cell r="HV190">
            <v>0</v>
          </cell>
          <cell r="HW190">
            <v>0</v>
          </cell>
          <cell r="HX190">
            <v>0</v>
          </cell>
          <cell r="HY190">
            <v>0</v>
          </cell>
        </row>
        <row r="191">
          <cell r="A191">
            <v>1272</v>
          </cell>
          <cell r="B191" t="str">
            <v>Mr. Nilesh Bhuskute</v>
          </cell>
          <cell r="C191">
            <v>38336</v>
          </cell>
          <cell r="D191" t="str">
            <v>Project Trainee</v>
          </cell>
          <cell r="E191">
            <v>18000</v>
          </cell>
          <cell r="F191">
            <v>8000</v>
          </cell>
          <cell r="G191">
            <v>3500</v>
          </cell>
          <cell r="H191">
            <v>800</v>
          </cell>
          <cell r="I191">
            <v>0</v>
          </cell>
          <cell r="J191">
            <v>1400</v>
          </cell>
          <cell r="K191">
            <v>1550</v>
          </cell>
          <cell r="R191">
            <v>15250</v>
          </cell>
          <cell r="S191">
            <v>1000</v>
          </cell>
          <cell r="W191">
            <v>1000</v>
          </cell>
          <cell r="Y191">
            <v>0</v>
          </cell>
          <cell r="AA191">
            <v>200</v>
          </cell>
          <cell r="AG191">
            <v>200</v>
          </cell>
          <cell r="AH191">
            <v>15050</v>
          </cell>
          <cell r="AI191">
            <v>22</v>
          </cell>
          <cell r="AJ191">
            <v>11.5</v>
          </cell>
          <cell r="AK191">
            <v>0</v>
          </cell>
          <cell r="AL191">
            <v>13750</v>
          </cell>
          <cell r="AM191">
            <v>5500</v>
          </cell>
          <cell r="AN191">
            <v>0</v>
          </cell>
          <cell r="AP191">
            <v>1</v>
          </cell>
          <cell r="AR191">
            <v>2</v>
          </cell>
          <cell r="AS191">
            <v>6</v>
          </cell>
          <cell r="AT191">
            <v>18000</v>
          </cell>
          <cell r="AU191">
            <v>8000</v>
          </cell>
          <cell r="AV191">
            <v>3500</v>
          </cell>
          <cell r="AW191">
            <v>800</v>
          </cell>
          <cell r="AX191">
            <v>0</v>
          </cell>
          <cell r="AY191">
            <v>1000</v>
          </cell>
          <cell r="BA191">
            <v>1400</v>
          </cell>
          <cell r="BB191">
            <v>1550</v>
          </cell>
          <cell r="BC191">
            <v>1250</v>
          </cell>
          <cell r="BD191">
            <v>500</v>
          </cell>
          <cell r="BE191">
            <v>0</v>
          </cell>
          <cell r="BF191">
            <v>22</v>
          </cell>
          <cell r="BH191">
            <v>33000</v>
          </cell>
          <cell r="BI191">
            <v>14500</v>
          </cell>
          <cell r="BJ191">
            <v>4000</v>
          </cell>
          <cell r="BK191">
            <v>0</v>
          </cell>
          <cell r="BL191">
            <v>5800</v>
          </cell>
          <cell r="BM191">
            <v>5700</v>
          </cell>
          <cell r="BN191">
            <v>-3636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659</v>
          </cell>
          <cell r="BT191">
            <v>950</v>
          </cell>
          <cell r="BU191">
            <v>0</v>
          </cell>
          <cell r="BV191">
            <v>12</v>
          </cell>
          <cell r="BW191">
            <v>4000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200</v>
          </cell>
          <cell r="CC191">
            <v>0</v>
          </cell>
          <cell r="CJ191">
            <v>41000</v>
          </cell>
          <cell r="CK191">
            <v>18000</v>
          </cell>
          <cell r="CL191">
            <v>4800</v>
          </cell>
          <cell r="CM191">
            <v>0</v>
          </cell>
          <cell r="CN191">
            <v>7200</v>
          </cell>
          <cell r="CO191">
            <v>7250</v>
          </cell>
          <cell r="CP191">
            <v>-3636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659</v>
          </cell>
          <cell r="CV191">
            <v>1150</v>
          </cell>
          <cell r="CW191">
            <v>0</v>
          </cell>
          <cell r="CX191">
            <v>12</v>
          </cell>
          <cell r="CY191">
            <v>5000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200</v>
          </cell>
          <cell r="DE191">
            <v>0</v>
          </cell>
          <cell r="DG191">
            <v>13750</v>
          </cell>
          <cell r="DH191">
            <v>5500</v>
          </cell>
          <cell r="DI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Q191">
            <v>5000</v>
          </cell>
          <cell r="DR191">
            <v>2000</v>
          </cell>
          <cell r="DS191">
            <v>0</v>
          </cell>
          <cell r="DT191">
            <v>7000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1250</v>
          </cell>
          <cell r="EH191">
            <v>500</v>
          </cell>
          <cell r="EI191">
            <v>0</v>
          </cell>
          <cell r="EJ191">
            <v>1750</v>
          </cell>
          <cell r="EK191">
            <v>8750</v>
          </cell>
          <cell r="EL191">
            <v>6250</v>
          </cell>
          <cell r="EM191">
            <v>2500</v>
          </cell>
          <cell r="EN191">
            <v>0</v>
          </cell>
          <cell r="EO191">
            <v>8750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U191">
            <v>89000</v>
          </cell>
          <cell r="EV191">
            <v>39000</v>
          </cell>
          <cell r="EW191">
            <v>9600</v>
          </cell>
          <cell r="EX191">
            <v>0</v>
          </cell>
          <cell r="EY191">
            <v>15600</v>
          </cell>
          <cell r="EZ191">
            <v>16550</v>
          </cell>
          <cell r="FA191">
            <v>-3636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659</v>
          </cell>
          <cell r="FG191">
            <v>2350</v>
          </cell>
          <cell r="FH191">
            <v>0</v>
          </cell>
          <cell r="FJ191">
            <v>0</v>
          </cell>
          <cell r="FL191">
            <v>0</v>
          </cell>
          <cell r="FM191">
            <v>0</v>
          </cell>
          <cell r="FN191">
            <v>8000</v>
          </cell>
          <cell r="FO191">
            <v>3200</v>
          </cell>
          <cell r="FP191">
            <v>3500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GD191">
            <v>0</v>
          </cell>
          <cell r="GE191">
            <v>30000</v>
          </cell>
          <cell r="GF191">
            <v>15000</v>
          </cell>
          <cell r="GG191">
            <v>25000</v>
          </cell>
          <cell r="GI191">
            <v>6000</v>
          </cell>
          <cell r="GK191">
            <v>76000</v>
          </cell>
          <cell r="GL191">
            <v>76000</v>
          </cell>
          <cell r="GM191">
            <v>156514</v>
          </cell>
          <cell r="GN191">
            <v>2350</v>
          </cell>
          <cell r="GO191">
            <v>0</v>
          </cell>
          <cell r="GP191">
            <v>154164</v>
          </cell>
          <cell r="GQ191">
            <v>0</v>
          </cell>
          <cell r="GR191">
            <v>154164</v>
          </cell>
          <cell r="GS191">
            <v>0</v>
          </cell>
          <cell r="GT191">
            <v>0</v>
          </cell>
          <cell r="GU191">
            <v>76000</v>
          </cell>
          <cell r="GV191">
            <v>0</v>
          </cell>
          <cell r="GW191">
            <v>78164</v>
          </cell>
          <cell r="GX191">
            <v>100000</v>
          </cell>
          <cell r="GY191">
            <v>0</v>
          </cell>
          <cell r="GZ191">
            <v>0</v>
          </cell>
          <cell r="HA191">
            <v>0</v>
          </cell>
          <cell r="HB191">
            <v>0</v>
          </cell>
          <cell r="HC191">
            <v>659</v>
          </cell>
          <cell r="HD191">
            <v>-659</v>
          </cell>
          <cell r="HE191">
            <v>0</v>
          </cell>
          <cell r="HF191">
            <v>0</v>
          </cell>
          <cell r="HJ191">
            <v>78164</v>
          </cell>
          <cell r="HK191">
            <v>100000</v>
          </cell>
          <cell r="HL191">
            <v>0</v>
          </cell>
          <cell r="HM191">
            <v>0</v>
          </cell>
          <cell r="HN191">
            <v>0</v>
          </cell>
          <cell r="HO191">
            <v>0</v>
          </cell>
          <cell r="HP191">
            <v>659</v>
          </cell>
          <cell r="HQ191">
            <v>-659</v>
          </cell>
          <cell r="HR191">
            <v>0</v>
          </cell>
          <cell r="HS191">
            <v>0</v>
          </cell>
          <cell r="HT191">
            <v>0</v>
          </cell>
          <cell r="HU191">
            <v>0</v>
          </cell>
          <cell r="HV191">
            <v>0</v>
          </cell>
          <cell r="HW191">
            <v>0</v>
          </cell>
          <cell r="HX191">
            <v>0</v>
          </cell>
          <cell r="HY191">
            <v>0</v>
          </cell>
        </row>
        <row r="192">
          <cell r="A192">
            <v>1273</v>
          </cell>
          <cell r="B192" t="str">
            <v>Mr. Bhagyesh Bhatewara</v>
          </cell>
          <cell r="C192">
            <v>38336</v>
          </cell>
          <cell r="D192" t="str">
            <v>Software Trainee</v>
          </cell>
          <cell r="E192">
            <v>18000</v>
          </cell>
          <cell r="F192">
            <v>8000</v>
          </cell>
          <cell r="G192">
            <v>3500</v>
          </cell>
          <cell r="H192">
            <v>800</v>
          </cell>
          <cell r="I192">
            <v>0</v>
          </cell>
          <cell r="J192">
            <v>1400</v>
          </cell>
          <cell r="K192">
            <v>2550</v>
          </cell>
          <cell r="R192">
            <v>16250</v>
          </cell>
          <cell r="S192">
            <v>0</v>
          </cell>
          <cell r="W192">
            <v>0</v>
          </cell>
          <cell r="Y192">
            <v>60</v>
          </cell>
          <cell r="AA192">
            <v>200</v>
          </cell>
          <cell r="AE192">
            <v>380</v>
          </cell>
          <cell r="AG192">
            <v>640</v>
          </cell>
          <cell r="AH192">
            <v>15610</v>
          </cell>
          <cell r="AI192">
            <v>22</v>
          </cell>
          <cell r="AJ192">
            <v>7.25</v>
          </cell>
          <cell r="AK192">
            <v>0</v>
          </cell>
          <cell r="AL192">
            <v>13750</v>
          </cell>
          <cell r="AM192">
            <v>5500</v>
          </cell>
          <cell r="AN192">
            <v>0</v>
          </cell>
          <cell r="AP192">
            <v>1</v>
          </cell>
          <cell r="AR192">
            <v>2</v>
          </cell>
          <cell r="AS192">
            <v>6</v>
          </cell>
          <cell r="AT192">
            <v>18000</v>
          </cell>
          <cell r="AU192">
            <v>8000</v>
          </cell>
          <cell r="AV192">
            <v>3500</v>
          </cell>
          <cell r="AW192">
            <v>800</v>
          </cell>
          <cell r="AX192">
            <v>0</v>
          </cell>
          <cell r="BA192">
            <v>1400</v>
          </cell>
          <cell r="BB192">
            <v>2550</v>
          </cell>
          <cell r="BC192">
            <v>1250</v>
          </cell>
          <cell r="BD192">
            <v>500</v>
          </cell>
          <cell r="BE192">
            <v>0</v>
          </cell>
          <cell r="BF192">
            <v>22</v>
          </cell>
          <cell r="BH192">
            <v>33000</v>
          </cell>
          <cell r="BI192">
            <v>14500</v>
          </cell>
          <cell r="BJ192">
            <v>4000</v>
          </cell>
          <cell r="BK192">
            <v>0</v>
          </cell>
          <cell r="BL192">
            <v>5800</v>
          </cell>
          <cell r="BM192">
            <v>9700</v>
          </cell>
          <cell r="BN192">
            <v>-3636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943</v>
          </cell>
          <cell r="BT192">
            <v>950</v>
          </cell>
          <cell r="BU192">
            <v>0</v>
          </cell>
          <cell r="BV192">
            <v>12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2000</v>
          </cell>
          <cell r="CC192">
            <v>0</v>
          </cell>
          <cell r="CJ192">
            <v>41000</v>
          </cell>
          <cell r="CK192">
            <v>18000</v>
          </cell>
          <cell r="CL192">
            <v>4800</v>
          </cell>
          <cell r="CM192">
            <v>0</v>
          </cell>
          <cell r="CN192">
            <v>7200</v>
          </cell>
          <cell r="CO192">
            <v>12250</v>
          </cell>
          <cell r="CP192">
            <v>-3636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1003</v>
          </cell>
          <cell r="CV192">
            <v>1150</v>
          </cell>
          <cell r="CW192">
            <v>0</v>
          </cell>
          <cell r="CX192">
            <v>12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2380</v>
          </cell>
          <cell r="DE192">
            <v>0</v>
          </cell>
          <cell r="DG192">
            <v>13750</v>
          </cell>
          <cell r="DH192">
            <v>5500</v>
          </cell>
          <cell r="DI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Q192">
            <v>5000</v>
          </cell>
          <cell r="DR192">
            <v>2000</v>
          </cell>
          <cell r="DS192">
            <v>0</v>
          </cell>
          <cell r="DT192">
            <v>7000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1250</v>
          </cell>
          <cell r="EH192">
            <v>500</v>
          </cell>
          <cell r="EI192">
            <v>0</v>
          </cell>
          <cell r="EJ192">
            <v>1750</v>
          </cell>
          <cell r="EK192">
            <v>8750</v>
          </cell>
          <cell r="EL192">
            <v>6250</v>
          </cell>
          <cell r="EM192">
            <v>2500</v>
          </cell>
          <cell r="EN192">
            <v>0</v>
          </cell>
          <cell r="EO192">
            <v>8750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U192">
            <v>89000</v>
          </cell>
          <cell r="EV192">
            <v>39000</v>
          </cell>
          <cell r="EW192">
            <v>9600</v>
          </cell>
          <cell r="EX192">
            <v>0</v>
          </cell>
          <cell r="EY192">
            <v>15600</v>
          </cell>
          <cell r="EZ192">
            <v>27550</v>
          </cell>
          <cell r="FA192">
            <v>-3636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1003</v>
          </cell>
          <cell r="FG192">
            <v>2350</v>
          </cell>
          <cell r="FH192">
            <v>0</v>
          </cell>
          <cell r="FJ192">
            <v>4000</v>
          </cell>
          <cell r="FK192">
            <v>2000</v>
          </cell>
          <cell r="FL192">
            <v>6000</v>
          </cell>
          <cell r="FM192">
            <v>18000</v>
          </cell>
          <cell r="FN192">
            <v>8000</v>
          </cell>
          <cell r="FO192">
            <v>3200</v>
          </cell>
          <cell r="FP192">
            <v>3500</v>
          </cell>
          <cell r="FQ192">
            <v>1200</v>
          </cell>
          <cell r="FR192">
            <v>2400</v>
          </cell>
          <cell r="FS192">
            <v>1200</v>
          </cell>
          <cell r="FT192">
            <v>3600</v>
          </cell>
          <cell r="FU192">
            <v>0</v>
          </cell>
          <cell r="GD192">
            <v>0</v>
          </cell>
          <cell r="GE192">
            <v>25000</v>
          </cell>
          <cell r="GF192">
            <v>16000</v>
          </cell>
          <cell r="GK192">
            <v>41000</v>
          </cell>
          <cell r="GL192">
            <v>41000</v>
          </cell>
          <cell r="GM192">
            <v>167514</v>
          </cell>
          <cell r="GN192">
            <v>2350</v>
          </cell>
          <cell r="GO192">
            <v>10800</v>
          </cell>
          <cell r="GP192">
            <v>154364</v>
          </cell>
          <cell r="GQ192">
            <v>0</v>
          </cell>
          <cell r="GR192">
            <v>154364</v>
          </cell>
          <cell r="GS192">
            <v>0</v>
          </cell>
          <cell r="GT192">
            <v>0</v>
          </cell>
          <cell r="GU192">
            <v>41000</v>
          </cell>
          <cell r="GV192">
            <v>0</v>
          </cell>
          <cell r="GW192">
            <v>113364</v>
          </cell>
          <cell r="GX192">
            <v>100000</v>
          </cell>
          <cell r="GY192">
            <v>1336</v>
          </cell>
          <cell r="GZ192">
            <v>0</v>
          </cell>
          <cell r="HA192">
            <v>27</v>
          </cell>
          <cell r="HB192">
            <v>1363</v>
          </cell>
          <cell r="HC192">
            <v>943</v>
          </cell>
          <cell r="HD192">
            <v>420</v>
          </cell>
          <cell r="HE192">
            <v>60</v>
          </cell>
          <cell r="HF192">
            <v>0</v>
          </cell>
          <cell r="HG192" t="str">
            <v>AJLPB4960G</v>
          </cell>
          <cell r="HJ192">
            <v>113364</v>
          </cell>
          <cell r="HK192">
            <v>100000</v>
          </cell>
          <cell r="HL192">
            <v>1336</v>
          </cell>
          <cell r="HM192">
            <v>0</v>
          </cell>
          <cell r="HN192">
            <v>27</v>
          </cell>
          <cell r="HO192">
            <v>1363</v>
          </cell>
          <cell r="HP192">
            <v>943</v>
          </cell>
          <cell r="HQ192">
            <v>420</v>
          </cell>
          <cell r="HR192">
            <v>60</v>
          </cell>
          <cell r="HS192">
            <v>0.10199999999999999</v>
          </cell>
          <cell r="HT192">
            <v>0</v>
          </cell>
          <cell r="HU192">
            <v>60</v>
          </cell>
          <cell r="HV192">
            <v>60</v>
          </cell>
          <cell r="HW192">
            <v>1</v>
          </cell>
          <cell r="HX192">
            <v>0</v>
          </cell>
          <cell r="HY192">
            <v>59</v>
          </cell>
        </row>
        <row r="193">
          <cell r="A193">
            <v>1274</v>
          </cell>
          <cell r="B193" t="str">
            <v>Ms.  Shital  Jadhav</v>
          </cell>
          <cell r="C193">
            <v>38336</v>
          </cell>
          <cell r="D193" t="str">
            <v>Software Trainee</v>
          </cell>
          <cell r="E193">
            <v>18000</v>
          </cell>
          <cell r="F193">
            <v>8000</v>
          </cell>
          <cell r="G193">
            <v>3500</v>
          </cell>
          <cell r="H193">
            <v>800</v>
          </cell>
          <cell r="I193">
            <v>0</v>
          </cell>
          <cell r="J193">
            <v>1400</v>
          </cell>
          <cell r="K193">
            <v>4300</v>
          </cell>
          <cell r="R193">
            <v>18000</v>
          </cell>
          <cell r="S193">
            <v>0</v>
          </cell>
          <cell r="W193">
            <v>0</v>
          </cell>
          <cell r="Y193">
            <v>855</v>
          </cell>
          <cell r="AA193">
            <v>200</v>
          </cell>
          <cell r="AE193">
            <v>360</v>
          </cell>
          <cell r="AG193">
            <v>1415</v>
          </cell>
          <cell r="AH193">
            <v>16585</v>
          </cell>
          <cell r="AI193">
            <v>22</v>
          </cell>
          <cell r="AJ193">
            <v>4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1</v>
          </cell>
          <cell r="AQ193" t="str">
            <v>w</v>
          </cell>
          <cell r="AR193">
            <v>4</v>
          </cell>
          <cell r="AS193">
            <v>6</v>
          </cell>
          <cell r="AT193">
            <v>18000</v>
          </cell>
          <cell r="AU193">
            <v>8000</v>
          </cell>
          <cell r="AV193">
            <v>3500</v>
          </cell>
          <cell r="AW193">
            <v>800</v>
          </cell>
          <cell r="AX193">
            <v>0</v>
          </cell>
          <cell r="BA193">
            <v>1400</v>
          </cell>
          <cell r="BB193">
            <v>4300</v>
          </cell>
          <cell r="BC193">
            <v>0</v>
          </cell>
          <cell r="BD193">
            <v>0</v>
          </cell>
          <cell r="BE193">
            <v>0</v>
          </cell>
          <cell r="BF193">
            <v>22</v>
          </cell>
          <cell r="BH193">
            <v>33000</v>
          </cell>
          <cell r="BI193">
            <v>14500</v>
          </cell>
          <cell r="BJ193">
            <v>4000</v>
          </cell>
          <cell r="BK193">
            <v>0</v>
          </cell>
          <cell r="BL193">
            <v>5800</v>
          </cell>
          <cell r="BM193">
            <v>16700</v>
          </cell>
          <cell r="BN193">
            <v>-3636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2565</v>
          </cell>
          <cell r="BT193">
            <v>950</v>
          </cell>
          <cell r="BU193">
            <v>0</v>
          </cell>
          <cell r="BV193">
            <v>12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960</v>
          </cell>
          <cell r="CC193">
            <v>0</v>
          </cell>
          <cell r="CJ193">
            <v>41000</v>
          </cell>
          <cell r="CK193">
            <v>18000</v>
          </cell>
          <cell r="CL193">
            <v>4800</v>
          </cell>
          <cell r="CM193">
            <v>0</v>
          </cell>
          <cell r="CN193">
            <v>7200</v>
          </cell>
          <cell r="CO193">
            <v>21000</v>
          </cell>
          <cell r="CP193">
            <v>-3636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3420</v>
          </cell>
          <cell r="CV193">
            <v>1150</v>
          </cell>
          <cell r="CW193">
            <v>0</v>
          </cell>
          <cell r="CX193">
            <v>12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1320</v>
          </cell>
          <cell r="DE193">
            <v>0</v>
          </cell>
          <cell r="DG193">
            <v>0</v>
          </cell>
          <cell r="DH193">
            <v>0</v>
          </cell>
          <cell r="DI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U193">
            <v>89000</v>
          </cell>
          <cell r="EV193">
            <v>39000</v>
          </cell>
          <cell r="EW193">
            <v>9600</v>
          </cell>
          <cell r="EX193">
            <v>0</v>
          </cell>
          <cell r="EY193">
            <v>15600</v>
          </cell>
          <cell r="EZ193">
            <v>46800</v>
          </cell>
          <cell r="FA193">
            <v>-3636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3420</v>
          </cell>
          <cell r="FG193">
            <v>2350</v>
          </cell>
          <cell r="FH193">
            <v>0</v>
          </cell>
          <cell r="FJ193">
            <v>0</v>
          </cell>
          <cell r="FL193">
            <v>0</v>
          </cell>
          <cell r="FM193">
            <v>0</v>
          </cell>
          <cell r="FN193">
            <v>8000</v>
          </cell>
          <cell r="FO193">
            <v>3200</v>
          </cell>
          <cell r="FP193">
            <v>3500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GD193">
            <v>0</v>
          </cell>
          <cell r="GK193">
            <v>0</v>
          </cell>
          <cell r="GL193">
            <v>0</v>
          </cell>
          <cell r="GM193">
            <v>186764</v>
          </cell>
          <cell r="GN193">
            <v>2350</v>
          </cell>
          <cell r="GO193">
            <v>0</v>
          </cell>
          <cell r="GP193">
            <v>184414</v>
          </cell>
          <cell r="GQ193">
            <v>0</v>
          </cell>
          <cell r="GR193">
            <v>184414</v>
          </cell>
          <cell r="GS193">
            <v>0</v>
          </cell>
          <cell r="GT193">
            <v>0</v>
          </cell>
          <cell r="GU193">
            <v>0</v>
          </cell>
          <cell r="GV193">
            <v>0</v>
          </cell>
          <cell r="GW193">
            <v>184414</v>
          </cell>
          <cell r="GX193">
            <v>135000</v>
          </cell>
          <cell r="GY193">
            <v>8383</v>
          </cell>
          <cell r="GZ193">
            <v>0</v>
          </cell>
          <cell r="HA193">
            <v>168</v>
          </cell>
          <cell r="HB193">
            <v>8551</v>
          </cell>
          <cell r="HC193">
            <v>2565</v>
          </cell>
          <cell r="HD193">
            <v>5986</v>
          </cell>
          <cell r="HE193">
            <v>855</v>
          </cell>
          <cell r="HF193">
            <v>0</v>
          </cell>
          <cell r="HJ193">
            <v>184414</v>
          </cell>
          <cell r="HK193">
            <v>135000</v>
          </cell>
          <cell r="HL193">
            <v>8383</v>
          </cell>
          <cell r="HM193">
            <v>0</v>
          </cell>
          <cell r="HN193">
            <v>168</v>
          </cell>
          <cell r="HO193">
            <v>8551</v>
          </cell>
          <cell r="HP193">
            <v>2565</v>
          </cell>
          <cell r="HQ193">
            <v>5986</v>
          </cell>
          <cell r="HR193">
            <v>855</v>
          </cell>
          <cell r="HS193">
            <v>0.20399999999999999</v>
          </cell>
          <cell r="HT193">
            <v>0</v>
          </cell>
          <cell r="HU193">
            <v>855</v>
          </cell>
          <cell r="HV193">
            <v>855</v>
          </cell>
          <cell r="HW193">
            <v>17</v>
          </cell>
          <cell r="HX193">
            <v>0</v>
          </cell>
          <cell r="HY193">
            <v>838</v>
          </cell>
        </row>
        <row r="194">
          <cell r="A194">
            <v>1275</v>
          </cell>
          <cell r="B194" t="str">
            <v>Mr. Sachin Bhave</v>
          </cell>
          <cell r="C194">
            <v>38336</v>
          </cell>
          <cell r="D194" t="str">
            <v>Project Trainee</v>
          </cell>
          <cell r="E194">
            <v>10000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R194">
            <v>0</v>
          </cell>
          <cell r="S194">
            <v>0</v>
          </cell>
          <cell r="W194">
            <v>0</v>
          </cell>
          <cell r="Y194">
            <v>0</v>
          </cell>
          <cell r="AA194">
            <v>0</v>
          </cell>
          <cell r="AG194">
            <v>0</v>
          </cell>
          <cell r="AH194">
            <v>0</v>
          </cell>
          <cell r="AI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4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H194">
            <v>9000</v>
          </cell>
          <cell r="BI194">
            <v>4000</v>
          </cell>
          <cell r="BJ194">
            <v>1600</v>
          </cell>
          <cell r="BK194">
            <v>0</v>
          </cell>
          <cell r="BL194">
            <v>1600</v>
          </cell>
          <cell r="BM194">
            <v>3800</v>
          </cell>
          <cell r="BN194">
            <v>-1429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116</v>
          </cell>
          <cell r="BT194">
            <v>350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J194">
            <v>9000</v>
          </cell>
          <cell r="CK194">
            <v>4000</v>
          </cell>
          <cell r="CL194">
            <v>1600</v>
          </cell>
          <cell r="CM194">
            <v>0</v>
          </cell>
          <cell r="CN194">
            <v>1600</v>
          </cell>
          <cell r="CO194">
            <v>3800</v>
          </cell>
          <cell r="CP194">
            <v>-1429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116</v>
          </cell>
          <cell r="CV194">
            <v>350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G194">
            <v>0</v>
          </cell>
          <cell r="DH194">
            <v>0</v>
          </cell>
          <cell r="DI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U194">
            <v>9000</v>
          </cell>
          <cell r="EV194">
            <v>4000</v>
          </cell>
          <cell r="EW194">
            <v>1600</v>
          </cell>
          <cell r="EX194">
            <v>0</v>
          </cell>
          <cell r="EY194">
            <v>1600</v>
          </cell>
          <cell r="EZ194">
            <v>3800</v>
          </cell>
          <cell r="FA194">
            <v>-1429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116</v>
          </cell>
          <cell r="FG194">
            <v>350</v>
          </cell>
          <cell r="FH194">
            <v>0</v>
          </cell>
          <cell r="FJ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GD194">
            <v>0</v>
          </cell>
          <cell r="GK194">
            <v>0</v>
          </cell>
          <cell r="GL194">
            <v>0</v>
          </cell>
          <cell r="GM194">
            <v>16971</v>
          </cell>
          <cell r="GN194">
            <v>350</v>
          </cell>
          <cell r="GO194">
            <v>0</v>
          </cell>
          <cell r="GP194">
            <v>16621</v>
          </cell>
          <cell r="GQ194">
            <v>0</v>
          </cell>
          <cell r="GR194">
            <v>16621</v>
          </cell>
          <cell r="GS194">
            <v>0</v>
          </cell>
          <cell r="GT194">
            <v>0</v>
          </cell>
          <cell r="GU194">
            <v>0</v>
          </cell>
          <cell r="GV194">
            <v>0</v>
          </cell>
          <cell r="GW194">
            <v>16621</v>
          </cell>
          <cell r="GX194">
            <v>100000</v>
          </cell>
          <cell r="GY194">
            <v>0</v>
          </cell>
          <cell r="GZ194">
            <v>0</v>
          </cell>
          <cell r="HA194">
            <v>0</v>
          </cell>
          <cell r="HB194">
            <v>0</v>
          </cell>
          <cell r="HC194">
            <v>116</v>
          </cell>
          <cell r="HD194">
            <v>-116</v>
          </cell>
          <cell r="HE194">
            <v>0</v>
          </cell>
          <cell r="HF194">
            <v>0</v>
          </cell>
          <cell r="HJ194">
            <v>16621</v>
          </cell>
          <cell r="HK194">
            <v>100000</v>
          </cell>
          <cell r="HL194">
            <v>0</v>
          </cell>
          <cell r="HM194">
            <v>0</v>
          </cell>
          <cell r="HN194">
            <v>0</v>
          </cell>
          <cell r="HO194">
            <v>0</v>
          </cell>
          <cell r="HP194">
            <v>116</v>
          </cell>
          <cell r="HQ194">
            <v>-116</v>
          </cell>
          <cell r="HR194">
            <v>0</v>
          </cell>
          <cell r="HS194">
            <v>0</v>
          </cell>
          <cell r="HT194">
            <v>0</v>
          </cell>
          <cell r="HU194">
            <v>0</v>
          </cell>
          <cell r="HV194">
            <v>0</v>
          </cell>
          <cell r="HW194">
            <v>0</v>
          </cell>
          <cell r="HX194">
            <v>0</v>
          </cell>
          <cell r="HY194">
            <v>0</v>
          </cell>
        </row>
        <row r="195">
          <cell r="A195">
            <v>1276</v>
          </cell>
          <cell r="B195" t="str">
            <v>Ms.  Nina Bhagawat</v>
          </cell>
          <cell r="C195">
            <v>38341</v>
          </cell>
          <cell r="D195" t="str">
            <v xml:space="preserve"> QA Engineer</v>
          </cell>
          <cell r="E195">
            <v>22900</v>
          </cell>
          <cell r="F195">
            <v>10000</v>
          </cell>
          <cell r="G195">
            <v>4500</v>
          </cell>
          <cell r="H195">
            <v>800</v>
          </cell>
          <cell r="I195">
            <v>0</v>
          </cell>
          <cell r="J195">
            <v>1900</v>
          </cell>
          <cell r="K195">
            <v>2950</v>
          </cell>
          <cell r="R195">
            <v>20150</v>
          </cell>
          <cell r="S195">
            <v>1000</v>
          </cell>
          <cell r="W195">
            <v>1000</v>
          </cell>
          <cell r="Y195">
            <v>0</v>
          </cell>
          <cell r="AA195">
            <v>200</v>
          </cell>
          <cell r="AG195">
            <v>200</v>
          </cell>
          <cell r="AH195">
            <v>19950</v>
          </cell>
          <cell r="AI195">
            <v>22</v>
          </cell>
          <cell r="AJ195">
            <v>5</v>
          </cell>
          <cell r="AK195">
            <v>0</v>
          </cell>
          <cell r="AL195">
            <v>8750</v>
          </cell>
          <cell r="AM195">
            <v>5025</v>
          </cell>
          <cell r="AN195">
            <v>0</v>
          </cell>
          <cell r="AP195">
            <v>1</v>
          </cell>
          <cell r="AQ195" t="str">
            <v>w</v>
          </cell>
          <cell r="AR195">
            <v>2</v>
          </cell>
          <cell r="AS195">
            <v>6</v>
          </cell>
          <cell r="AT195">
            <v>22900</v>
          </cell>
          <cell r="AU195">
            <v>10000</v>
          </cell>
          <cell r="AV195">
            <v>4500</v>
          </cell>
          <cell r="AW195">
            <v>800</v>
          </cell>
          <cell r="AX195">
            <v>0</v>
          </cell>
          <cell r="AY195">
            <v>1000</v>
          </cell>
          <cell r="BA195">
            <v>1900</v>
          </cell>
          <cell r="BB195">
            <v>2950</v>
          </cell>
          <cell r="BC195">
            <v>1250</v>
          </cell>
          <cell r="BD195">
            <v>500</v>
          </cell>
          <cell r="BE195">
            <v>0</v>
          </cell>
          <cell r="BF195">
            <v>22</v>
          </cell>
          <cell r="BH195">
            <v>50000</v>
          </cell>
          <cell r="BI195">
            <v>22500</v>
          </cell>
          <cell r="BJ195">
            <v>4000</v>
          </cell>
          <cell r="BK195">
            <v>0</v>
          </cell>
          <cell r="BL195">
            <v>9500</v>
          </cell>
          <cell r="BM195">
            <v>15250</v>
          </cell>
          <cell r="BN195">
            <v>23591</v>
          </cell>
          <cell r="BO195">
            <v>0</v>
          </cell>
          <cell r="BP195">
            <v>0</v>
          </cell>
          <cell r="BQ195">
            <v>5589</v>
          </cell>
          <cell r="BR195">
            <v>0</v>
          </cell>
          <cell r="BS195">
            <v>0</v>
          </cell>
          <cell r="BT195">
            <v>1000</v>
          </cell>
          <cell r="BU195">
            <v>1041</v>
          </cell>
          <cell r="BV195">
            <v>12</v>
          </cell>
          <cell r="BW195">
            <v>4000</v>
          </cell>
          <cell r="BX195">
            <v>6250</v>
          </cell>
          <cell r="BY195">
            <v>975</v>
          </cell>
          <cell r="BZ195">
            <v>0</v>
          </cell>
          <cell r="CA195">
            <v>0</v>
          </cell>
          <cell r="CB195">
            <v>1020</v>
          </cell>
          <cell r="CC195">
            <v>0</v>
          </cell>
          <cell r="CJ195">
            <v>60000</v>
          </cell>
          <cell r="CK195">
            <v>27000</v>
          </cell>
          <cell r="CL195">
            <v>4800</v>
          </cell>
          <cell r="CM195">
            <v>0</v>
          </cell>
          <cell r="CN195">
            <v>11400</v>
          </cell>
          <cell r="CO195">
            <v>18200</v>
          </cell>
          <cell r="CP195">
            <v>23591</v>
          </cell>
          <cell r="CQ195">
            <v>0</v>
          </cell>
          <cell r="CR195">
            <v>0</v>
          </cell>
          <cell r="CS195">
            <v>5589</v>
          </cell>
          <cell r="CT195">
            <v>0</v>
          </cell>
          <cell r="CU195">
            <v>0</v>
          </cell>
          <cell r="CV195">
            <v>1200</v>
          </cell>
          <cell r="CW195">
            <v>1041</v>
          </cell>
          <cell r="CX195">
            <v>12</v>
          </cell>
          <cell r="CY195">
            <v>5000</v>
          </cell>
          <cell r="CZ195">
            <v>6250</v>
          </cell>
          <cell r="DA195">
            <v>975</v>
          </cell>
          <cell r="DB195">
            <v>0</v>
          </cell>
          <cell r="DC195">
            <v>0</v>
          </cell>
          <cell r="DD195">
            <v>1020</v>
          </cell>
          <cell r="DE195">
            <v>0</v>
          </cell>
          <cell r="DG195">
            <v>15000</v>
          </cell>
          <cell r="DH195">
            <v>6000</v>
          </cell>
          <cell r="DI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Q195">
            <v>0</v>
          </cell>
          <cell r="DR195">
            <v>1525</v>
          </cell>
          <cell r="DS195">
            <v>0</v>
          </cell>
          <cell r="DT195">
            <v>1525</v>
          </cell>
          <cell r="DU195">
            <v>1908</v>
          </cell>
          <cell r="DV195">
            <v>0</v>
          </cell>
          <cell r="DW195">
            <v>0</v>
          </cell>
          <cell r="DX195">
            <v>1908</v>
          </cell>
          <cell r="EB195">
            <v>0</v>
          </cell>
          <cell r="EC195">
            <v>1908</v>
          </cell>
          <cell r="ED195">
            <v>0</v>
          </cell>
          <cell r="EE195">
            <v>0</v>
          </cell>
          <cell r="EF195">
            <v>1908</v>
          </cell>
          <cell r="EG195">
            <v>1250</v>
          </cell>
          <cell r="EH195">
            <v>500</v>
          </cell>
          <cell r="EI195">
            <v>0</v>
          </cell>
          <cell r="EJ195">
            <v>1750</v>
          </cell>
          <cell r="EK195">
            <v>3275</v>
          </cell>
          <cell r="EL195">
            <v>1250</v>
          </cell>
          <cell r="EM195">
            <v>2025</v>
          </cell>
          <cell r="EN195">
            <v>0</v>
          </cell>
          <cell r="EO195">
            <v>3275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U195">
            <v>120000</v>
          </cell>
          <cell r="EV195">
            <v>54000</v>
          </cell>
          <cell r="EW195">
            <v>9600</v>
          </cell>
          <cell r="EX195">
            <v>0</v>
          </cell>
          <cell r="EY195">
            <v>22800</v>
          </cell>
          <cell r="EZ195">
            <v>35900</v>
          </cell>
          <cell r="FA195">
            <v>23591</v>
          </cell>
          <cell r="FB195">
            <v>0</v>
          </cell>
          <cell r="FC195">
            <v>0</v>
          </cell>
          <cell r="FD195">
            <v>5589</v>
          </cell>
          <cell r="FE195">
            <v>0</v>
          </cell>
          <cell r="FF195">
            <v>0</v>
          </cell>
          <cell r="FG195">
            <v>2400</v>
          </cell>
          <cell r="FH195">
            <v>1041</v>
          </cell>
          <cell r="FJ195">
            <v>60000</v>
          </cell>
          <cell r="FK195">
            <v>12000</v>
          </cell>
          <cell r="FL195">
            <v>72000</v>
          </cell>
          <cell r="FM195">
            <v>144000</v>
          </cell>
          <cell r="FN195">
            <v>10000</v>
          </cell>
          <cell r="FO195">
            <v>4000</v>
          </cell>
          <cell r="FP195">
            <v>4500</v>
          </cell>
          <cell r="FQ195">
            <v>11000</v>
          </cell>
          <cell r="FR195">
            <v>20000</v>
          </cell>
          <cell r="FS195">
            <v>4000</v>
          </cell>
          <cell r="FT195">
            <v>24000</v>
          </cell>
          <cell r="FU195">
            <v>0</v>
          </cell>
          <cell r="GA195">
            <v>10000</v>
          </cell>
          <cell r="GD195">
            <v>0</v>
          </cell>
          <cell r="GE195">
            <v>70000</v>
          </cell>
          <cell r="GI195">
            <v>20000</v>
          </cell>
          <cell r="GK195">
            <v>100000</v>
          </cell>
          <cell r="GL195">
            <v>100000</v>
          </cell>
          <cell r="GM195">
            <v>260839</v>
          </cell>
          <cell r="GN195">
            <v>2400</v>
          </cell>
          <cell r="GO195">
            <v>48000</v>
          </cell>
          <cell r="GP195">
            <v>210439</v>
          </cell>
          <cell r="GQ195">
            <v>0</v>
          </cell>
          <cell r="GR195">
            <v>210439</v>
          </cell>
          <cell r="GS195">
            <v>0</v>
          </cell>
          <cell r="GT195">
            <v>0</v>
          </cell>
          <cell r="GU195">
            <v>100000</v>
          </cell>
          <cell r="GV195">
            <v>0</v>
          </cell>
          <cell r="GW195">
            <v>110439</v>
          </cell>
          <cell r="GX195">
            <v>135000</v>
          </cell>
          <cell r="GY195">
            <v>0</v>
          </cell>
          <cell r="GZ195">
            <v>0</v>
          </cell>
          <cell r="HA195">
            <v>0</v>
          </cell>
          <cell r="HB195">
            <v>0</v>
          </cell>
          <cell r="HC195">
            <v>0</v>
          </cell>
          <cell r="HD195">
            <v>0</v>
          </cell>
          <cell r="HE195">
            <v>0</v>
          </cell>
          <cell r="HF195">
            <v>0</v>
          </cell>
          <cell r="HJ195">
            <v>110439</v>
          </cell>
          <cell r="HK195">
            <v>135000</v>
          </cell>
          <cell r="HL195">
            <v>0</v>
          </cell>
          <cell r="HM195">
            <v>0</v>
          </cell>
          <cell r="HN195">
            <v>0</v>
          </cell>
          <cell r="HO195">
            <v>0</v>
          </cell>
          <cell r="HP195">
            <v>0</v>
          </cell>
          <cell r="HQ195">
            <v>0</v>
          </cell>
          <cell r="HR195">
            <v>0</v>
          </cell>
          <cell r="HS195">
            <v>0</v>
          </cell>
          <cell r="HT195">
            <v>0</v>
          </cell>
          <cell r="HU195">
            <v>0</v>
          </cell>
          <cell r="HV195">
            <v>0</v>
          </cell>
          <cell r="HW195">
            <v>0</v>
          </cell>
          <cell r="HX195">
            <v>0</v>
          </cell>
          <cell r="HY195">
            <v>0</v>
          </cell>
        </row>
        <row r="196">
          <cell r="A196">
            <v>1277</v>
          </cell>
          <cell r="B196" t="str">
            <v>Mr. Imtiyaz Mohammad</v>
          </cell>
          <cell r="C196">
            <v>38341</v>
          </cell>
          <cell r="D196" t="str">
            <v>Sr. QA Engineer</v>
          </cell>
          <cell r="E196">
            <v>41500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R196">
            <v>0</v>
          </cell>
          <cell r="S196">
            <v>0</v>
          </cell>
          <cell r="W196">
            <v>0</v>
          </cell>
          <cell r="X196">
            <v>0</v>
          </cell>
          <cell r="Y196">
            <v>0</v>
          </cell>
          <cell r="AA196">
            <v>0</v>
          </cell>
          <cell r="AG196">
            <v>0</v>
          </cell>
          <cell r="AH196">
            <v>0</v>
          </cell>
          <cell r="AI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4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H196">
            <v>31114</v>
          </cell>
          <cell r="BI196">
            <v>13455</v>
          </cell>
          <cell r="BJ196">
            <v>1345</v>
          </cell>
          <cell r="BK196">
            <v>0</v>
          </cell>
          <cell r="BL196">
            <v>5718</v>
          </cell>
          <cell r="BM196">
            <v>12180</v>
          </cell>
          <cell r="BN196">
            <v>-4667</v>
          </cell>
          <cell r="BO196">
            <v>2358</v>
          </cell>
          <cell r="BP196">
            <v>0</v>
          </cell>
          <cell r="BQ196">
            <v>0</v>
          </cell>
          <cell r="BR196">
            <v>3734</v>
          </cell>
          <cell r="BS196">
            <v>5920</v>
          </cell>
          <cell r="BT196">
            <v>400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240</v>
          </cell>
          <cell r="CC196">
            <v>0</v>
          </cell>
          <cell r="CJ196">
            <v>31114</v>
          </cell>
          <cell r="CK196">
            <v>13455</v>
          </cell>
          <cell r="CL196">
            <v>1345</v>
          </cell>
          <cell r="CM196">
            <v>0</v>
          </cell>
          <cell r="CN196">
            <v>5718</v>
          </cell>
          <cell r="CO196">
            <v>12180</v>
          </cell>
          <cell r="CP196">
            <v>-4667</v>
          </cell>
          <cell r="CQ196">
            <v>2358</v>
          </cell>
          <cell r="CR196">
            <v>0</v>
          </cell>
          <cell r="CS196">
            <v>0</v>
          </cell>
          <cell r="CT196">
            <v>3734</v>
          </cell>
          <cell r="CU196">
            <v>5920</v>
          </cell>
          <cell r="CV196">
            <v>400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240</v>
          </cell>
          <cell r="DE196">
            <v>0</v>
          </cell>
          <cell r="DG196">
            <v>0</v>
          </cell>
          <cell r="DH196">
            <v>0</v>
          </cell>
          <cell r="DI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U196">
            <v>31114</v>
          </cell>
          <cell r="EV196">
            <v>13455</v>
          </cell>
          <cell r="EW196">
            <v>1345</v>
          </cell>
          <cell r="EX196">
            <v>0</v>
          </cell>
          <cell r="EY196">
            <v>5718</v>
          </cell>
          <cell r="EZ196">
            <v>12180</v>
          </cell>
          <cell r="FA196">
            <v>-4667</v>
          </cell>
          <cell r="FB196">
            <v>2358</v>
          </cell>
          <cell r="FC196">
            <v>0</v>
          </cell>
          <cell r="FD196">
            <v>0</v>
          </cell>
          <cell r="FE196">
            <v>3734</v>
          </cell>
          <cell r="FF196">
            <v>5920</v>
          </cell>
          <cell r="FG196">
            <v>400</v>
          </cell>
          <cell r="FH196">
            <v>0</v>
          </cell>
          <cell r="FJ196">
            <v>0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0</v>
          </cell>
          <cell r="FQ196">
            <v>0</v>
          </cell>
          <cell r="FR196">
            <v>0</v>
          </cell>
          <cell r="FS196">
            <v>0</v>
          </cell>
          <cell r="FT196">
            <v>0</v>
          </cell>
          <cell r="FU196">
            <v>0</v>
          </cell>
          <cell r="GD196">
            <v>3734</v>
          </cell>
          <cell r="GK196">
            <v>3734</v>
          </cell>
          <cell r="GL196">
            <v>3734</v>
          </cell>
          <cell r="GM196">
            <v>60158</v>
          </cell>
          <cell r="GN196">
            <v>400</v>
          </cell>
          <cell r="GO196">
            <v>0</v>
          </cell>
          <cell r="GP196">
            <v>59758</v>
          </cell>
          <cell r="GQ196">
            <v>0</v>
          </cell>
          <cell r="GR196">
            <v>59758</v>
          </cell>
          <cell r="GS196">
            <v>0</v>
          </cell>
          <cell r="GT196">
            <v>0</v>
          </cell>
          <cell r="GU196">
            <v>3734</v>
          </cell>
          <cell r="GV196">
            <v>0</v>
          </cell>
          <cell r="GW196">
            <v>56024</v>
          </cell>
          <cell r="GX196">
            <v>100000</v>
          </cell>
          <cell r="GY196">
            <v>0</v>
          </cell>
          <cell r="GZ196">
            <v>0</v>
          </cell>
          <cell r="HA196">
            <v>0</v>
          </cell>
          <cell r="HB196">
            <v>0</v>
          </cell>
          <cell r="HC196">
            <v>5920</v>
          </cell>
          <cell r="HD196">
            <v>-5920</v>
          </cell>
          <cell r="HE196">
            <v>0</v>
          </cell>
          <cell r="HF196">
            <v>0</v>
          </cell>
          <cell r="HG196" t="str">
            <v>AJCPM1767F</v>
          </cell>
          <cell r="HH196" t="str">
            <v>MH/ 34456/ 46</v>
          </cell>
          <cell r="HJ196">
            <v>56024</v>
          </cell>
          <cell r="HK196">
            <v>100000</v>
          </cell>
          <cell r="HL196">
            <v>0</v>
          </cell>
          <cell r="HM196">
            <v>0</v>
          </cell>
          <cell r="HN196">
            <v>0</v>
          </cell>
          <cell r="HO196">
            <v>0</v>
          </cell>
          <cell r="HP196">
            <v>5920</v>
          </cell>
          <cell r="HQ196">
            <v>-5920</v>
          </cell>
          <cell r="HR196">
            <v>0</v>
          </cell>
          <cell r="HS196">
            <v>0</v>
          </cell>
          <cell r="HT196">
            <v>0</v>
          </cell>
          <cell r="HU196">
            <v>0</v>
          </cell>
          <cell r="HV196">
            <v>0</v>
          </cell>
          <cell r="HW196">
            <v>0</v>
          </cell>
          <cell r="HX196">
            <v>0</v>
          </cell>
          <cell r="HY196">
            <v>0</v>
          </cell>
        </row>
        <row r="197">
          <cell r="A197">
            <v>1278</v>
          </cell>
          <cell r="B197" t="str">
            <v>Mr. Tushar Wakhare</v>
          </cell>
          <cell r="C197">
            <v>38343</v>
          </cell>
          <cell r="D197" t="str">
            <v>Module Leader</v>
          </cell>
          <cell r="E197">
            <v>57300</v>
          </cell>
          <cell r="F197">
            <v>25500</v>
          </cell>
          <cell r="G197">
            <v>11000</v>
          </cell>
          <cell r="H197">
            <v>800</v>
          </cell>
          <cell r="I197">
            <v>0</v>
          </cell>
          <cell r="J197">
            <v>4700</v>
          </cell>
          <cell r="K197">
            <v>11550</v>
          </cell>
          <cell r="R197">
            <v>53550</v>
          </cell>
          <cell r="S197">
            <v>1000</v>
          </cell>
          <cell r="W197">
            <v>1000</v>
          </cell>
          <cell r="Y197">
            <v>8224</v>
          </cell>
          <cell r="AA197">
            <v>200</v>
          </cell>
          <cell r="AE197">
            <v>100</v>
          </cell>
          <cell r="AG197">
            <v>8524</v>
          </cell>
          <cell r="AH197">
            <v>45026</v>
          </cell>
          <cell r="AI197">
            <v>22</v>
          </cell>
          <cell r="AJ197">
            <v>13.75</v>
          </cell>
          <cell r="AK197">
            <v>0</v>
          </cell>
          <cell r="AL197">
            <v>11214</v>
          </cell>
          <cell r="AM197">
            <v>5632</v>
          </cell>
          <cell r="AN197">
            <v>7000</v>
          </cell>
          <cell r="AP197">
            <v>1</v>
          </cell>
          <cell r="AR197">
            <v>1</v>
          </cell>
          <cell r="AS197">
            <v>6</v>
          </cell>
          <cell r="AT197">
            <v>57300</v>
          </cell>
          <cell r="AU197">
            <v>25500</v>
          </cell>
          <cell r="AV197">
            <v>11000</v>
          </cell>
          <cell r="AW197">
            <v>800</v>
          </cell>
          <cell r="AX197">
            <v>0</v>
          </cell>
          <cell r="AY197">
            <v>1000</v>
          </cell>
          <cell r="BA197">
            <v>4700</v>
          </cell>
          <cell r="BB197">
            <v>11550</v>
          </cell>
          <cell r="BC197">
            <v>1250</v>
          </cell>
          <cell r="BD197">
            <v>500</v>
          </cell>
          <cell r="BE197">
            <v>1000</v>
          </cell>
          <cell r="BF197">
            <v>22</v>
          </cell>
          <cell r="BH197">
            <v>127500</v>
          </cell>
          <cell r="BI197">
            <v>55000</v>
          </cell>
          <cell r="BJ197">
            <v>4000</v>
          </cell>
          <cell r="BK197">
            <v>0</v>
          </cell>
          <cell r="BL197">
            <v>23500</v>
          </cell>
          <cell r="BM197">
            <v>58250</v>
          </cell>
          <cell r="BN197">
            <v>500</v>
          </cell>
          <cell r="BO197">
            <v>0</v>
          </cell>
          <cell r="BP197">
            <v>0</v>
          </cell>
          <cell r="BQ197">
            <v>20274</v>
          </cell>
          <cell r="BR197">
            <v>0</v>
          </cell>
          <cell r="BS197">
            <v>47634</v>
          </cell>
          <cell r="BT197">
            <v>1000</v>
          </cell>
          <cell r="BU197">
            <v>0</v>
          </cell>
          <cell r="BV197">
            <v>12</v>
          </cell>
          <cell r="BW197">
            <v>4000</v>
          </cell>
          <cell r="BX197">
            <v>3786</v>
          </cell>
          <cell r="BY197">
            <v>368</v>
          </cell>
          <cell r="BZ197">
            <v>5000</v>
          </cell>
          <cell r="CA197">
            <v>0</v>
          </cell>
          <cell r="CB197">
            <v>420</v>
          </cell>
          <cell r="CC197">
            <v>0</v>
          </cell>
          <cell r="CJ197">
            <v>153000</v>
          </cell>
          <cell r="CK197">
            <v>66000</v>
          </cell>
          <cell r="CL197">
            <v>4800</v>
          </cell>
          <cell r="CM197">
            <v>0</v>
          </cell>
          <cell r="CN197">
            <v>28200</v>
          </cell>
          <cell r="CO197">
            <v>69800</v>
          </cell>
          <cell r="CP197">
            <v>500</v>
          </cell>
          <cell r="CQ197">
            <v>0</v>
          </cell>
          <cell r="CR197">
            <v>0</v>
          </cell>
          <cell r="CS197">
            <v>20274</v>
          </cell>
          <cell r="CT197">
            <v>0</v>
          </cell>
          <cell r="CU197">
            <v>55858</v>
          </cell>
          <cell r="CV197">
            <v>1200</v>
          </cell>
          <cell r="CW197">
            <v>0</v>
          </cell>
          <cell r="CX197">
            <v>12</v>
          </cell>
          <cell r="CY197">
            <v>5000</v>
          </cell>
          <cell r="CZ197">
            <v>3786</v>
          </cell>
          <cell r="DA197">
            <v>368</v>
          </cell>
          <cell r="DB197">
            <v>5000</v>
          </cell>
          <cell r="DC197">
            <v>0</v>
          </cell>
          <cell r="DD197">
            <v>520</v>
          </cell>
          <cell r="DE197">
            <v>0</v>
          </cell>
          <cell r="DG197">
            <v>15000</v>
          </cell>
          <cell r="DH197">
            <v>6000</v>
          </cell>
          <cell r="DI197">
            <v>12000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Q197">
            <v>2464</v>
          </cell>
          <cell r="DR197">
            <v>2132</v>
          </cell>
          <cell r="DS197">
            <v>0</v>
          </cell>
          <cell r="DT197">
            <v>4596</v>
          </cell>
          <cell r="DU197">
            <v>0</v>
          </cell>
          <cell r="DV197">
            <v>0</v>
          </cell>
          <cell r="DW197">
            <v>259</v>
          </cell>
          <cell r="DX197">
            <v>259</v>
          </cell>
          <cell r="EB197">
            <v>0</v>
          </cell>
          <cell r="EC197">
            <v>0</v>
          </cell>
          <cell r="ED197">
            <v>0</v>
          </cell>
          <cell r="EE197">
            <v>259</v>
          </cell>
          <cell r="EF197">
            <v>259</v>
          </cell>
          <cell r="EG197">
            <v>1250</v>
          </cell>
          <cell r="EH197">
            <v>500</v>
          </cell>
          <cell r="EI197">
            <v>1000</v>
          </cell>
          <cell r="EJ197">
            <v>2750</v>
          </cell>
          <cell r="EK197">
            <v>7346</v>
          </cell>
          <cell r="EL197">
            <v>3714</v>
          </cell>
          <cell r="EM197">
            <v>2632</v>
          </cell>
          <cell r="EN197">
            <v>1000</v>
          </cell>
          <cell r="EO197">
            <v>7346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U197">
            <v>306000</v>
          </cell>
          <cell r="EV197">
            <v>132000</v>
          </cell>
          <cell r="EW197">
            <v>9600</v>
          </cell>
          <cell r="EX197">
            <v>0</v>
          </cell>
          <cell r="EY197">
            <v>56400</v>
          </cell>
          <cell r="EZ197">
            <v>139100</v>
          </cell>
          <cell r="FA197">
            <v>500</v>
          </cell>
          <cell r="FB197">
            <v>0</v>
          </cell>
          <cell r="FC197">
            <v>0</v>
          </cell>
          <cell r="FD197">
            <v>20274</v>
          </cell>
          <cell r="FE197">
            <v>0</v>
          </cell>
          <cell r="FF197">
            <v>55858</v>
          </cell>
          <cell r="FG197">
            <v>2400</v>
          </cell>
          <cell r="FH197">
            <v>0</v>
          </cell>
          <cell r="FJ197">
            <v>30000</v>
          </cell>
          <cell r="FK197">
            <v>6000</v>
          </cell>
          <cell r="FL197">
            <v>36000</v>
          </cell>
          <cell r="FM197">
            <v>72000</v>
          </cell>
          <cell r="FN197">
            <v>25500</v>
          </cell>
          <cell r="FO197">
            <v>10200</v>
          </cell>
          <cell r="FP197">
            <v>11000</v>
          </cell>
          <cell r="FQ197">
            <v>3450</v>
          </cell>
          <cell r="FR197">
            <v>17250</v>
          </cell>
          <cell r="FS197">
            <v>3450</v>
          </cell>
          <cell r="FT197">
            <v>20700</v>
          </cell>
          <cell r="FU197">
            <v>0</v>
          </cell>
          <cell r="GC197">
            <v>30000</v>
          </cell>
          <cell r="GD197">
            <v>0</v>
          </cell>
          <cell r="GE197">
            <v>20000</v>
          </cell>
          <cell r="GF197">
            <v>30000</v>
          </cell>
          <cell r="GJ197">
            <v>20000</v>
          </cell>
          <cell r="GK197">
            <v>100000</v>
          </cell>
          <cell r="GL197">
            <v>100000</v>
          </cell>
          <cell r="GM197">
            <v>654274</v>
          </cell>
          <cell r="GN197">
            <v>2400</v>
          </cell>
          <cell r="GO197">
            <v>41400</v>
          </cell>
          <cell r="GP197">
            <v>610474</v>
          </cell>
          <cell r="GQ197">
            <v>0</v>
          </cell>
          <cell r="GR197">
            <v>610474</v>
          </cell>
          <cell r="GS197">
            <v>0</v>
          </cell>
          <cell r="GT197">
            <v>0</v>
          </cell>
          <cell r="GU197">
            <v>100000</v>
          </cell>
          <cell r="GV197">
            <v>0</v>
          </cell>
          <cell r="GW197">
            <v>510474</v>
          </cell>
          <cell r="GX197">
            <v>100000</v>
          </cell>
          <cell r="GY197">
            <v>103142</v>
          </cell>
          <cell r="GZ197">
            <v>0</v>
          </cell>
          <cell r="HA197">
            <v>2063</v>
          </cell>
          <cell r="HB197">
            <v>105205</v>
          </cell>
          <cell r="HC197">
            <v>47634</v>
          </cell>
          <cell r="HD197">
            <v>57571</v>
          </cell>
          <cell r="HE197">
            <v>8224</v>
          </cell>
          <cell r="HF197">
            <v>0</v>
          </cell>
          <cell r="HG197" t="str">
            <v>AAIPW9811H</v>
          </cell>
          <cell r="HJ197">
            <v>510474</v>
          </cell>
          <cell r="HK197">
            <v>100000</v>
          </cell>
          <cell r="HL197">
            <v>103142</v>
          </cell>
          <cell r="HM197">
            <v>0</v>
          </cell>
          <cell r="HN197">
            <v>2063</v>
          </cell>
          <cell r="HO197">
            <v>105205</v>
          </cell>
          <cell r="HP197">
            <v>47634</v>
          </cell>
          <cell r="HQ197">
            <v>57571</v>
          </cell>
          <cell r="HR197">
            <v>8224</v>
          </cell>
          <cell r="HS197">
            <v>0.30599999999999999</v>
          </cell>
          <cell r="HT197">
            <v>0</v>
          </cell>
          <cell r="HU197">
            <v>8224</v>
          </cell>
          <cell r="HV197">
            <v>8224</v>
          </cell>
          <cell r="HW197">
            <v>161</v>
          </cell>
          <cell r="HX197">
            <v>0</v>
          </cell>
          <cell r="HY197">
            <v>8063</v>
          </cell>
        </row>
        <row r="198">
          <cell r="A198">
            <v>1280</v>
          </cell>
          <cell r="B198" t="str">
            <v>Ms. Bushra Quadri</v>
          </cell>
          <cell r="C198">
            <v>38355</v>
          </cell>
          <cell r="D198" t="str">
            <v>Project Trainee</v>
          </cell>
          <cell r="E198">
            <v>18000</v>
          </cell>
          <cell r="F198">
            <v>8000</v>
          </cell>
          <cell r="G198">
            <v>3500</v>
          </cell>
          <cell r="H198">
            <v>800</v>
          </cell>
          <cell r="I198">
            <v>0</v>
          </cell>
          <cell r="J198">
            <v>1400</v>
          </cell>
          <cell r="K198">
            <v>4300</v>
          </cell>
          <cell r="R198">
            <v>18000</v>
          </cell>
          <cell r="S198">
            <v>0</v>
          </cell>
          <cell r="W198">
            <v>0</v>
          </cell>
          <cell r="Y198">
            <v>841</v>
          </cell>
          <cell r="AA198">
            <v>200</v>
          </cell>
          <cell r="AG198">
            <v>1041</v>
          </cell>
          <cell r="AH198">
            <v>16959</v>
          </cell>
          <cell r="AI198">
            <v>22</v>
          </cell>
          <cell r="AJ198">
            <v>8.75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1</v>
          </cell>
          <cell r="AQ198" t="str">
            <v>w</v>
          </cell>
          <cell r="AR198">
            <v>4</v>
          </cell>
          <cell r="AS198">
            <v>6</v>
          </cell>
          <cell r="AT198">
            <v>18000</v>
          </cell>
          <cell r="AU198">
            <v>8000</v>
          </cell>
          <cell r="AV198">
            <v>3500</v>
          </cell>
          <cell r="AW198">
            <v>800</v>
          </cell>
          <cell r="AX198">
            <v>0</v>
          </cell>
          <cell r="BA198">
            <v>1400</v>
          </cell>
          <cell r="BB198">
            <v>4300</v>
          </cell>
          <cell r="BC198">
            <v>0</v>
          </cell>
          <cell r="BD198">
            <v>0</v>
          </cell>
          <cell r="BE198">
            <v>0</v>
          </cell>
          <cell r="BF198">
            <v>22</v>
          </cell>
          <cell r="BH198">
            <v>33000</v>
          </cell>
          <cell r="BI198">
            <v>14500</v>
          </cell>
          <cell r="BJ198">
            <v>4000</v>
          </cell>
          <cell r="BK198">
            <v>0</v>
          </cell>
          <cell r="BL198">
            <v>5800</v>
          </cell>
          <cell r="BM198">
            <v>16700</v>
          </cell>
          <cell r="BN198">
            <v>-3636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2665</v>
          </cell>
          <cell r="BT198">
            <v>950</v>
          </cell>
          <cell r="BU198">
            <v>0</v>
          </cell>
          <cell r="BV198">
            <v>12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60</v>
          </cell>
          <cell r="CC198">
            <v>0</v>
          </cell>
          <cell r="CJ198">
            <v>41000</v>
          </cell>
          <cell r="CK198">
            <v>18000</v>
          </cell>
          <cell r="CL198">
            <v>4800</v>
          </cell>
          <cell r="CM198">
            <v>0</v>
          </cell>
          <cell r="CN198">
            <v>7200</v>
          </cell>
          <cell r="CO198">
            <v>21000</v>
          </cell>
          <cell r="CP198">
            <v>-3636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3506</v>
          </cell>
          <cell r="CV198">
            <v>1150</v>
          </cell>
          <cell r="CW198">
            <v>0</v>
          </cell>
          <cell r="CX198">
            <v>12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60</v>
          </cell>
          <cell r="DE198">
            <v>0</v>
          </cell>
          <cell r="DG198">
            <v>0</v>
          </cell>
          <cell r="DH198">
            <v>0</v>
          </cell>
          <cell r="DI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U198">
            <v>89000</v>
          </cell>
          <cell r="EV198">
            <v>39000</v>
          </cell>
          <cell r="EW198">
            <v>9600</v>
          </cell>
          <cell r="EX198">
            <v>0</v>
          </cell>
          <cell r="EY198">
            <v>15600</v>
          </cell>
          <cell r="EZ198">
            <v>46800</v>
          </cell>
          <cell r="FA198">
            <v>-3636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3506</v>
          </cell>
          <cell r="FG198">
            <v>2350</v>
          </cell>
          <cell r="FH198">
            <v>0</v>
          </cell>
          <cell r="FJ198">
            <v>0</v>
          </cell>
          <cell r="FL198">
            <v>0</v>
          </cell>
          <cell r="FM198">
            <v>0</v>
          </cell>
          <cell r="FN198">
            <v>8000</v>
          </cell>
          <cell r="FO198">
            <v>3200</v>
          </cell>
          <cell r="FP198">
            <v>3500</v>
          </cell>
          <cell r="FQ198">
            <v>0</v>
          </cell>
          <cell r="FR198">
            <v>0</v>
          </cell>
          <cell r="FS198">
            <v>0</v>
          </cell>
          <cell r="FT198">
            <v>0</v>
          </cell>
          <cell r="FU198">
            <v>0</v>
          </cell>
          <cell r="GD198">
            <v>0</v>
          </cell>
          <cell r="GK198">
            <v>0</v>
          </cell>
          <cell r="GL198">
            <v>0</v>
          </cell>
          <cell r="GM198">
            <v>186764</v>
          </cell>
          <cell r="GN198">
            <v>2350</v>
          </cell>
          <cell r="GO198">
            <v>0</v>
          </cell>
          <cell r="GP198">
            <v>184414</v>
          </cell>
          <cell r="GQ198">
            <v>0</v>
          </cell>
          <cell r="GR198">
            <v>184414</v>
          </cell>
          <cell r="GS198">
            <v>0</v>
          </cell>
          <cell r="GT198">
            <v>0</v>
          </cell>
          <cell r="GU198">
            <v>0</v>
          </cell>
          <cell r="GV198">
            <v>0</v>
          </cell>
          <cell r="GW198">
            <v>184414</v>
          </cell>
          <cell r="GX198">
            <v>135000</v>
          </cell>
          <cell r="GY198">
            <v>8383</v>
          </cell>
          <cell r="GZ198">
            <v>0</v>
          </cell>
          <cell r="HA198">
            <v>168</v>
          </cell>
          <cell r="HB198">
            <v>8551</v>
          </cell>
          <cell r="HC198">
            <v>2665</v>
          </cell>
          <cell r="HD198">
            <v>5886</v>
          </cell>
          <cell r="HE198">
            <v>841</v>
          </cell>
          <cell r="HF198">
            <v>0</v>
          </cell>
          <cell r="HJ198">
            <v>184414</v>
          </cell>
          <cell r="HK198">
            <v>135000</v>
          </cell>
          <cell r="HL198">
            <v>8383</v>
          </cell>
          <cell r="HM198">
            <v>0</v>
          </cell>
          <cell r="HN198">
            <v>168</v>
          </cell>
          <cell r="HO198">
            <v>8551</v>
          </cell>
          <cell r="HP198">
            <v>2665</v>
          </cell>
          <cell r="HQ198">
            <v>5886</v>
          </cell>
          <cell r="HR198">
            <v>841</v>
          </cell>
          <cell r="HS198">
            <v>0.20399999999999999</v>
          </cell>
          <cell r="HT198">
            <v>0</v>
          </cell>
          <cell r="HU198">
            <v>841</v>
          </cell>
          <cell r="HV198">
            <v>841</v>
          </cell>
          <cell r="HW198">
            <v>16</v>
          </cell>
          <cell r="HX198">
            <v>0</v>
          </cell>
          <cell r="HY198">
            <v>825</v>
          </cell>
        </row>
        <row r="199">
          <cell r="A199">
            <v>1281</v>
          </cell>
          <cell r="B199" t="str">
            <v>Mr. Ajit Jadhav</v>
          </cell>
          <cell r="C199">
            <v>38355</v>
          </cell>
          <cell r="D199" t="str">
            <v>Business Modeler</v>
          </cell>
          <cell r="E199">
            <v>56400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R199">
            <v>0</v>
          </cell>
          <cell r="S199">
            <v>0</v>
          </cell>
          <cell r="W199">
            <v>0</v>
          </cell>
          <cell r="Y199">
            <v>0</v>
          </cell>
          <cell r="AA199">
            <v>0</v>
          </cell>
          <cell r="AG199">
            <v>0</v>
          </cell>
          <cell r="AH199">
            <v>0</v>
          </cell>
          <cell r="AI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4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H199">
            <v>53409</v>
          </cell>
          <cell r="BI199">
            <v>23500</v>
          </cell>
          <cell r="BJ199">
            <v>1709</v>
          </cell>
          <cell r="BK199">
            <v>0</v>
          </cell>
          <cell r="BL199">
            <v>9827</v>
          </cell>
          <cell r="BM199">
            <v>26670</v>
          </cell>
          <cell r="BN199">
            <v>4998</v>
          </cell>
          <cell r="BO199">
            <v>8973</v>
          </cell>
          <cell r="BP199">
            <v>0</v>
          </cell>
          <cell r="BQ199">
            <v>18561</v>
          </cell>
          <cell r="BR199">
            <v>0</v>
          </cell>
          <cell r="BS199">
            <v>29558</v>
          </cell>
          <cell r="BT199">
            <v>600</v>
          </cell>
          <cell r="BU199">
            <v>0</v>
          </cell>
          <cell r="BV199">
            <v>12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20</v>
          </cell>
          <cell r="CC199">
            <v>0</v>
          </cell>
          <cell r="CJ199">
            <v>53409</v>
          </cell>
          <cell r="CK199">
            <v>23500</v>
          </cell>
          <cell r="CL199">
            <v>1709</v>
          </cell>
          <cell r="CM199">
            <v>0</v>
          </cell>
          <cell r="CN199">
            <v>9827</v>
          </cell>
          <cell r="CO199">
            <v>26670</v>
          </cell>
          <cell r="CP199">
            <v>4998</v>
          </cell>
          <cell r="CQ199">
            <v>8973</v>
          </cell>
          <cell r="CR199">
            <v>0</v>
          </cell>
          <cell r="CS199">
            <v>18561</v>
          </cell>
          <cell r="CT199">
            <v>0</v>
          </cell>
          <cell r="CU199">
            <v>29558</v>
          </cell>
          <cell r="CV199">
            <v>600</v>
          </cell>
          <cell r="CW199">
            <v>0</v>
          </cell>
          <cell r="CX199">
            <v>12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20</v>
          </cell>
          <cell r="DE199">
            <v>0</v>
          </cell>
          <cell r="DG199">
            <v>0</v>
          </cell>
          <cell r="DH199">
            <v>0</v>
          </cell>
          <cell r="DI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U199">
            <v>53409</v>
          </cell>
          <cell r="EV199">
            <v>23500</v>
          </cell>
          <cell r="EW199">
            <v>1709</v>
          </cell>
          <cell r="EX199">
            <v>0</v>
          </cell>
          <cell r="EY199">
            <v>9827</v>
          </cell>
          <cell r="EZ199">
            <v>26670</v>
          </cell>
          <cell r="FA199">
            <v>4998</v>
          </cell>
          <cell r="FB199">
            <v>8973</v>
          </cell>
          <cell r="FC199">
            <v>0</v>
          </cell>
          <cell r="FD199">
            <v>18561</v>
          </cell>
          <cell r="FE199">
            <v>0</v>
          </cell>
          <cell r="FF199">
            <v>29558</v>
          </cell>
          <cell r="FG199">
            <v>600</v>
          </cell>
          <cell r="FH199">
            <v>0</v>
          </cell>
          <cell r="FJ199">
            <v>0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</v>
          </cell>
          <cell r="FQ199">
            <v>0</v>
          </cell>
          <cell r="FR199">
            <v>0</v>
          </cell>
          <cell r="FS199">
            <v>0</v>
          </cell>
          <cell r="FT199">
            <v>0</v>
          </cell>
          <cell r="FU199">
            <v>0</v>
          </cell>
          <cell r="GD199">
            <v>0</v>
          </cell>
          <cell r="GK199">
            <v>0</v>
          </cell>
          <cell r="GL199">
            <v>0</v>
          </cell>
          <cell r="GM199">
            <v>145938</v>
          </cell>
          <cell r="GN199">
            <v>600</v>
          </cell>
          <cell r="GO199">
            <v>0</v>
          </cell>
          <cell r="GP199">
            <v>145338</v>
          </cell>
          <cell r="GQ199">
            <v>0</v>
          </cell>
          <cell r="GR199">
            <v>145338</v>
          </cell>
          <cell r="GS199">
            <v>0</v>
          </cell>
          <cell r="GT199">
            <v>0</v>
          </cell>
          <cell r="GU199">
            <v>0</v>
          </cell>
          <cell r="GV199">
            <v>0</v>
          </cell>
          <cell r="GW199">
            <v>145338</v>
          </cell>
          <cell r="GX199">
            <v>100000</v>
          </cell>
          <cell r="GY199">
            <v>4534</v>
          </cell>
          <cell r="GZ199">
            <v>0</v>
          </cell>
          <cell r="HA199">
            <v>91</v>
          </cell>
          <cell r="HB199">
            <v>4625</v>
          </cell>
          <cell r="HC199">
            <v>29558</v>
          </cell>
          <cell r="HD199">
            <v>-24933</v>
          </cell>
          <cell r="HE199">
            <v>0</v>
          </cell>
          <cell r="HF199">
            <v>0</v>
          </cell>
          <cell r="HG199" t="str">
            <v>AEEPJ3973P</v>
          </cell>
          <cell r="HJ199">
            <v>145338</v>
          </cell>
          <cell r="HK199">
            <v>100000</v>
          </cell>
          <cell r="HL199">
            <v>4534</v>
          </cell>
          <cell r="HM199">
            <v>0</v>
          </cell>
          <cell r="HN199">
            <v>91</v>
          </cell>
          <cell r="HO199">
            <v>4625</v>
          </cell>
          <cell r="HP199">
            <v>29558</v>
          </cell>
          <cell r="HQ199">
            <v>-24933</v>
          </cell>
          <cell r="HR199">
            <v>0</v>
          </cell>
          <cell r="HS199">
            <v>0.10199999999999999</v>
          </cell>
          <cell r="HT199">
            <v>0</v>
          </cell>
          <cell r="HU199">
            <v>0</v>
          </cell>
          <cell r="HV199">
            <v>0</v>
          </cell>
          <cell r="HW199">
            <v>0</v>
          </cell>
          <cell r="HX199">
            <v>0</v>
          </cell>
          <cell r="HY199">
            <v>0</v>
          </cell>
        </row>
        <row r="200">
          <cell r="A200">
            <v>1282</v>
          </cell>
          <cell r="B200" t="str">
            <v>Ms. Smita Mundale</v>
          </cell>
          <cell r="C200">
            <v>38355</v>
          </cell>
          <cell r="D200" t="str">
            <v>Account Executive</v>
          </cell>
          <cell r="E200">
            <v>26950</v>
          </cell>
          <cell r="F200">
            <v>12000</v>
          </cell>
          <cell r="G200">
            <v>5000</v>
          </cell>
          <cell r="H200">
            <v>800</v>
          </cell>
          <cell r="I200">
            <v>200</v>
          </cell>
          <cell r="J200">
            <v>2200</v>
          </cell>
          <cell r="K200">
            <v>3060</v>
          </cell>
          <cell r="R200">
            <v>23260</v>
          </cell>
          <cell r="S200">
            <v>1000</v>
          </cell>
          <cell r="W200">
            <v>1000</v>
          </cell>
          <cell r="X200">
            <v>1440</v>
          </cell>
          <cell r="Y200">
            <v>0</v>
          </cell>
          <cell r="AA200">
            <v>200</v>
          </cell>
          <cell r="AG200">
            <v>1640</v>
          </cell>
          <cell r="AH200">
            <v>21620</v>
          </cell>
          <cell r="AI200">
            <v>22</v>
          </cell>
          <cell r="AJ200">
            <v>16.25</v>
          </cell>
          <cell r="AK200">
            <v>0</v>
          </cell>
          <cell r="AL200">
            <v>8801</v>
          </cell>
          <cell r="AM200">
            <v>0</v>
          </cell>
          <cell r="AN200">
            <v>0</v>
          </cell>
          <cell r="AP200">
            <v>3</v>
          </cell>
          <cell r="AQ200" t="str">
            <v>w</v>
          </cell>
          <cell r="AR200">
            <v>3</v>
          </cell>
          <cell r="AS200">
            <v>6</v>
          </cell>
          <cell r="AT200">
            <v>26950</v>
          </cell>
          <cell r="AU200">
            <v>12000</v>
          </cell>
          <cell r="AV200">
            <v>5000</v>
          </cell>
          <cell r="AW200">
            <v>800</v>
          </cell>
          <cell r="AX200">
            <v>200</v>
          </cell>
          <cell r="AY200">
            <v>1000</v>
          </cell>
          <cell r="AZ200">
            <v>1440</v>
          </cell>
          <cell r="BA200">
            <v>2200</v>
          </cell>
          <cell r="BB200">
            <v>3060</v>
          </cell>
          <cell r="BC200">
            <v>1250</v>
          </cell>
          <cell r="BD200">
            <v>0</v>
          </cell>
          <cell r="BE200">
            <v>0</v>
          </cell>
          <cell r="BF200">
            <v>22</v>
          </cell>
          <cell r="BH200">
            <v>57500</v>
          </cell>
          <cell r="BI200">
            <v>25000</v>
          </cell>
          <cell r="BJ200">
            <v>4000</v>
          </cell>
          <cell r="BK200">
            <v>200</v>
          </cell>
          <cell r="BL200">
            <v>10500</v>
          </cell>
          <cell r="BM200">
            <v>17490</v>
          </cell>
          <cell r="BN200">
            <v>5488</v>
          </cell>
          <cell r="BO200">
            <v>0</v>
          </cell>
          <cell r="BP200">
            <v>0</v>
          </cell>
          <cell r="BQ200">
            <v>5545</v>
          </cell>
          <cell r="BR200">
            <v>4260</v>
          </cell>
          <cell r="BS200">
            <v>0</v>
          </cell>
          <cell r="BT200">
            <v>1000</v>
          </cell>
          <cell r="BU200">
            <v>0</v>
          </cell>
          <cell r="BV200">
            <v>12</v>
          </cell>
          <cell r="BW200">
            <v>4000</v>
          </cell>
          <cell r="BX200">
            <v>6199</v>
          </cell>
          <cell r="BY200">
            <v>0</v>
          </cell>
          <cell r="BZ200">
            <v>0</v>
          </cell>
          <cell r="CA200">
            <v>0</v>
          </cell>
          <cell r="CB200">
            <v>80</v>
          </cell>
          <cell r="CC200">
            <v>0</v>
          </cell>
          <cell r="CJ200">
            <v>69500</v>
          </cell>
          <cell r="CK200">
            <v>30000</v>
          </cell>
          <cell r="CL200">
            <v>4800</v>
          </cell>
          <cell r="CM200">
            <v>400</v>
          </cell>
          <cell r="CN200">
            <v>12700</v>
          </cell>
          <cell r="CO200">
            <v>20550</v>
          </cell>
          <cell r="CP200">
            <v>5488</v>
          </cell>
          <cell r="CQ200">
            <v>0</v>
          </cell>
          <cell r="CR200">
            <v>0</v>
          </cell>
          <cell r="CS200">
            <v>5545</v>
          </cell>
          <cell r="CT200">
            <v>5700</v>
          </cell>
          <cell r="CU200">
            <v>0</v>
          </cell>
          <cell r="CV200">
            <v>1200</v>
          </cell>
          <cell r="CW200">
            <v>0</v>
          </cell>
          <cell r="CX200">
            <v>12</v>
          </cell>
          <cell r="CY200">
            <v>5000</v>
          </cell>
          <cell r="CZ200">
            <v>6199</v>
          </cell>
          <cell r="DA200">
            <v>0</v>
          </cell>
          <cell r="DB200">
            <v>0</v>
          </cell>
          <cell r="DC200">
            <v>0</v>
          </cell>
          <cell r="DD200">
            <v>80</v>
          </cell>
          <cell r="DE200">
            <v>0</v>
          </cell>
          <cell r="DG200">
            <v>15000</v>
          </cell>
          <cell r="DH200">
            <v>0</v>
          </cell>
          <cell r="DI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Q200">
            <v>51</v>
          </cell>
          <cell r="DR200">
            <v>0</v>
          </cell>
          <cell r="DS200">
            <v>0</v>
          </cell>
          <cell r="DT200">
            <v>51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1250</v>
          </cell>
          <cell r="EH200">
            <v>0</v>
          </cell>
          <cell r="EI200">
            <v>0</v>
          </cell>
          <cell r="EJ200">
            <v>1250</v>
          </cell>
          <cell r="EK200">
            <v>1301</v>
          </cell>
          <cell r="EL200">
            <v>1301</v>
          </cell>
          <cell r="EM200">
            <v>0</v>
          </cell>
          <cell r="EN200">
            <v>0</v>
          </cell>
          <cell r="EO200">
            <v>1301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U200">
            <v>141500</v>
          </cell>
          <cell r="EV200">
            <v>60000</v>
          </cell>
          <cell r="EW200">
            <v>9600</v>
          </cell>
          <cell r="EX200">
            <v>1600</v>
          </cell>
          <cell r="EY200">
            <v>25900</v>
          </cell>
          <cell r="EZ200">
            <v>38910</v>
          </cell>
          <cell r="FA200">
            <v>5488</v>
          </cell>
          <cell r="FB200">
            <v>0</v>
          </cell>
          <cell r="FC200">
            <v>0</v>
          </cell>
          <cell r="FD200">
            <v>5545</v>
          </cell>
          <cell r="FE200">
            <v>14340</v>
          </cell>
          <cell r="FF200">
            <v>0</v>
          </cell>
          <cell r="FG200">
            <v>2400</v>
          </cell>
          <cell r="FH200">
            <v>0</v>
          </cell>
          <cell r="FJ200">
            <v>0</v>
          </cell>
          <cell r="FL200">
            <v>0</v>
          </cell>
          <cell r="FM200">
            <v>0</v>
          </cell>
          <cell r="FN200">
            <v>12000</v>
          </cell>
          <cell r="FO200">
            <v>4800</v>
          </cell>
          <cell r="FP200">
            <v>5000</v>
          </cell>
          <cell r="FQ200">
            <v>0</v>
          </cell>
          <cell r="FR200">
            <v>0</v>
          </cell>
          <cell r="FS200">
            <v>0</v>
          </cell>
          <cell r="FT200">
            <v>0</v>
          </cell>
          <cell r="FU200">
            <v>0</v>
          </cell>
          <cell r="FV200">
            <v>55593</v>
          </cell>
          <cell r="GA200">
            <v>10000</v>
          </cell>
          <cell r="GB200">
            <v>45333</v>
          </cell>
          <cell r="GD200">
            <v>14340</v>
          </cell>
          <cell r="GE200">
            <v>20000</v>
          </cell>
          <cell r="GF200">
            <v>624</v>
          </cell>
          <cell r="GG200">
            <v>5000</v>
          </cell>
          <cell r="GH200">
            <v>5400</v>
          </cell>
          <cell r="GK200">
            <v>100697</v>
          </cell>
          <cell r="GL200">
            <v>100000</v>
          </cell>
          <cell r="GM200">
            <v>277343</v>
          </cell>
          <cell r="GN200">
            <v>2400</v>
          </cell>
          <cell r="GO200">
            <v>0</v>
          </cell>
          <cell r="GP200">
            <v>274943</v>
          </cell>
          <cell r="GQ200">
            <v>55593</v>
          </cell>
          <cell r="GR200">
            <v>219350</v>
          </cell>
          <cell r="GS200">
            <v>0</v>
          </cell>
          <cell r="GT200">
            <v>0</v>
          </cell>
          <cell r="GU200">
            <v>100000</v>
          </cell>
          <cell r="GV200">
            <v>0</v>
          </cell>
          <cell r="GW200">
            <v>119350</v>
          </cell>
          <cell r="GX200">
            <v>135000</v>
          </cell>
          <cell r="GY200">
            <v>0</v>
          </cell>
          <cell r="GZ200">
            <v>0</v>
          </cell>
          <cell r="HA200">
            <v>0</v>
          </cell>
          <cell r="HB200">
            <v>0</v>
          </cell>
          <cell r="HC200">
            <v>0</v>
          </cell>
          <cell r="HD200">
            <v>0</v>
          </cell>
          <cell r="HE200">
            <v>0</v>
          </cell>
          <cell r="HF200">
            <v>0</v>
          </cell>
          <cell r="HJ200">
            <v>119350</v>
          </cell>
          <cell r="HK200">
            <v>135000</v>
          </cell>
          <cell r="HL200">
            <v>0</v>
          </cell>
          <cell r="HM200">
            <v>0</v>
          </cell>
          <cell r="HN200">
            <v>0</v>
          </cell>
          <cell r="HO200">
            <v>0</v>
          </cell>
          <cell r="HP200">
            <v>0</v>
          </cell>
          <cell r="HQ200">
            <v>0</v>
          </cell>
          <cell r="HR200">
            <v>0</v>
          </cell>
          <cell r="HS200">
            <v>0</v>
          </cell>
          <cell r="HT200">
            <v>0</v>
          </cell>
          <cell r="HU200">
            <v>0</v>
          </cell>
          <cell r="HV200">
            <v>0</v>
          </cell>
          <cell r="HW200">
            <v>0</v>
          </cell>
          <cell r="HX200">
            <v>0</v>
          </cell>
          <cell r="HY200">
            <v>0</v>
          </cell>
        </row>
        <row r="201">
          <cell r="A201">
            <v>1283</v>
          </cell>
          <cell r="B201" t="str">
            <v>Mr. Saurabh Verma</v>
          </cell>
          <cell r="C201">
            <v>38356</v>
          </cell>
          <cell r="D201" t="str">
            <v>Sr. Business Analyst</v>
          </cell>
          <cell r="E201">
            <v>96200</v>
          </cell>
          <cell r="F201">
            <v>43000</v>
          </cell>
          <cell r="G201">
            <v>19000</v>
          </cell>
          <cell r="H201">
            <v>800</v>
          </cell>
          <cell r="I201">
            <v>0</v>
          </cell>
          <cell r="J201">
            <v>8000</v>
          </cell>
          <cell r="K201">
            <v>22650</v>
          </cell>
          <cell r="R201">
            <v>93450</v>
          </cell>
          <cell r="S201">
            <v>0</v>
          </cell>
          <cell r="W201">
            <v>0</v>
          </cell>
          <cell r="Y201">
            <v>20174</v>
          </cell>
          <cell r="AA201">
            <v>200</v>
          </cell>
          <cell r="AG201">
            <v>20374</v>
          </cell>
          <cell r="AH201">
            <v>73076</v>
          </cell>
          <cell r="AI201">
            <v>22</v>
          </cell>
          <cell r="AJ201">
            <v>8.75</v>
          </cell>
          <cell r="AK201">
            <v>0</v>
          </cell>
          <cell r="AL201">
            <v>11937</v>
          </cell>
          <cell r="AM201">
            <v>6000</v>
          </cell>
          <cell r="AN201">
            <v>9945</v>
          </cell>
          <cell r="AP201">
            <v>1</v>
          </cell>
          <cell r="AR201">
            <v>1</v>
          </cell>
          <cell r="AS201">
            <v>6</v>
          </cell>
          <cell r="AT201">
            <v>96200</v>
          </cell>
          <cell r="AU201">
            <v>43000</v>
          </cell>
          <cell r="AV201">
            <v>19000</v>
          </cell>
          <cell r="AW201">
            <v>800</v>
          </cell>
          <cell r="AX201">
            <v>0</v>
          </cell>
          <cell r="BA201">
            <v>8000</v>
          </cell>
          <cell r="BB201">
            <v>22650</v>
          </cell>
          <cell r="BC201">
            <v>1250</v>
          </cell>
          <cell r="BD201">
            <v>500</v>
          </cell>
          <cell r="BE201">
            <v>1000</v>
          </cell>
          <cell r="BF201">
            <v>22</v>
          </cell>
          <cell r="BH201">
            <v>215000</v>
          </cell>
          <cell r="BI201">
            <v>95000</v>
          </cell>
          <cell r="BJ201">
            <v>4000</v>
          </cell>
          <cell r="BK201">
            <v>0</v>
          </cell>
          <cell r="BL201">
            <v>40000</v>
          </cell>
          <cell r="BM201">
            <v>113750</v>
          </cell>
          <cell r="BN201">
            <v>205</v>
          </cell>
          <cell r="BO201">
            <v>0</v>
          </cell>
          <cell r="BP201">
            <v>0</v>
          </cell>
          <cell r="BQ201">
            <v>14794</v>
          </cell>
          <cell r="BR201">
            <v>0</v>
          </cell>
          <cell r="BS201">
            <v>105552</v>
          </cell>
          <cell r="BT201">
            <v>1000</v>
          </cell>
          <cell r="BU201">
            <v>0</v>
          </cell>
          <cell r="BV201">
            <v>12</v>
          </cell>
          <cell r="BW201">
            <v>0</v>
          </cell>
          <cell r="BX201">
            <v>3063</v>
          </cell>
          <cell r="BY201">
            <v>0</v>
          </cell>
          <cell r="BZ201">
            <v>1055</v>
          </cell>
          <cell r="CA201">
            <v>0</v>
          </cell>
          <cell r="CB201">
            <v>0</v>
          </cell>
          <cell r="CC201">
            <v>0</v>
          </cell>
          <cell r="CJ201">
            <v>258000</v>
          </cell>
          <cell r="CK201">
            <v>114000</v>
          </cell>
          <cell r="CL201">
            <v>4800</v>
          </cell>
          <cell r="CM201">
            <v>0</v>
          </cell>
          <cell r="CN201">
            <v>48000</v>
          </cell>
          <cell r="CO201">
            <v>136400</v>
          </cell>
          <cell r="CP201">
            <v>205</v>
          </cell>
          <cell r="CQ201">
            <v>0</v>
          </cell>
          <cell r="CR201">
            <v>0</v>
          </cell>
          <cell r="CS201">
            <v>14794</v>
          </cell>
          <cell r="CT201">
            <v>0</v>
          </cell>
          <cell r="CU201">
            <v>125726</v>
          </cell>
          <cell r="CV201">
            <v>1200</v>
          </cell>
          <cell r="CW201">
            <v>0</v>
          </cell>
          <cell r="CX201">
            <v>12</v>
          </cell>
          <cell r="CY201">
            <v>0</v>
          </cell>
          <cell r="CZ201">
            <v>3063</v>
          </cell>
          <cell r="DA201">
            <v>0</v>
          </cell>
          <cell r="DB201">
            <v>1055</v>
          </cell>
          <cell r="DC201">
            <v>0</v>
          </cell>
          <cell r="DD201">
            <v>0</v>
          </cell>
          <cell r="DE201">
            <v>0</v>
          </cell>
          <cell r="DG201">
            <v>15000</v>
          </cell>
          <cell r="DH201">
            <v>6000</v>
          </cell>
          <cell r="DI201">
            <v>11000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Q201">
            <v>3187</v>
          </cell>
          <cell r="DR201">
            <v>2500</v>
          </cell>
          <cell r="DS201">
            <v>2945</v>
          </cell>
          <cell r="DT201">
            <v>8632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1250</v>
          </cell>
          <cell r="EH201">
            <v>500</v>
          </cell>
          <cell r="EI201">
            <v>1000</v>
          </cell>
          <cell r="EJ201">
            <v>2750</v>
          </cell>
          <cell r="EK201">
            <v>11382</v>
          </cell>
          <cell r="EL201">
            <v>4437</v>
          </cell>
          <cell r="EM201">
            <v>3000</v>
          </cell>
          <cell r="EN201">
            <v>3945</v>
          </cell>
          <cell r="EO201">
            <v>11382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U201">
            <v>516000</v>
          </cell>
          <cell r="EV201">
            <v>228000</v>
          </cell>
          <cell r="EW201">
            <v>9600</v>
          </cell>
          <cell r="EX201">
            <v>0</v>
          </cell>
          <cell r="EY201">
            <v>96000</v>
          </cell>
          <cell r="EZ201">
            <v>272300</v>
          </cell>
          <cell r="FA201">
            <v>205</v>
          </cell>
          <cell r="FB201">
            <v>0</v>
          </cell>
          <cell r="FC201">
            <v>0</v>
          </cell>
          <cell r="FD201">
            <v>14794</v>
          </cell>
          <cell r="FE201">
            <v>0</v>
          </cell>
          <cell r="FF201">
            <v>125726</v>
          </cell>
          <cell r="FG201">
            <v>2400</v>
          </cell>
          <cell r="FH201">
            <v>0</v>
          </cell>
          <cell r="FJ201">
            <v>38500</v>
          </cell>
          <cell r="FK201">
            <v>7700</v>
          </cell>
          <cell r="FL201">
            <v>46200</v>
          </cell>
          <cell r="FM201">
            <v>92400</v>
          </cell>
          <cell r="FN201">
            <v>43000</v>
          </cell>
          <cell r="FO201">
            <v>17200</v>
          </cell>
          <cell r="FP201">
            <v>19000</v>
          </cell>
          <cell r="FQ201">
            <v>3400</v>
          </cell>
          <cell r="FR201">
            <v>17000</v>
          </cell>
          <cell r="FS201">
            <v>3400</v>
          </cell>
          <cell r="FT201">
            <v>20400</v>
          </cell>
          <cell r="FU201">
            <v>0</v>
          </cell>
          <cell r="FW201">
            <v>1000</v>
          </cell>
          <cell r="FX201">
            <v>10000</v>
          </cell>
          <cell r="GC201">
            <v>22000</v>
          </cell>
          <cell r="GD201">
            <v>0</v>
          </cell>
          <cell r="GF201">
            <v>40000</v>
          </cell>
          <cell r="GJ201">
            <v>38000</v>
          </cell>
          <cell r="GK201">
            <v>100000</v>
          </cell>
          <cell r="GL201">
            <v>100000</v>
          </cell>
          <cell r="GM201">
            <v>1127299</v>
          </cell>
          <cell r="GN201">
            <v>2400</v>
          </cell>
          <cell r="GO201">
            <v>40800</v>
          </cell>
          <cell r="GP201">
            <v>1084099</v>
          </cell>
          <cell r="GQ201">
            <v>0</v>
          </cell>
          <cell r="GR201">
            <v>1084099</v>
          </cell>
          <cell r="GS201">
            <v>10000</v>
          </cell>
          <cell r="GT201">
            <v>1000</v>
          </cell>
          <cell r="GU201">
            <v>100000</v>
          </cell>
          <cell r="GV201">
            <v>0</v>
          </cell>
          <cell r="GW201">
            <v>973099</v>
          </cell>
          <cell r="GX201">
            <v>100000</v>
          </cell>
          <cell r="GY201">
            <v>241930</v>
          </cell>
          <cell r="GZ201">
            <v>0</v>
          </cell>
          <cell r="HA201">
            <v>4839</v>
          </cell>
          <cell r="HB201">
            <v>246769</v>
          </cell>
          <cell r="HC201">
            <v>105552</v>
          </cell>
          <cell r="HD201">
            <v>141217</v>
          </cell>
          <cell r="HE201">
            <v>20174</v>
          </cell>
          <cell r="HF201">
            <v>0</v>
          </cell>
          <cell r="HG201" t="str">
            <v>ADDPV3985F</v>
          </cell>
          <cell r="HJ201">
            <v>973099</v>
          </cell>
          <cell r="HK201">
            <v>100000</v>
          </cell>
          <cell r="HL201">
            <v>241930</v>
          </cell>
          <cell r="HM201">
            <v>0</v>
          </cell>
          <cell r="HN201">
            <v>4839</v>
          </cell>
          <cell r="HO201">
            <v>246769</v>
          </cell>
          <cell r="HP201">
            <v>105552</v>
          </cell>
          <cell r="HQ201">
            <v>141217</v>
          </cell>
          <cell r="HR201">
            <v>20174</v>
          </cell>
          <cell r="HS201">
            <v>0.30599999999999999</v>
          </cell>
          <cell r="HT201">
            <v>0</v>
          </cell>
          <cell r="HU201">
            <v>20174</v>
          </cell>
          <cell r="HV201">
            <v>20174</v>
          </cell>
          <cell r="HW201">
            <v>396</v>
          </cell>
          <cell r="HX201">
            <v>0</v>
          </cell>
          <cell r="HY201">
            <v>19778</v>
          </cell>
        </row>
        <row r="202">
          <cell r="A202">
            <v>1284</v>
          </cell>
          <cell r="B202" t="str">
            <v>Ms. Indrayani Joshi</v>
          </cell>
          <cell r="C202">
            <v>38356</v>
          </cell>
          <cell r="D202" t="str">
            <v>Software Engineer</v>
          </cell>
          <cell r="E202">
            <v>31500</v>
          </cell>
          <cell r="F202">
            <v>14000</v>
          </cell>
          <cell r="G202">
            <v>6000</v>
          </cell>
          <cell r="H202">
            <v>800</v>
          </cell>
          <cell r="I202">
            <v>0</v>
          </cell>
          <cell r="J202">
            <v>2600</v>
          </cell>
          <cell r="K202">
            <v>6350</v>
          </cell>
          <cell r="R202">
            <v>29750</v>
          </cell>
          <cell r="S202">
            <v>0</v>
          </cell>
          <cell r="W202">
            <v>0</v>
          </cell>
          <cell r="Y202">
            <v>2129</v>
          </cell>
          <cell r="AA202">
            <v>200</v>
          </cell>
          <cell r="AE202">
            <v>80</v>
          </cell>
          <cell r="AG202">
            <v>2409</v>
          </cell>
          <cell r="AH202">
            <v>27341</v>
          </cell>
          <cell r="AI202">
            <v>22</v>
          </cell>
          <cell r="AJ202">
            <v>4</v>
          </cell>
          <cell r="AK202">
            <v>0</v>
          </cell>
          <cell r="AL202">
            <v>15000</v>
          </cell>
          <cell r="AM202">
            <v>4520</v>
          </cell>
          <cell r="AN202">
            <v>0</v>
          </cell>
          <cell r="AP202">
            <v>1</v>
          </cell>
          <cell r="AQ202" t="str">
            <v>w</v>
          </cell>
          <cell r="AR202">
            <v>2</v>
          </cell>
          <cell r="AS202">
            <v>6</v>
          </cell>
          <cell r="AT202">
            <v>31500</v>
          </cell>
          <cell r="AU202">
            <v>14000</v>
          </cell>
          <cell r="AV202">
            <v>6000</v>
          </cell>
          <cell r="AW202">
            <v>800</v>
          </cell>
          <cell r="AX202">
            <v>0</v>
          </cell>
          <cell r="BA202">
            <v>2600</v>
          </cell>
          <cell r="BB202">
            <v>6350</v>
          </cell>
          <cell r="BC202">
            <v>1250</v>
          </cell>
          <cell r="BD202">
            <v>500</v>
          </cell>
          <cell r="BE202">
            <v>0</v>
          </cell>
          <cell r="BF202">
            <v>22</v>
          </cell>
          <cell r="BH202">
            <v>70000</v>
          </cell>
          <cell r="BI202">
            <v>30000</v>
          </cell>
          <cell r="BJ202">
            <v>4000</v>
          </cell>
          <cell r="BK202">
            <v>0</v>
          </cell>
          <cell r="BL202">
            <v>13000</v>
          </cell>
          <cell r="BM202">
            <v>31250</v>
          </cell>
          <cell r="BN202">
            <v>286</v>
          </cell>
          <cell r="BO202">
            <v>0</v>
          </cell>
          <cell r="BP202">
            <v>0</v>
          </cell>
          <cell r="BQ202">
            <v>11658</v>
          </cell>
          <cell r="BR202">
            <v>0</v>
          </cell>
          <cell r="BS202">
            <v>16642</v>
          </cell>
          <cell r="BT202">
            <v>1000</v>
          </cell>
          <cell r="BU202">
            <v>11813</v>
          </cell>
          <cell r="BV202">
            <v>12</v>
          </cell>
          <cell r="BW202">
            <v>0</v>
          </cell>
          <cell r="BX202">
            <v>0</v>
          </cell>
          <cell r="BY202">
            <v>1480</v>
          </cell>
          <cell r="BZ202">
            <v>0</v>
          </cell>
          <cell r="CA202">
            <v>0</v>
          </cell>
          <cell r="CB202">
            <v>720</v>
          </cell>
          <cell r="CC202">
            <v>0</v>
          </cell>
          <cell r="CJ202">
            <v>84000</v>
          </cell>
          <cell r="CK202">
            <v>36000</v>
          </cell>
          <cell r="CL202">
            <v>4800</v>
          </cell>
          <cell r="CM202">
            <v>0</v>
          </cell>
          <cell r="CN202">
            <v>15600</v>
          </cell>
          <cell r="CO202">
            <v>37600</v>
          </cell>
          <cell r="CP202">
            <v>286</v>
          </cell>
          <cell r="CQ202">
            <v>0</v>
          </cell>
          <cell r="CR202">
            <v>0</v>
          </cell>
          <cell r="CS202">
            <v>11658</v>
          </cell>
          <cell r="CT202">
            <v>0</v>
          </cell>
          <cell r="CU202">
            <v>18771</v>
          </cell>
          <cell r="CV202">
            <v>1200</v>
          </cell>
          <cell r="CW202">
            <v>11813</v>
          </cell>
          <cell r="CX202">
            <v>12</v>
          </cell>
          <cell r="CY202">
            <v>0</v>
          </cell>
          <cell r="CZ202">
            <v>0</v>
          </cell>
          <cell r="DA202">
            <v>1480</v>
          </cell>
          <cell r="DB202">
            <v>0</v>
          </cell>
          <cell r="DC202">
            <v>0</v>
          </cell>
          <cell r="DD202">
            <v>800</v>
          </cell>
          <cell r="DE202">
            <v>0</v>
          </cell>
          <cell r="DG202">
            <v>15000</v>
          </cell>
          <cell r="DH202">
            <v>6000</v>
          </cell>
          <cell r="DI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Q202">
            <v>6250</v>
          </cell>
          <cell r="DR202">
            <v>1020</v>
          </cell>
          <cell r="DS202">
            <v>0</v>
          </cell>
          <cell r="DT202">
            <v>7270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1250</v>
          </cell>
          <cell r="EH202">
            <v>500</v>
          </cell>
          <cell r="EI202">
            <v>0</v>
          </cell>
          <cell r="EJ202">
            <v>1750</v>
          </cell>
          <cell r="EK202">
            <v>9020</v>
          </cell>
          <cell r="EL202">
            <v>7500</v>
          </cell>
          <cell r="EM202">
            <v>1520</v>
          </cell>
          <cell r="EN202">
            <v>0</v>
          </cell>
          <cell r="EO202">
            <v>9020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U202">
            <v>168000</v>
          </cell>
          <cell r="EV202">
            <v>72000</v>
          </cell>
          <cell r="EW202">
            <v>9600</v>
          </cell>
          <cell r="EX202">
            <v>0</v>
          </cell>
          <cell r="EY202">
            <v>31200</v>
          </cell>
          <cell r="EZ202">
            <v>75700</v>
          </cell>
          <cell r="FA202">
            <v>286</v>
          </cell>
          <cell r="FB202">
            <v>0</v>
          </cell>
          <cell r="FC202">
            <v>0</v>
          </cell>
          <cell r="FD202">
            <v>11658</v>
          </cell>
          <cell r="FE202">
            <v>0</v>
          </cell>
          <cell r="FF202">
            <v>18771</v>
          </cell>
          <cell r="FG202">
            <v>2400</v>
          </cell>
          <cell r="FH202">
            <v>11813</v>
          </cell>
          <cell r="FJ202">
            <v>19500</v>
          </cell>
          <cell r="FK202">
            <v>4000</v>
          </cell>
          <cell r="FL202">
            <v>23500</v>
          </cell>
          <cell r="FM202">
            <v>47500</v>
          </cell>
          <cell r="FN202">
            <v>14000</v>
          </cell>
          <cell r="FO202">
            <v>5600</v>
          </cell>
          <cell r="FP202">
            <v>6000</v>
          </cell>
          <cell r="FQ202">
            <v>2600</v>
          </cell>
          <cell r="FR202">
            <v>12500</v>
          </cell>
          <cell r="FS202">
            <v>2600</v>
          </cell>
          <cell r="FT202">
            <v>15100</v>
          </cell>
          <cell r="FU202">
            <v>0</v>
          </cell>
          <cell r="GD202">
            <v>0</v>
          </cell>
          <cell r="GF202">
            <v>17500</v>
          </cell>
          <cell r="GG202">
            <v>15000</v>
          </cell>
          <cell r="GK202">
            <v>32500</v>
          </cell>
          <cell r="GL202">
            <v>32500</v>
          </cell>
          <cell r="GM202">
            <v>347031</v>
          </cell>
          <cell r="GN202">
            <v>2400</v>
          </cell>
          <cell r="GO202">
            <v>30700</v>
          </cell>
          <cell r="GP202">
            <v>313931</v>
          </cell>
          <cell r="GQ202">
            <v>0</v>
          </cell>
          <cell r="GR202">
            <v>313931</v>
          </cell>
          <cell r="GS202">
            <v>0</v>
          </cell>
          <cell r="GT202">
            <v>0</v>
          </cell>
          <cell r="GU202">
            <v>32500</v>
          </cell>
          <cell r="GV202">
            <v>0</v>
          </cell>
          <cell r="GW202">
            <v>281431</v>
          </cell>
          <cell r="GX202">
            <v>135000</v>
          </cell>
          <cell r="GY202">
            <v>30929</v>
          </cell>
          <cell r="GZ202">
            <v>0</v>
          </cell>
          <cell r="HA202">
            <v>619</v>
          </cell>
          <cell r="HB202">
            <v>31548</v>
          </cell>
          <cell r="HC202">
            <v>16642</v>
          </cell>
          <cell r="HD202">
            <v>14906</v>
          </cell>
          <cell r="HE202">
            <v>2129</v>
          </cell>
          <cell r="HF202">
            <v>0</v>
          </cell>
          <cell r="HG202" t="str">
            <v>AFCPJ8957R</v>
          </cell>
          <cell r="HJ202">
            <v>281431</v>
          </cell>
          <cell r="HK202">
            <v>135000</v>
          </cell>
          <cell r="HL202">
            <v>30929</v>
          </cell>
          <cell r="HM202">
            <v>0</v>
          </cell>
          <cell r="HN202">
            <v>619</v>
          </cell>
          <cell r="HO202">
            <v>31548</v>
          </cell>
          <cell r="HP202">
            <v>16642</v>
          </cell>
          <cell r="HQ202">
            <v>14906</v>
          </cell>
          <cell r="HR202">
            <v>2129</v>
          </cell>
          <cell r="HS202">
            <v>0.30599999999999999</v>
          </cell>
          <cell r="HT202">
            <v>0</v>
          </cell>
          <cell r="HU202">
            <v>2129</v>
          </cell>
          <cell r="HV202">
            <v>2129</v>
          </cell>
          <cell r="HW202">
            <v>42</v>
          </cell>
          <cell r="HX202">
            <v>0</v>
          </cell>
          <cell r="HY202">
            <v>2087</v>
          </cell>
        </row>
        <row r="203">
          <cell r="A203">
            <v>1285</v>
          </cell>
          <cell r="B203" t="str">
            <v>Mr. Parag Bhange</v>
          </cell>
          <cell r="C203">
            <v>38357</v>
          </cell>
          <cell r="D203" t="str">
            <v>Project Leader</v>
          </cell>
          <cell r="E203">
            <v>79100</v>
          </cell>
          <cell r="F203">
            <v>35500</v>
          </cell>
          <cell r="G203">
            <v>15500</v>
          </cell>
          <cell r="H203">
            <v>800</v>
          </cell>
          <cell r="I203">
            <v>0</v>
          </cell>
          <cell r="J203">
            <v>6500</v>
          </cell>
          <cell r="K203">
            <v>12790</v>
          </cell>
          <cell r="R203">
            <v>71090</v>
          </cell>
          <cell r="S203">
            <v>1000</v>
          </cell>
          <cell r="W203">
            <v>1000</v>
          </cell>
          <cell r="X203">
            <v>4260</v>
          </cell>
          <cell r="Y203">
            <v>9706</v>
          </cell>
          <cell r="AA203">
            <v>200</v>
          </cell>
          <cell r="AE203">
            <v>200</v>
          </cell>
          <cell r="AG203">
            <v>14366</v>
          </cell>
          <cell r="AH203">
            <v>56724</v>
          </cell>
          <cell r="AI203">
            <v>22</v>
          </cell>
          <cell r="AJ203">
            <v>3.5</v>
          </cell>
          <cell r="AK203">
            <v>0</v>
          </cell>
          <cell r="AL203">
            <v>12834</v>
          </cell>
          <cell r="AM203">
            <v>5310</v>
          </cell>
          <cell r="AN203">
            <v>11582</v>
          </cell>
          <cell r="AP203">
            <v>1</v>
          </cell>
          <cell r="AR203">
            <v>1</v>
          </cell>
          <cell r="AS203">
            <v>6</v>
          </cell>
          <cell r="AT203">
            <v>79100</v>
          </cell>
          <cell r="AU203">
            <v>35500</v>
          </cell>
          <cell r="AV203">
            <v>15500</v>
          </cell>
          <cell r="AW203">
            <v>800</v>
          </cell>
          <cell r="AX203">
            <v>0</v>
          </cell>
          <cell r="AY203">
            <v>1000</v>
          </cell>
          <cell r="AZ203">
            <v>4260</v>
          </cell>
          <cell r="BA203">
            <v>6500</v>
          </cell>
          <cell r="BB203">
            <v>12790</v>
          </cell>
          <cell r="BC203">
            <v>1250</v>
          </cell>
          <cell r="BD203">
            <v>500</v>
          </cell>
          <cell r="BE203">
            <v>1000</v>
          </cell>
          <cell r="BF203">
            <v>22</v>
          </cell>
          <cell r="BH203">
            <v>177500</v>
          </cell>
          <cell r="BI203">
            <v>77500</v>
          </cell>
          <cell r="BJ203">
            <v>4000</v>
          </cell>
          <cell r="BK203">
            <v>0</v>
          </cell>
          <cell r="BL203">
            <v>32500</v>
          </cell>
          <cell r="BM203">
            <v>64450</v>
          </cell>
          <cell r="BN203">
            <v>-652</v>
          </cell>
          <cell r="BO203">
            <v>0</v>
          </cell>
          <cell r="BP203">
            <v>0</v>
          </cell>
          <cell r="BQ203">
            <v>12329</v>
          </cell>
          <cell r="BR203">
            <v>21300</v>
          </cell>
          <cell r="BS203">
            <v>56422</v>
          </cell>
          <cell r="BT203">
            <v>1000</v>
          </cell>
          <cell r="BU203">
            <v>0</v>
          </cell>
          <cell r="BV203">
            <v>12</v>
          </cell>
          <cell r="BW203">
            <v>4000</v>
          </cell>
          <cell r="BX203">
            <v>2166</v>
          </cell>
          <cell r="BY203">
            <v>690</v>
          </cell>
          <cell r="BZ203">
            <v>418</v>
          </cell>
          <cell r="CA203">
            <v>0</v>
          </cell>
          <cell r="CB203">
            <v>180</v>
          </cell>
          <cell r="CC203">
            <v>0</v>
          </cell>
          <cell r="CJ203">
            <v>213000</v>
          </cell>
          <cell r="CK203">
            <v>93000</v>
          </cell>
          <cell r="CL203">
            <v>4800</v>
          </cell>
          <cell r="CM203">
            <v>0</v>
          </cell>
          <cell r="CN203">
            <v>39000</v>
          </cell>
          <cell r="CO203">
            <v>77240</v>
          </cell>
          <cell r="CP203">
            <v>-652</v>
          </cell>
          <cell r="CQ203">
            <v>0</v>
          </cell>
          <cell r="CR203">
            <v>0</v>
          </cell>
          <cell r="CS203">
            <v>12329</v>
          </cell>
          <cell r="CT203">
            <v>25560</v>
          </cell>
          <cell r="CU203">
            <v>66128</v>
          </cell>
          <cell r="CV203">
            <v>1200</v>
          </cell>
          <cell r="CW203">
            <v>0</v>
          </cell>
          <cell r="CX203">
            <v>12</v>
          </cell>
          <cell r="CY203">
            <v>5000</v>
          </cell>
          <cell r="CZ203">
            <v>2166</v>
          </cell>
          <cell r="DA203">
            <v>690</v>
          </cell>
          <cell r="DB203">
            <v>418</v>
          </cell>
          <cell r="DC203">
            <v>0</v>
          </cell>
          <cell r="DD203">
            <v>380</v>
          </cell>
          <cell r="DE203">
            <v>0</v>
          </cell>
          <cell r="DG203">
            <v>15000</v>
          </cell>
          <cell r="DH203">
            <v>6000</v>
          </cell>
          <cell r="DI203">
            <v>12000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Q203">
            <v>4084</v>
          </cell>
          <cell r="DR203">
            <v>1810</v>
          </cell>
          <cell r="DS203">
            <v>4582</v>
          </cell>
          <cell r="DT203">
            <v>10476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1250</v>
          </cell>
          <cell r="EH203">
            <v>500</v>
          </cell>
          <cell r="EI203">
            <v>1000</v>
          </cell>
          <cell r="EJ203">
            <v>2750</v>
          </cell>
          <cell r="EK203">
            <v>13226</v>
          </cell>
          <cell r="EL203">
            <v>5334</v>
          </cell>
          <cell r="EM203">
            <v>2310</v>
          </cell>
          <cell r="EN203">
            <v>5582</v>
          </cell>
          <cell r="EO203">
            <v>13226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U203">
            <v>426000</v>
          </cell>
          <cell r="EV203">
            <v>186000</v>
          </cell>
          <cell r="EW203">
            <v>9600</v>
          </cell>
          <cell r="EX203">
            <v>0</v>
          </cell>
          <cell r="EY203">
            <v>78000</v>
          </cell>
          <cell r="EZ203">
            <v>153980</v>
          </cell>
          <cell r="FA203">
            <v>-652</v>
          </cell>
          <cell r="FB203">
            <v>0</v>
          </cell>
          <cell r="FC203">
            <v>0</v>
          </cell>
          <cell r="FD203">
            <v>12329</v>
          </cell>
          <cell r="FE203">
            <v>51120</v>
          </cell>
          <cell r="FF203">
            <v>66128</v>
          </cell>
          <cell r="FG203">
            <v>2400</v>
          </cell>
          <cell r="FH203">
            <v>0</v>
          </cell>
          <cell r="FJ203">
            <v>0</v>
          </cell>
          <cell r="FL203">
            <v>0</v>
          </cell>
          <cell r="FM203">
            <v>0</v>
          </cell>
          <cell r="FN203">
            <v>35500</v>
          </cell>
          <cell r="FO203">
            <v>14200</v>
          </cell>
          <cell r="FP203">
            <v>15500</v>
          </cell>
          <cell r="FQ203">
            <v>0</v>
          </cell>
          <cell r="FR203">
            <v>0</v>
          </cell>
          <cell r="FS203">
            <v>0</v>
          </cell>
          <cell r="FT203">
            <v>0</v>
          </cell>
          <cell r="FU203">
            <v>0</v>
          </cell>
          <cell r="FV203">
            <v>150000</v>
          </cell>
          <cell r="FW203">
            <v>50000</v>
          </cell>
          <cell r="GA203">
            <v>10000</v>
          </cell>
          <cell r="GB203">
            <v>25000</v>
          </cell>
          <cell r="GD203">
            <v>51120</v>
          </cell>
          <cell r="GF203">
            <v>25000</v>
          </cell>
          <cell r="GK203">
            <v>111120</v>
          </cell>
          <cell r="GL203">
            <v>100000</v>
          </cell>
          <cell r="GM203">
            <v>855657</v>
          </cell>
          <cell r="GN203">
            <v>2400</v>
          </cell>
          <cell r="GO203">
            <v>0</v>
          </cell>
          <cell r="GP203">
            <v>853257</v>
          </cell>
          <cell r="GQ203">
            <v>150000</v>
          </cell>
          <cell r="GR203">
            <v>703257</v>
          </cell>
          <cell r="GS203">
            <v>0</v>
          </cell>
          <cell r="GT203">
            <v>30162.850000000002</v>
          </cell>
          <cell r="GU203">
            <v>100000</v>
          </cell>
          <cell r="GV203">
            <v>0</v>
          </cell>
          <cell r="GW203">
            <v>573094.15</v>
          </cell>
          <cell r="GX203">
            <v>100000</v>
          </cell>
          <cell r="GY203">
            <v>121928</v>
          </cell>
          <cell r="GZ203">
            <v>0</v>
          </cell>
          <cell r="HA203">
            <v>2439</v>
          </cell>
          <cell r="HB203">
            <v>124367</v>
          </cell>
          <cell r="HC203">
            <v>56422</v>
          </cell>
          <cell r="HD203">
            <v>67945</v>
          </cell>
          <cell r="HE203">
            <v>9706</v>
          </cell>
          <cell r="HF203">
            <v>0</v>
          </cell>
          <cell r="HH203" t="str">
            <v>MH/ 34456/ 47</v>
          </cell>
          <cell r="HJ203">
            <v>573094.15</v>
          </cell>
          <cell r="HK203">
            <v>100000</v>
          </cell>
          <cell r="HL203">
            <v>121928</v>
          </cell>
          <cell r="HM203">
            <v>0</v>
          </cell>
          <cell r="HN203">
            <v>2439</v>
          </cell>
          <cell r="HO203">
            <v>124367</v>
          </cell>
          <cell r="HP203">
            <v>56422</v>
          </cell>
          <cell r="HQ203">
            <v>67945</v>
          </cell>
          <cell r="HR203">
            <v>9706</v>
          </cell>
          <cell r="HS203">
            <v>0.30599999999999999</v>
          </cell>
          <cell r="HT203">
            <v>0</v>
          </cell>
          <cell r="HU203">
            <v>9706</v>
          </cell>
          <cell r="HV203">
            <v>9706</v>
          </cell>
          <cell r="HW203">
            <v>190</v>
          </cell>
          <cell r="HX203">
            <v>0</v>
          </cell>
          <cell r="HY203">
            <v>9516</v>
          </cell>
        </row>
        <row r="204">
          <cell r="A204">
            <v>1286</v>
          </cell>
          <cell r="B204" t="str">
            <v>Mr.  V S Pradeep Nanduri</v>
          </cell>
          <cell r="C204">
            <v>38358</v>
          </cell>
          <cell r="D204" t="str">
            <v>Sr. Business Analyst</v>
          </cell>
          <cell r="E204">
            <v>62100</v>
          </cell>
          <cell r="F204">
            <v>27500</v>
          </cell>
          <cell r="G204">
            <v>12000</v>
          </cell>
          <cell r="H204">
            <v>800</v>
          </cell>
          <cell r="I204">
            <v>0</v>
          </cell>
          <cell r="J204">
            <v>5100</v>
          </cell>
          <cell r="K204">
            <v>9650</v>
          </cell>
          <cell r="R204">
            <v>55050</v>
          </cell>
          <cell r="S204">
            <v>1000</v>
          </cell>
          <cell r="W204">
            <v>1000</v>
          </cell>
          <cell r="X204">
            <v>3300</v>
          </cell>
          <cell r="Y204">
            <v>7361</v>
          </cell>
          <cell r="AA204">
            <v>200</v>
          </cell>
          <cell r="AE204">
            <v>40</v>
          </cell>
          <cell r="AG204">
            <v>10901</v>
          </cell>
          <cell r="AH204">
            <v>44149</v>
          </cell>
          <cell r="AI204">
            <v>22</v>
          </cell>
          <cell r="AJ204">
            <v>3.25</v>
          </cell>
          <cell r="AK204">
            <v>0</v>
          </cell>
          <cell r="AL204">
            <v>15000</v>
          </cell>
          <cell r="AM204">
            <v>6000</v>
          </cell>
          <cell r="AN204">
            <v>11000</v>
          </cell>
          <cell r="AP204">
            <v>1</v>
          </cell>
          <cell r="AR204">
            <v>1</v>
          </cell>
          <cell r="AS204">
            <v>6</v>
          </cell>
          <cell r="AT204">
            <v>62100</v>
          </cell>
          <cell r="AU204">
            <v>27500</v>
          </cell>
          <cell r="AV204">
            <v>12000</v>
          </cell>
          <cell r="AW204">
            <v>800</v>
          </cell>
          <cell r="AX204">
            <v>0</v>
          </cell>
          <cell r="AY204">
            <v>1000</v>
          </cell>
          <cell r="AZ204">
            <v>3300</v>
          </cell>
          <cell r="BA204">
            <v>5100</v>
          </cell>
          <cell r="BB204">
            <v>9650</v>
          </cell>
          <cell r="BC204">
            <v>1250</v>
          </cell>
          <cell r="BD204">
            <v>500</v>
          </cell>
          <cell r="BE204">
            <v>1000</v>
          </cell>
          <cell r="BF204">
            <v>22</v>
          </cell>
          <cell r="BH204">
            <v>137500</v>
          </cell>
          <cell r="BI204">
            <v>60000</v>
          </cell>
          <cell r="BJ204">
            <v>4000</v>
          </cell>
          <cell r="BK204">
            <v>0</v>
          </cell>
          <cell r="BL204">
            <v>25500</v>
          </cell>
          <cell r="BM204">
            <v>49750</v>
          </cell>
          <cell r="BN204">
            <v>-871</v>
          </cell>
          <cell r="BO204">
            <v>0</v>
          </cell>
          <cell r="BP204">
            <v>0</v>
          </cell>
          <cell r="BQ204">
            <v>17260</v>
          </cell>
          <cell r="BR204">
            <v>16500</v>
          </cell>
          <cell r="BS204">
            <v>42567</v>
          </cell>
          <cell r="BT204">
            <v>1000</v>
          </cell>
          <cell r="BU204">
            <v>0</v>
          </cell>
          <cell r="BV204">
            <v>12</v>
          </cell>
          <cell r="BW204">
            <v>4000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1140</v>
          </cell>
          <cell r="CC204">
            <v>0</v>
          </cell>
          <cell r="CJ204">
            <v>165000</v>
          </cell>
          <cell r="CK204">
            <v>72000</v>
          </cell>
          <cell r="CL204">
            <v>4800</v>
          </cell>
          <cell r="CM204">
            <v>0</v>
          </cell>
          <cell r="CN204">
            <v>30600</v>
          </cell>
          <cell r="CO204">
            <v>59400</v>
          </cell>
          <cell r="CP204">
            <v>-871</v>
          </cell>
          <cell r="CQ204">
            <v>0</v>
          </cell>
          <cell r="CR204">
            <v>0</v>
          </cell>
          <cell r="CS204">
            <v>17260</v>
          </cell>
          <cell r="CT204">
            <v>19800</v>
          </cell>
          <cell r="CU204">
            <v>49928</v>
          </cell>
          <cell r="CV204">
            <v>1200</v>
          </cell>
          <cell r="CW204">
            <v>0</v>
          </cell>
          <cell r="CX204">
            <v>12</v>
          </cell>
          <cell r="CY204">
            <v>5000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1180</v>
          </cell>
          <cell r="DE204">
            <v>0</v>
          </cell>
          <cell r="DG204">
            <v>15000</v>
          </cell>
          <cell r="DH204">
            <v>6000</v>
          </cell>
          <cell r="DI204">
            <v>11000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Q204">
            <v>6250</v>
          </cell>
          <cell r="DR204">
            <v>2500</v>
          </cell>
          <cell r="DS204">
            <v>4000</v>
          </cell>
          <cell r="DT204">
            <v>12750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1250</v>
          </cell>
          <cell r="EH204">
            <v>500</v>
          </cell>
          <cell r="EI204">
            <v>1000</v>
          </cell>
          <cell r="EJ204">
            <v>2750</v>
          </cell>
          <cell r="EK204">
            <v>15500</v>
          </cell>
          <cell r="EL204">
            <v>7500</v>
          </cell>
          <cell r="EM204">
            <v>3000</v>
          </cell>
          <cell r="EN204">
            <v>5000</v>
          </cell>
          <cell r="EO204">
            <v>15500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U204">
            <v>330000</v>
          </cell>
          <cell r="EV204">
            <v>144000</v>
          </cell>
          <cell r="EW204">
            <v>9600</v>
          </cell>
          <cell r="EX204">
            <v>0</v>
          </cell>
          <cell r="EY204">
            <v>61200</v>
          </cell>
          <cell r="EZ204">
            <v>117300</v>
          </cell>
          <cell r="FA204">
            <v>-871</v>
          </cell>
          <cell r="FB204">
            <v>0</v>
          </cell>
          <cell r="FC204">
            <v>0</v>
          </cell>
          <cell r="FD204">
            <v>17260</v>
          </cell>
          <cell r="FE204">
            <v>39600</v>
          </cell>
          <cell r="FF204">
            <v>49928</v>
          </cell>
          <cell r="FG204">
            <v>2400</v>
          </cell>
          <cell r="FH204">
            <v>0</v>
          </cell>
          <cell r="FJ204">
            <v>26250</v>
          </cell>
          <cell r="FK204">
            <v>5250</v>
          </cell>
          <cell r="FL204">
            <v>31500</v>
          </cell>
          <cell r="FM204">
            <v>63000</v>
          </cell>
          <cell r="FN204">
            <v>27500</v>
          </cell>
          <cell r="FO204">
            <v>11000</v>
          </cell>
          <cell r="FP204">
            <v>12000</v>
          </cell>
          <cell r="FQ204">
            <v>2500</v>
          </cell>
          <cell r="FR204">
            <v>12500</v>
          </cell>
          <cell r="FS204">
            <v>2500</v>
          </cell>
          <cell r="FT204">
            <v>15000</v>
          </cell>
          <cell r="FU204">
            <v>1</v>
          </cell>
          <cell r="FV204">
            <v>62315</v>
          </cell>
          <cell r="GB204">
            <v>14617</v>
          </cell>
          <cell r="GC204">
            <v>50000</v>
          </cell>
          <cell r="GD204">
            <v>39600</v>
          </cell>
          <cell r="GF204">
            <v>20000</v>
          </cell>
          <cell r="GJ204">
            <v>50000</v>
          </cell>
          <cell r="GK204">
            <v>174217</v>
          </cell>
          <cell r="GL204">
            <v>100000</v>
          </cell>
          <cell r="GM204">
            <v>668889</v>
          </cell>
          <cell r="GN204">
            <v>2400</v>
          </cell>
          <cell r="GO204">
            <v>30000</v>
          </cell>
          <cell r="GP204">
            <v>636489</v>
          </cell>
          <cell r="GQ204">
            <v>62315</v>
          </cell>
          <cell r="GR204">
            <v>574174</v>
          </cell>
          <cell r="GS204">
            <v>0</v>
          </cell>
          <cell r="GT204">
            <v>0</v>
          </cell>
          <cell r="GU204">
            <v>100000</v>
          </cell>
          <cell r="GV204">
            <v>0</v>
          </cell>
          <cell r="GW204">
            <v>474174</v>
          </cell>
          <cell r="GX204">
            <v>100000</v>
          </cell>
          <cell r="GY204">
            <v>92252</v>
          </cell>
          <cell r="GZ204">
            <v>0</v>
          </cell>
          <cell r="HA204">
            <v>1845</v>
          </cell>
          <cell r="HB204">
            <v>94097</v>
          </cell>
          <cell r="HC204">
            <v>42567</v>
          </cell>
          <cell r="HD204">
            <v>51530</v>
          </cell>
          <cell r="HE204">
            <v>7361</v>
          </cell>
          <cell r="HF204">
            <v>0</v>
          </cell>
          <cell r="HG204" t="str">
            <v>ACGPN9924L</v>
          </cell>
          <cell r="HH204" t="str">
            <v>MH/ 34456/ 48</v>
          </cell>
          <cell r="HJ204">
            <v>474174</v>
          </cell>
          <cell r="HK204">
            <v>100000</v>
          </cell>
          <cell r="HL204">
            <v>92252</v>
          </cell>
          <cell r="HM204">
            <v>0</v>
          </cell>
          <cell r="HN204">
            <v>1845</v>
          </cell>
          <cell r="HO204">
            <v>94097</v>
          </cell>
          <cell r="HP204">
            <v>42567</v>
          </cell>
          <cell r="HQ204">
            <v>51530</v>
          </cell>
          <cell r="HR204">
            <v>7361</v>
          </cell>
          <cell r="HS204">
            <v>0.30599999999999999</v>
          </cell>
          <cell r="HT204">
            <v>0</v>
          </cell>
          <cell r="HU204">
            <v>7361</v>
          </cell>
          <cell r="HV204">
            <v>7361</v>
          </cell>
          <cell r="HW204">
            <v>144</v>
          </cell>
          <cell r="HX204">
            <v>0</v>
          </cell>
          <cell r="HY204">
            <v>7217</v>
          </cell>
        </row>
        <row r="205">
          <cell r="A205">
            <v>1287</v>
          </cell>
          <cell r="B205" t="str">
            <v>Mr. Prashant Kotecha</v>
          </cell>
          <cell r="C205">
            <v>38359</v>
          </cell>
          <cell r="D205" t="str">
            <v>Business Analyst</v>
          </cell>
          <cell r="E205">
            <v>53000</v>
          </cell>
          <cell r="F205">
            <v>23500</v>
          </cell>
          <cell r="G205">
            <v>10500</v>
          </cell>
          <cell r="H205">
            <v>800</v>
          </cell>
          <cell r="I205">
            <v>0</v>
          </cell>
          <cell r="J205">
            <v>4400</v>
          </cell>
          <cell r="K205">
            <v>11050</v>
          </cell>
          <cell r="R205">
            <v>50250</v>
          </cell>
          <cell r="S205">
            <v>0</v>
          </cell>
          <cell r="W205">
            <v>0</v>
          </cell>
          <cell r="Y205">
            <v>5254</v>
          </cell>
          <cell r="AA205">
            <v>200</v>
          </cell>
          <cell r="AE205">
            <v>380</v>
          </cell>
          <cell r="AG205">
            <v>5834</v>
          </cell>
          <cell r="AH205">
            <v>44416</v>
          </cell>
          <cell r="AI205">
            <v>22</v>
          </cell>
          <cell r="AJ205">
            <v>7.75</v>
          </cell>
          <cell r="AK205">
            <v>0</v>
          </cell>
          <cell r="AL205">
            <v>8750</v>
          </cell>
          <cell r="AM205">
            <v>3500</v>
          </cell>
          <cell r="AN205">
            <v>8448</v>
          </cell>
          <cell r="AP205">
            <v>1</v>
          </cell>
          <cell r="AR205">
            <v>1</v>
          </cell>
          <cell r="AS205">
            <v>6</v>
          </cell>
          <cell r="AT205">
            <v>53000</v>
          </cell>
          <cell r="AU205">
            <v>23500</v>
          </cell>
          <cell r="AV205">
            <v>10500</v>
          </cell>
          <cell r="AW205">
            <v>800</v>
          </cell>
          <cell r="AX205">
            <v>0</v>
          </cell>
          <cell r="BA205">
            <v>4400</v>
          </cell>
          <cell r="BB205">
            <v>11050</v>
          </cell>
          <cell r="BC205">
            <v>1250</v>
          </cell>
          <cell r="BD205">
            <v>500</v>
          </cell>
          <cell r="BE205">
            <v>1000</v>
          </cell>
          <cell r="BF205">
            <v>22</v>
          </cell>
          <cell r="BH205">
            <v>115500</v>
          </cell>
          <cell r="BI205">
            <v>51500</v>
          </cell>
          <cell r="BJ205">
            <v>4000</v>
          </cell>
          <cell r="BK205">
            <v>0</v>
          </cell>
          <cell r="BL205">
            <v>21500</v>
          </cell>
          <cell r="BM205">
            <v>54250</v>
          </cell>
          <cell r="BN205">
            <v>4548</v>
          </cell>
          <cell r="BO205">
            <v>0</v>
          </cell>
          <cell r="BP205">
            <v>0</v>
          </cell>
          <cell r="BQ205">
            <v>15617</v>
          </cell>
          <cell r="BR205">
            <v>0</v>
          </cell>
          <cell r="BS205">
            <v>29928</v>
          </cell>
          <cell r="BT205">
            <v>1000</v>
          </cell>
          <cell r="BU205">
            <v>0</v>
          </cell>
          <cell r="BV205">
            <v>12</v>
          </cell>
          <cell r="BW205">
            <v>0</v>
          </cell>
          <cell r="BX205">
            <v>6250</v>
          </cell>
          <cell r="BY205">
            <v>2500</v>
          </cell>
          <cell r="BZ205">
            <v>2552</v>
          </cell>
          <cell r="CA205">
            <v>0</v>
          </cell>
          <cell r="CB205">
            <v>1800</v>
          </cell>
          <cell r="CC205">
            <v>0</v>
          </cell>
          <cell r="CJ205">
            <v>139000</v>
          </cell>
          <cell r="CK205">
            <v>62000</v>
          </cell>
          <cell r="CL205">
            <v>4800</v>
          </cell>
          <cell r="CM205">
            <v>0</v>
          </cell>
          <cell r="CN205">
            <v>25900</v>
          </cell>
          <cell r="CO205">
            <v>65300</v>
          </cell>
          <cell r="CP205">
            <v>4548</v>
          </cell>
          <cell r="CQ205">
            <v>0</v>
          </cell>
          <cell r="CR205">
            <v>0</v>
          </cell>
          <cell r="CS205">
            <v>15617</v>
          </cell>
          <cell r="CT205">
            <v>0</v>
          </cell>
          <cell r="CU205">
            <v>35182</v>
          </cell>
          <cell r="CV205">
            <v>1200</v>
          </cell>
          <cell r="CW205">
            <v>0</v>
          </cell>
          <cell r="CX205">
            <v>12</v>
          </cell>
          <cell r="CY205">
            <v>0</v>
          </cell>
          <cell r="CZ205">
            <v>6250</v>
          </cell>
          <cell r="DA205">
            <v>2500</v>
          </cell>
          <cell r="DB205">
            <v>2552</v>
          </cell>
          <cell r="DC205">
            <v>0</v>
          </cell>
          <cell r="DD205">
            <v>2180</v>
          </cell>
          <cell r="DE205">
            <v>0</v>
          </cell>
          <cell r="DG205">
            <v>15000</v>
          </cell>
          <cell r="DH205">
            <v>6000</v>
          </cell>
          <cell r="DI205">
            <v>11000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Q205">
            <v>0</v>
          </cell>
          <cell r="DR205">
            <v>0</v>
          </cell>
          <cell r="DS205">
            <v>1448</v>
          </cell>
          <cell r="DT205">
            <v>1448</v>
          </cell>
          <cell r="DU205">
            <v>733</v>
          </cell>
          <cell r="DV205">
            <v>45</v>
          </cell>
          <cell r="DW205">
            <v>0</v>
          </cell>
          <cell r="DX205">
            <v>778</v>
          </cell>
          <cell r="EB205">
            <v>0</v>
          </cell>
          <cell r="EC205">
            <v>733</v>
          </cell>
          <cell r="ED205">
            <v>45</v>
          </cell>
          <cell r="EE205">
            <v>0</v>
          </cell>
          <cell r="EF205">
            <v>778</v>
          </cell>
          <cell r="EG205">
            <v>1250</v>
          </cell>
          <cell r="EH205">
            <v>500</v>
          </cell>
          <cell r="EI205">
            <v>1000</v>
          </cell>
          <cell r="EJ205">
            <v>2750</v>
          </cell>
          <cell r="EK205">
            <v>4198</v>
          </cell>
          <cell r="EL205">
            <v>1250</v>
          </cell>
          <cell r="EM205">
            <v>500</v>
          </cell>
          <cell r="EN205">
            <v>2448</v>
          </cell>
          <cell r="EO205">
            <v>4198</v>
          </cell>
          <cell r="EP205">
            <v>0</v>
          </cell>
          <cell r="EQ205">
            <v>0</v>
          </cell>
          <cell r="ER205">
            <v>0</v>
          </cell>
          <cell r="ES205">
            <v>0</v>
          </cell>
          <cell r="EU205">
            <v>280000</v>
          </cell>
          <cell r="EV205">
            <v>125000</v>
          </cell>
          <cell r="EW205">
            <v>9600</v>
          </cell>
          <cell r="EX205">
            <v>0</v>
          </cell>
          <cell r="EY205">
            <v>52300</v>
          </cell>
          <cell r="EZ205">
            <v>131600</v>
          </cell>
          <cell r="FA205">
            <v>4548</v>
          </cell>
          <cell r="FB205">
            <v>0</v>
          </cell>
          <cell r="FC205">
            <v>0</v>
          </cell>
          <cell r="FD205">
            <v>15617</v>
          </cell>
          <cell r="FE205">
            <v>0</v>
          </cell>
          <cell r="FF205">
            <v>35182</v>
          </cell>
          <cell r="FG205">
            <v>2400</v>
          </cell>
          <cell r="FH205">
            <v>0</v>
          </cell>
          <cell r="FJ205">
            <v>58500</v>
          </cell>
          <cell r="FK205">
            <v>11700</v>
          </cell>
          <cell r="FL205">
            <v>70200</v>
          </cell>
          <cell r="FM205">
            <v>140400</v>
          </cell>
          <cell r="FN205">
            <v>23500</v>
          </cell>
          <cell r="FO205">
            <v>9400</v>
          </cell>
          <cell r="FP205">
            <v>10500</v>
          </cell>
          <cell r="FQ205">
            <v>9350</v>
          </cell>
          <cell r="FR205">
            <v>46550</v>
          </cell>
          <cell r="FS205">
            <v>9350</v>
          </cell>
          <cell r="FT205">
            <v>55900</v>
          </cell>
          <cell r="FU205">
            <v>0</v>
          </cell>
          <cell r="FX205">
            <v>10000</v>
          </cell>
          <cell r="GC205">
            <v>70000</v>
          </cell>
          <cell r="GD205">
            <v>0</v>
          </cell>
          <cell r="GE205">
            <v>15000</v>
          </cell>
          <cell r="GF205">
            <v>15000</v>
          </cell>
          <cell r="GK205">
            <v>100000</v>
          </cell>
          <cell r="GL205">
            <v>100000</v>
          </cell>
          <cell r="GM205">
            <v>609065</v>
          </cell>
          <cell r="GN205">
            <v>2400</v>
          </cell>
          <cell r="GO205">
            <v>112000</v>
          </cell>
          <cell r="GP205">
            <v>494665</v>
          </cell>
          <cell r="GQ205">
            <v>0</v>
          </cell>
          <cell r="GR205">
            <v>494665</v>
          </cell>
          <cell r="GS205">
            <v>10000</v>
          </cell>
          <cell r="GT205">
            <v>0</v>
          </cell>
          <cell r="GU205">
            <v>100000</v>
          </cell>
          <cell r="GV205">
            <v>0</v>
          </cell>
          <cell r="GW205">
            <v>384665</v>
          </cell>
          <cell r="GX205">
            <v>100000</v>
          </cell>
          <cell r="GY205">
            <v>65400</v>
          </cell>
          <cell r="GZ205">
            <v>0</v>
          </cell>
          <cell r="HA205">
            <v>1308</v>
          </cell>
          <cell r="HB205">
            <v>66708</v>
          </cell>
          <cell r="HC205">
            <v>29928</v>
          </cell>
          <cell r="HD205">
            <v>36780</v>
          </cell>
          <cell r="HE205">
            <v>5254</v>
          </cell>
          <cell r="HF205">
            <v>0</v>
          </cell>
          <cell r="HG205" t="str">
            <v>AMWPK0298E</v>
          </cell>
          <cell r="HJ205">
            <v>384665</v>
          </cell>
          <cell r="HK205">
            <v>100000</v>
          </cell>
          <cell r="HL205">
            <v>65400</v>
          </cell>
          <cell r="HM205">
            <v>0</v>
          </cell>
          <cell r="HN205">
            <v>1308</v>
          </cell>
          <cell r="HO205">
            <v>66708</v>
          </cell>
          <cell r="HP205">
            <v>29928</v>
          </cell>
          <cell r="HQ205">
            <v>36780</v>
          </cell>
          <cell r="HR205">
            <v>5254</v>
          </cell>
          <cell r="HS205">
            <v>0.30599999999999999</v>
          </cell>
          <cell r="HT205">
            <v>0</v>
          </cell>
          <cell r="HU205">
            <v>5254</v>
          </cell>
          <cell r="HV205">
            <v>5254</v>
          </cell>
          <cell r="HW205">
            <v>103</v>
          </cell>
          <cell r="HX205">
            <v>0</v>
          </cell>
          <cell r="HY205">
            <v>5151</v>
          </cell>
        </row>
        <row r="206">
          <cell r="A206">
            <v>1288</v>
          </cell>
          <cell r="B206" t="str">
            <v>Mr. Sumeet Nesargi</v>
          </cell>
          <cell r="C206">
            <v>38362</v>
          </cell>
          <cell r="D206" t="str">
            <v>Software Engineer</v>
          </cell>
          <cell r="E206">
            <v>41300</v>
          </cell>
          <cell r="F206">
            <v>18500</v>
          </cell>
          <cell r="G206">
            <v>8000</v>
          </cell>
          <cell r="H206">
            <v>800</v>
          </cell>
          <cell r="I206">
            <v>0</v>
          </cell>
          <cell r="J206">
            <v>3400</v>
          </cell>
          <cell r="K206">
            <v>9350</v>
          </cell>
          <cell r="R206">
            <v>40050</v>
          </cell>
          <cell r="S206">
            <v>0</v>
          </cell>
          <cell r="W206">
            <v>0</v>
          </cell>
          <cell r="Y206">
            <v>5410</v>
          </cell>
          <cell r="AA206">
            <v>200</v>
          </cell>
          <cell r="AE206">
            <v>400</v>
          </cell>
          <cell r="AG206">
            <v>6010</v>
          </cell>
          <cell r="AH206">
            <v>34040</v>
          </cell>
          <cell r="AI206">
            <v>22</v>
          </cell>
          <cell r="AJ206">
            <v>6.25</v>
          </cell>
          <cell r="AK206">
            <v>0</v>
          </cell>
          <cell r="AL206">
            <v>8750</v>
          </cell>
          <cell r="AM206">
            <v>0</v>
          </cell>
          <cell r="AN206">
            <v>0</v>
          </cell>
          <cell r="AP206">
            <v>1</v>
          </cell>
          <cell r="AR206">
            <v>3</v>
          </cell>
          <cell r="AS206">
            <v>6</v>
          </cell>
          <cell r="AT206">
            <v>41300</v>
          </cell>
          <cell r="AU206">
            <v>18500</v>
          </cell>
          <cell r="AV206">
            <v>8000</v>
          </cell>
          <cell r="AW206">
            <v>800</v>
          </cell>
          <cell r="AX206">
            <v>0</v>
          </cell>
          <cell r="BA206">
            <v>3400</v>
          </cell>
          <cell r="BB206">
            <v>9350</v>
          </cell>
          <cell r="BC206">
            <v>1250</v>
          </cell>
          <cell r="BD206">
            <v>0</v>
          </cell>
          <cell r="BE206">
            <v>0</v>
          </cell>
          <cell r="BF206">
            <v>22</v>
          </cell>
          <cell r="BH206">
            <v>92500</v>
          </cell>
          <cell r="BI206">
            <v>40000</v>
          </cell>
          <cell r="BJ206">
            <v>4000</v>
          </cell>
          <cell r="BK206">
            <v>0</v>
          </cell>
          <cell r="BL206">
            <v>17000</v>
          </cell>
          <cell r="BM206">
            <v>45750</v>
          </cell>
          <cell r="BN206">
            <v>-943</v>
          </cell>
          <cell r="BO206">
            <v>0</v>
          </cell>
          <cell r="BP206">
            <v>0</v>
          </cell>
          <cell r="BQ206">
            <v>10602</v>
          </cell>
          <cell r="BR206">
            <v>0</v>
          </cell>
          <cell r="BS206">
            <v>29997</v>
          </cell>
          <cell r="BT206">
            <v>1000</v>
          </cell>
          <cell r="BU206">
            <v>0</v>
          </cell>
          <cell r="BV206">
            <v>12</v>
          </cell>
          <cell r="BW206">
            <v>0</v>
          </cell>
          <cell r="BX206">
            <v>6250</v>
          </cell>
          <cell r="BY206">
            <v>0</v>
          </cell>
          <cell r="BZ206">
            <v>0</v>
          </cell>
          <cell r="CA206">
            <v>0</v>
          </cell>
          <cell r="CB206">
            <v>1980</v>
          </cell>
          <cell r="CC206">
            <v>0</v>
          </cell>
          <cell r="CJ206">
            <v>111000</v>
          </cell>
          <cell r="CK206">
            <v>48000</v>
          </cell>
          <cell r="CL206">
            <v>4800</v>
          </cell>
          <cell r="CM206">
            <v>0</v>
          </cell>
          <cell r="CN206">
            <v>20400</v>
          </cell>
          <cell r="CO206">
            <v>55100</v>
          </cell>
          <cell r="CP206">
            <v>-943</v>
          </cell>
          <cell r="CQ206">
            <v>0</v>
          </cell>
          <cell r="CR206">
            <v>0</v>
          </cell>
          <cell r="CS206">
            <v>10602</v>
          </cell>
          <cell r="CT206">
            <v>0</v>
          </cell>
          <cell r="CU206">
            <v>35407</v>
          </cell>
          <cell r="CV206">
            <v>1200</v>
          </cell>
          <cell r="CW206">
            <v>0</v>
          </cell>
          <cell r="CX206">
            <v>12</v>
          </cell>
          <cell r="CY206">
            <v>0</v>
          </cell>
          <cell r="CZ206">
            <v>6250</v>
          </cell>
          <cell r="DA206">
            <v>0</v>
          </cell>
          <cell r="DB206">
            <v>0</v>
          </cell>
          <cell r="DC206">
            <v>0</v>
          </cell>
          <cell r="DD206">
            <v>2380</v>
          </cell>
          <cell r="DE206">
            <v>0</v>
          </cell>
          <cell r="DG206">
            <v>15000</v>
          </cell>
          <cell r="DH206">
            <v>0</v>
          </cell>
          <cell r="DI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Q206">
            <v>0</v>
          </cell>
          <cell r="DR206">
            <v>0</v>
          </cell>
          <cell r="DS206">
            <v>0</v>
          </cell>
          <cell r="DT206">
            <v>0</v>
          </cell>
          <cell r="DU206">
            <v>4159</v>
          </cell>
          <cell r="DV206">
            <v>0</v>
          </cell>
          <cell r="DW206">
            <v>0</v>
          </cell>
          <cell r="DX206">
            <v>4159</v>
          </cell>
          <cell r="EB206">
            <v>0</v>
          </cell>
          <cell r="EC206">
            <v>4159</v>
          </cell>
          <cell r="ED206">
            <v>0</v>
          </cell>
          <cell r="EE206">
            <v>0</v>
          </cell>
          <cell r="EF206">
            <v>4159</v>
          </cell>
          <cell r="EG206">
            <v>1250</v>
          </cell>
          <cell r="EH206">
            <v>0</v>
          </cell>
          <cell r="EI206">
            <v>0</v>
          </cell>
          <cell r="EJ206">
            <v>1250</v>
          </cell>
          <cell r="EK206">
            <v>1250</v>
          </cell>
          <cell r="EL206">
            <v>1250</v>
          </cell>
          <cell r="EM206">
            <v>0</v>
          </cell>
          <cell r="EN206">
            <v>0</v>
          </cell>
          <cell r="EO206">
            <v>1250</v>
          </cell>
          <cell r="EP206">
            <v>0</v>
          </cell>
          <cell r="EQ206">
            <v>0</v>
          </cell>
          <cell r="ER206">
            <v>0</v>
          </cell>
          <cell r="ES206">
            <v>0</v>
          </cell>
          <cell r="EU206">
            <v>222000</v>
          </cell>
          <cell r="EV206">
            <v>96000</v>
          </cell>
          <cell r="EW206">
            <v>9600</v>
          </cell>
          <cell r="EX206">
            <v>0</v>
          </cell>
          <cell r="EY206">
            <v>40800</v>
          </cell>
          <cell r="EZ206">
            <v>111200</v>
          </cell>
          <cell r="FA206">
            <v>-943</v>
          </cell>
          <cell r="FB206">
            <v>0</v>
          </cell>
          <cell r="FC206">
            <v>0</v>
          </cell>
          <cell r="FD206">
            <v>10602</v>
          </cell>
          <cell r="FE206">
            <v>0</v>
          </cell>
          <cell r="FF206">
            <v>35407</v>
          </cell>
          <cell r="FG206">
            <v>2400</v>
          </cell>
          <cell r="FH206">
            <v>0</v>
          </cell>
          <cell r="FJ206">
            <v>55000</v>
          </cell>
          <cell r="FK206">
            <v>11000</v>
          </cell>
          <cell r="FL206">
            <v>66000</v>
          </cell>
          <cell r="FM206">
            <v>132000</v>
          </cell>
          <cell r="FN206">
            <v>18500</v>
          </cell>
          <cell r="FO206">
            <v>7400</v>
          </cell>
          <cell r="FP206">
            <v>8000</v>
          </cell>
          <cell r="FQ206">
            <v>9150</v>
          </cell>
          <cell r="FR206">
            <v>37000</v>
          </cell>
          <cell r="FS206">
            <v>7400</v>
          </cell>
          <cell r="FT206">
            <v>44400</v>
          </cell>
          <cell r="FU206">
            <v>0</v>
          </cell>
          <cell r="GD206">
            <v>0</v>
          </cell>
          <cell r="GK206">
            <v>0</v>
          </cell>
          <cell r="GL206">
            <v>0</v>
          </cell>
          <cell r="GM206">
            <v>479659</v>
          </cell>
          <cell r="GN206">
            <v>2400</v>
          </cell>
          <cell r="GO206">
            <v>88800</v>
          </cell>
          <cell r="GP206">
            <v>388459</v>
          </cell>
          <cell r="GQ206">
            <v>0</v>
          </cell>
          <cell r="GR206">
            <v>388459</v>
          </cell>
          <cell r="GS206">
            <v>0</v>
          </cell>
          <cell r="GT206">
            <v>0</v>
          </cell>
          <cell r="GU206">
            <v>0</v>
          </cell>
          <cell r="GV206">
            <v>0</v>
          </cell>
          <cell r="GW206">
            <v>388459</v>
          </cell>
          <cell r="GX206">
            <v>100000</v>
          </cell>
          <cell r="GY206">
            <v>66538</v>
          </cell>
          <cell r="GZ206">
            <v>0</v>
          </cell>
          <cell r="HA206">
            <v>1331</v>
          </cell>
          <cell r="HB206">
            <v>67869</v>
          </cell>
          <cell r="HC206">
            <v>29997</v>
          </cell>
          <cell r="HD206">
            <v>37872</v>
          </cell>
          <cell r="HE206">
            <v>5410</v>
          </cell>
          <cell r="HF206">
            <v>0</v>
          </cell>
          <cell r="HG206" t="str">
            <v>ACZPN5941Q</v>
          </cell>
          <cell r="HJ206">
            <v>388459</v>
          </cell>
          <cell r="HK206">
            <v>100000</v>
          </cell>
          <cell r="HL206">
            <v>66538</v>
          </cell>
          <cell r="HM206">
            <v>0</v>
          </cell>
          <cell r="HN206">
            <v>1331</v>
          </cell>
          <cell r="HO206">
            <v>67869</v>
          </cell>
          <cell r="HP206">
            <v>29997</v>
          </cell>
          <cell r="HQ206">
            <v>37872</v>
          </cell>
          <cell r="HR206">
            <v>5410</v>
          </cell>
          <cell r="HS206">
            <v>0.30599999999999999</v>
          </cell>
          <cell r="HT206">
            <v>0</v>
          </cell>
          <cell r="HU206">
            <v>5410</v>
          </cell>
          <cell r="HV206">
            <v>5410</v>
          </cell>
          <cell r="HW206">
            <v>106</v>
          </cell>
          <cell r="HX206">
            <v>0</v>
          </cell>
          <cell r="HY206">
            <v>5304</v>
          </cell>
        </row>
        <row r="207">
          <cell r="A207">
            <v>1289</v>
          </cell>
          <cell r="B207" t="str">
            <v>Mr. Kunal Goley</v>
          </cell>
          <cell r="C207">
            <v>38362</v>
          </cell>
          <cell r="D207" t="str">
            <v>Software Trainee</v>
          </cell>
          <cell r="E207">
            <v>17000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R207">
            <v>0</v>
          </cell>
          <cell r="S207">
            <v>0</v>
          </cell>
          <cell r="W207">
            <v>0</v>
          </cell>
          <cell r="Y207">
            <v>0</v>
          </cell>
          <cell r="AA207">
            <v>0</v>
          </cell>
          <cell r="AG207">
            <v>0</v>
          </cell>
          <cell r="AH207">
            <v>0</v>
          </cell>
          <cell r="AI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4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H207">
            <v>12955</v>
          </cell>
          <cell r="BI207">
            <v>5182</v>
          </cell>
          <cell r="BJ207">
            <v>1382</v>
          </cell>
          <cell r="BK207">
            <v>0</v>
          </cell>
          <cell r="BL207">
            <v>2418</v>
          </cell>
          <cell r="BM207">
            <v>5177</v>
          </cell>
          <cell r="BN207">
            <v>2250</v>
          </cell>
          <cell r="BO207">
            <v>1932</v>
          </cell>
          <cell r="BP207">
            <v>0</v>
          </cell>
          <cell r="BQ207">
            <v>7342</v>
          </cell>
          <cell r="BR207">
            <v>0</v>
          </cell>
          <cell r="BS207">
            <v>680</v>
          </cell>
          <cell r="BT207">
            <v>400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J207">
            <v>12955</v>
          </cell>
          <cell r="CK207">
            <v>5182</v>
          </cell>
          <cell r="CL207">
            <v>1382</v>
          </cell>
          <cell r="CM207">
            <v>0</v>
          </cell>
          <cell r="CN207">
            <v>2418</v>
          </cell>
          <cell r="CO207">
            <v>5177</v>
          </cell>
          <cell r="CP207">
            <v>2250</v>
          </cell>
          <cell r="CQ207">
            <v>1932</v>
          </cell>
          <cell r="CR207">
            <v>0</v>
          </cell>
          <cell r="CS207">
            <v>7342</v>
          </cell>
          <cell r="CT207">
            <v>0</v>
          </cell>
          <cell r="CU207">
            <v>680</v>
          </cell>
          <cell r="CV207">
            <v>400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G207">
            <v>0</v>
          </cell>
          <cell r="DH207">
            <v>0</v>
          </cell>
          <cell r="DI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0</v>
          </cell>
          <cell r="EK207">
            <v>0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0</v>
          </cell>
          <cell r="ER207">
            <v>0</v>
          </cell>
          <cell r="ES207">
            <v>0</v>
          </cell>
          <cell r="EU207">
            <v>12955</v>
          </cell>
          <cell r="EV207">
            <v>5182</v>
          </cell>
          <cell r="EW207">
            <v>1382</v>
          </cell>
          <cell r="EX207">
            <v>0</v>
          </cell>
          <cell r="EY207">
            <v>2418</v>
          </cell>
          <cell r="EZ207">
            <v>5177</v>
          </cell>
          <cell r="FA207">
            <v>2250</v>
          </cell>
          <cell r="FB207">
            <v>1932</v>
          </cell>
          <cell r="FC207">
            <v>0</v>
          </cell>
          <cell r="FD207">
            <v>7342</v>
          </cell>
          <cell r="FE207">
            <v>0</v>
          </cell>
          <cell r="FF207">
            <v>680</v>
          </cell>
          <cell r="FG207">
            <v>400</v>
          </cell>
          <cell r="FH207">
            <v>0</v>
          </cell>
          <cell r="FJ207">
            <v>0</v>
          </cell>
          <cell r="FL207">
            <v>0</v>
          </cell>
          <cell r="FM207">
            <v>0</v>
          </cell>
          <cell r="FN207">
            <v>0</v>
          </cell>
          <cell r="FO207">
            <v>0</v>
          </cell>
          <cell r="FP207">
            <v>0</v>
          </cell>
          <cell r="FQ207">
            <v>0</v>
          </cell>
          <cell r="FR207">
            <v>0</v>
          </cell>
          <cell r="FS207">
            <v>0</v>
          </cell>
          <cell r="FT207">
            <v>0</v>
          </cell>
          <cell r="FU207">
            <v>0</v>
          </cell>
          <cell r="GD207">
            <v>0</v>
          </cell>
          <cell r="GK207">
            <v>0</v>
          </cell>
          <cell r="GL207">
            <v>0</v>
          </cell>
          <cell r="GM207">
            <v>37256</v>
          </cell>
          <cell r="GN207">
            <v>400</v>
          </cell>
          <cell r="GO207">
            <v>0</v>
          </cell>
          <cell r="GP207">
            <v>36856</v>
          </cell>
          <cell r="GQ207">
            <v>0</v>
          </cell>
          <cell r="GR207">
            <v>36856</v>
          </cell>
          <cell r="GS207">
            <v>0</v>
          </cell>
          <cell r="GT207">
            <v>0</v>
          </cell>
          <cell r="GU207">
            <v>0</v>
          </cell>
          <cell r="GV207">
            <v>0</v>
          </cell>
          <cell r="GW207">
            <v>36856</v>
          </cell>
          <cell r="GX207">
            <v>100000</v>
          </cell>
          <cell r="GY207">
            <v>0</v>
          </cell>
          <cell r="GZ207">
            <v>0</v>
          </cell>
          <cell r="HA207">
            <v>0</v>
          </cell>
          <cell r="HB207">
            <v>0</v>
          </cell>
          <cell r="HC207">
            <v>680</v>
          </cell>
          <cell r="HD207">
            <v>-680</v>
          </cell>
          <cell r="HE207">
            <v>0</v>
          </cell>
          <cell r="HF207">
            <v>0</v>
          </cell>
          <cell r="HJ207">
            <v>36856</v>
          </cell>
          <cell r="HK207">
            <v>100000</v>
          </cell>
          <cell r="HL207">
            <v>0</v>
          </cell>
          <cell r="HM207">
            <v>0</v>
          </cell>
          <cell r="HN207">
            <v>0</v>
          </cell>
          <cell r="HO207">
            <v>0</v>
          </cell>
          <cell r="HP207">
            <v>680</v>
          </cell>
          <cell r="HQ207">
            <v>-680</v>
          </cell>
          <cell r="HR207">
            <v>0</v>
          </cell>
          <cell r="HS207">
            <v>0</v>
          </cell>
          <cell r="HT207">
            <v>0</v>
          </cell>
          <cell r="HU207">
            <v>0</v>
          </cell>
          <cell r="HV207">
            <v>0</v>
          </cell>
          <cell r="HW207">
            <v>0</v>
          </cell>
          <cell r="HX207">
            <v>0</v>
          </cell>
          <cell r="HY207">
            <v>0</v>
          </cell>
        </row>
        <row r="208">
          <cell r="A208">
            <v>1290</v>
          </cell>
          <cell r="B208" t="str">
            <v>Mr. Ritesh Kakar</v>
          </cell>
          <cell r="C208">
            <v>38362</v>
          </cell>
          <cell r="D208" t="str">
            <v>Software Engineer</v>
          </cell>
          <cell r="E208">
            <v>23900</v>
          </cell>
          <cell r="F208">
            <v>10500</v>
          </cell>
          <cell r="G208">
            <v>4500</v>
          </cell>
          <cell r="H208">
            <v>800</v>
          </cell>
          <cell r="I208">
            <v>0</v>
          </cell>
          <cell r="J208">
            <v>1900</v>
          </cell>
          <cell r="K208">
            <v>3450</v>
          </cell>
          <cell r="R208">
            <v>21150</v>
          </cell>
          <cell r="S208">
            <v>1000</v>
          </cell>
          <cell r="W208">
            <v>1000</v>
          </cell>
          <cell r="Y208">
            <v>1015</v>
          </cell>
          <cell r="AA208">
            <v>200</v>
          </cell>
          <cell r="AG208">
            <v>1215</v>
          </cell>
          <cell r="AH208">
            <v>19935</v>
          </cell>
          <cell r="AI208">
            <v>22</v>
          </cell>
          <cell r="AJ208">
            <v>6.5</v>
          </cell>
          <cell r="AK208">
            <v>0</v>
          </cell>
          <cell r="AL208">
            <v>14055</v>
          </cell>
          <cell r="AM208">
            <v>5655</v>
          </cell>
          <cell r="AN208">
            <v>0</v>
          </cell>
          <cell r="AP208">
            <v>1</v>
          </cell>
          <cell r="AR208">
            <v>2</v>
          </cell>
          <cell r="AS208">
            <v>6</v>
          </cell>
          <cell r="AT208">
            <v>23900</v>
          </cell>
          <cell r="AU208">
            <v>10500</v>
          </cell>
          <cell r="AV208">
            <v>4500</v>
          </cell>
          <cell r="AW208">
            <v>800</v>
          </cell>
          <cell r="AX208">
            <v>0</v>
          </cell>
          <cell r="AY208">
            <v>1000</v>
          </cell>
          <cell r="BA208">
            <v>1900</v>
          </cell>
          <cell r="BB208">
            <v>3450</v>
          </cell>
          <cell r="BC208">
            <v>1250</v>
          </cell>
          <cell r="BD208">
            <v>500</v>
          </cell>
          <cell r="BE208">
            <v>0</v>
          </cell>
          <cell r="BF208">
            <v>22</v>
          </cell>
          <cell r="BH208">
            <v>52500</v>
          </cell>
          <cell r="BI208">
            <v>22500</v>
          </cell>
          <cell r="BJ208">
            <v>4000</v>
          </cell>
          <cell r="BK208">
            <v>0</v>
          </cell>
          <cell r="BL208">
            <v>9500</v>
          </cell>
          <cell r="BM208">
            <v>17750</v>
          </cell>
          <cell r="BN208">
            <v>-614</v>
          </cell>
          <cell r="BO208">
            <v>0</v>
          </cell>
          <cell r="BP208">
            <v>0</v>
          </cell>
          <cell r="BQ208">
            <v>6164</v>
          </cell>
          <cell r="BR208">
            <v>0</v>
          </cell>
          <cell r="BS208">
            <v>6443</v>
          </cell>
          <cell r="BT208">
            <v>1000</v>
          </cell>
          <cell r="BU208">
            <v>0</v>
          </cell>
          <cell r="BV208">
            <v>12</v>
          </cell>
          <cell r="BW208">
            <v>4000</v>
          </cell>
          <cell r="BX208">
            <v>945</v>
          </cell>
          <cell r="BY208">
            <v>345</v>
          </cell>
          <cell r="BZ208">
            <v>0</v>
          </cell>
          <cell r="CA208">
            <v>0</v>
          </cell>
          <cell r="CB208">
            <v>920</v>
          </cell>
          <cell r="CC208">
            <v>0</v>
          </cell>
          <cell r="CJ208">
            <v>63000</v>
          </cell>
          <cell r="CK208">
            <v>27000</v>
          </cell>
          <cell r="CL208">
            <v>4800</v>
          </cell>
          <cell r="CM208">
            <v>0</v>
          </cell>
          <cell r="CN208">
            <v>11400</v>
          </cell>
          <cell r="CO208">
            <v>21200</v>
          </cell>
          <cell r="CP208">
            <v>-614</v>
          </cell>
          <cell r="CQ208">
            <v>0</v>
          </cell>
          <cell r="CR208">
            <v>0</v>
          </cell>
          <cell r="CS208">
            <v>6164</v>
          </cell>
          <cell r="CT208">
            <v>0</v>
          </cell>
          <cell r="CU208">
            <v>7458</v>
          </cell>
          <cell r="CV208">
            <v>1200</v>
          </cell>
          <cell r="CW208">
            <v>0</v>
          </cell>
          <cell r="CX208">
            <v>12</v>
          </cell>
          <cell r="CY208">
            <v>5000</v>
          </cell>
          <cell r="CZ208">
            <v>945</v>
          </cell>
          <cell r="DA208">
            <v>345</v>
          </cell>
          <cell r="DB208">
            <v>0</v>
          </cell>
          <cell r="DC208">
            <v>0</v>
          </cell>
          <cell r="DD208">
            <v>920</v>
          </cell>
          <cell r="DE208">
            <v>0</v>
          </cell>
          <cell r="DG208">
            <v>15000</v>
          </cell>
          <cell r="DH208">
            <v>6000</v>
          </cell>
          <cell r="DI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Q208">
            <v>5305</v>
          </cell>
          <cell r="DR208">
            <v>2155</v>
          </cell>
          <cell r="DS208">
            <v>0</v>
          </cell>
          <cell r="DT208">
            <v>7460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1250</v>
          </cell>
          <cell r="EH208">
            <v>500</v>
          </cell>
          <cell r="EI208">
            <v>0</v>
          </cell>
          <cell r="EJ208">
            <v>1750</v>
          </cell>
          <cell r="EK208">
            <v>9210</v>
          </cell>
          <cell r="EL208">
            <v>6555</v>
          </cell>
          <cell r="EM208">
            <v>2655</v>
          </cell>
          <cell r="EN208">
            <v>0</v>
          </cell>
          <cell r="EO208">
            <v>9210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U208">
            <v>126000</v>
          </cell>
          <cell r="EV208">
            <v>54000</v>
          </cell>
          <cell r="EW208">
            <v>9600</v>
          </cell>
          <cell r="EX208">
            <v>0</v>
          </cell>
          <cell r="EY208">
            <v>22800</v>
          </cell>
          <cell r="EZ208">
            <v>41900</v>
          </cell>
          <cell r="FA208">
            <v>-614</v>
          </cell>
          <cell r="FB208">
            <v>0</v>
          </cell>
          <cell r="FC208">
            <v>0</v>
          </cell>
          <cell r="FD208">
            <v>6164</v>
          </cell>
          <cell r="FE208">
            <v>0</v>
          </cell>
          <cell r="FF208">
            <v>7458</v>
          </cell>
          <cell r="FG208">
            <v>2400</v>
          </cell>
          <cell r="FH208">
            <v>0</v>
          </cell>
          <cell r="FJ208">
            <v>18000</v>
          </cell>
          <cell r="FK208">
            <v>3600</v>
          </cell>
          <cell r="FL208">
            <v>21600</v>
          </cell>
          <cell r="FM208">
            <v>43200</v>
          </cell>
          <cell r="FN208">
            <v>10500</v>
          </cell>
          <cell r="FO208">
            <v>4200</v>
          </cell>
          <cell r="FP208">
            <v>4500</v>
          </cell>
          <cell r="FQ208">
            <v>2550</v>
          </cell>
          <cell r="FR208">
            <v>12750</v>
          </cell>
          <cell r="FS208">
            <v>2550</v>
          </cell>
          <cell r="FT208">
            <v>15300</v>
          </cell>
          <cell r="FU208">
            <v>0</v>
          </cell>
          <cell r="GD208">
            <v>0</v>
          </cell>
          <cell r="GF208">
            <v>25824</v>
          </cell>
          <cell r="GK208">
            <v>25824</v>
          </cell>
          <cell r="GL208">
            <v>25824</v>
          </cell>
          <cell r="GM208">
            <v>250250</v>
          </cell>
          <cell r="GN208">
            <v>2400</v>
          </cell>
          <cell r="GO208">
            <v>30600</v>
          </cell>
          <cell r="GP208">
            <v>217250</v>
          </cell>
          <cell r="GQ208">
            <v>0</v>
          </cell>
          <cell r="GR208">
            <v>217250</v>
          </cell>
          <cell r="GS208">
            <v>0</v>
          </cell>
          <cell r="GT208">
            <v>0</v>
          </cell>
          <cell r="GU208">
            <v>25824</v>
          </cell>
          <cell r="GV208">
            <v>0</v>
          </cell>
          <cell r="GW208">
            <v>191426</v>
          </cell>
          <cell r="GX208">
            <v>100000</v>
          </cell>
          <cell r="GY208">
            <v>13285</v>
          </cell>
          <cell r="GZ208">
            <v>0</v>
          </cell>
          <cell r="HA208">
            <v>266</v>
          </cell>
          <cell r="HB208">
            <v>13551</v>
          </cell>
          <cell r="HC208">
            <v>6443</v>
          </cell>
          <cell r="HD208">
            <v>7108</v>
          </cell>
          <cell r="HE208">
            <v>1015</v>
          </cell>
          <cell r="HF208">
            <v>0</v>
          </cell>
          <cell r="HG208" t="str">
            <v>AMQPK8073M</v>
          </cell>
          <cell r="HJ208">
            <v>191426</v>
          </cell>
          <cell r="HK208">
            <v>100000</v>
          </cell>
          <cell r="HL208">
            <v>13285</v>
          </cell>
          <cell r="HM208">
            <v>0</v>
          </cell>
          <cell r="HN208">
            <v>266</v>
          </cell>
          <cell r="HO208">
            <v>13551</v>
          </cell>
          <cell r="HP208">
            <v>6443</v>
          </cell>
          <cell r="HQ208">
            <v>7108</v>
          </cell>
          <cell r="HR208">
            <v>1015</v>
          </cell>
          <cell r="HS208">
            <v>0.20399999999999999</v>
          </cell>
          <cell r="HT208">
            <v>0</v>
          </cell>
          <cell r="HU208">
            <v>1015</v>
          </cell>
          <cell r="HV208">
            <v>1015</v>
          </cell>
          <cell r="HW208">
            <v>20</v>
          </cell>
          <cell r="HX208">
            <v>0</v>
          </cell>
          <cell r="HY208">
            <v>995</v>
          </cell>
        </row>
        <row r="209">
          <cell r="A209">
            <v>1291</v>
          </cell>
          <cell r="B209" t="str">
            <v>Mr. Amul Karuvath</v>
          </cell>
          <cell r="C209">
            <v>38362</v>
          </cell>
          <cell r="D209" t="str">
            <v>Sr. Software Engineer</v>
          </cell>
          <cell r="E209">
            <v>58900</v>
          </cell>
          <cell r="F209">
            <v>26500</v>
          </cell>
          <cell r="G209">
            <v>11500</v>
          </cell>
          <cell r="H209">
            <v>800</v>
          </cell>
          <cell r="I209">
            <v>0</v>
          </cell>
          <cell r="J209">
            <v>4900</v>
          </cell>
          <cell r="K209">
            <v>12950</v>
          </cell>
          <cell r="R209">
            <v>56650</v>
          </cell>
          <cell r="S209">
            <v>1000</v>
          </cell>
          <cell r="W209">
            <v>1000</v>
          </cell>
          <cell r="Y209">
            <v>7325</v>
          </cell>
          <cell r="AA209">
            <v>200</v>
          </cell>
          <cell r="AE209">
            <v>20</v>
          </cell>
          <cell r="AG209">
            <v>7545</v>
          </cell>
          <cell r="AH209">
            <v>49105</v>
          </cell>
          <cell r="AI209">
            <v>22</v>
          </cell>
          <cell r="AJ209">
            <v>6</v>
          </cell>
          <cell r="AK209">
            <v>0</v>
          </cell>
          <cell r="AL209">
            <v>15000</v>
          </cell>
          <cell r="AM209">
            <v>0</v>
          </cell>
          <cell r="AN209">
            <v>0</v>
          </cell>
          <cell r="AP209">
            <v>1</v>
          </cell>
          <cell r="AR209">
            <v>3</v>
          </cell>
          <cell r="AS209">
            <v>6</v>
          </cell>
          <cell r="AT209">
            <v>58900</v>
          </cell>
          <cell r="AU209">
            <v>26500</v>
          </cell>
          <cell r="AV209">
            <v>11500</v>
          </cell>
          <cell r="AW209">
            <v>800</v>
          </cell>
          <cell r="AX209">
            <v>0</v>
          </cell>
          <cell r="AY209">
            <v>1000</v>
          </cell>
          <cell r="BA209">
            <v>4900</v>
          </cell>
          <cell r="BB209">
            <v>12950</v>
          </cell>
          <cell r="BC209">
            <v>1250</v>
          </cell>
          <cell r="BD209">
            <v>0</v>
          </cell>
          <cell r="BE209">
            <v>0</v>
          </cell>
          <cell r="BF209">
            <v>22</v>
          </cell>
          <cell r="BH209">
            <v>132500</v>
          </cell>
          <cell r="BI209">
            <v>57500</v>
          </cell>
          <cell r="BJ209">
            <v>4000</v>
          </cell>
          <cell r="BK209">
            <v>0</v>
          </cell>
          <cell r="BL209">
            <v>24500</v>
          </cell>
          <cell r="BM209">
            <v>64750</v>
          </cell>
          <cell r="BN209">
            <v>-1257</v>
          </cell>
          <cell r="BO209">
            <v>0</v>
          </cell>
          <cell r="BP209">
            <v>0</v>
          </cell>
          <cell r="BQ209">
            <v>19794</v>
          </cell>
          <cell r="BR209">
            <v>0</v>
          </cell>
          <cell r="BS209">
            <v>48744</v>
          </cell>
          <cell r="BT209">
            <v>1000</v>
          </cell>
          <cell r="BU209">
            <v>0</v>
          </cell>
          <cell r="BV209">
            <v>12</v>
          </cell>
          <cell r="BW209">
            <v>4000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620</v>
          </cell>
          <cell r="CC209">
            <v>0</v>
          </cell>
          <cell r="CJ209">
            <v>159000</v>
          </cell>
          <cell r="CK209">
            <v>69000</v>
          </cell>
          <cell r="CL209">
            <v>4800</v>
          </cell>
          <cell r="CM209">
            <v>0</v>
          </cell>
          <cell r="CN209">
            <v>29400</v>
          </cell>
          <cell r="CO209">
            <v>77700</v>
          </cell>
          <cell r="CP209">
            <v>-1257</v>
          </cell>
          <cell r="CQ209">
            <v>0</v>
          </cell>
          <cell r="CR209">
            <v>0</v>
          </cell>
          <cell r="CS209">
            <v>19794</v>
          </cell>
          <cell r="CT209">
            <v>0</v>
          </cell>
          <cell r="CU209">
            <v>56069</v>
          </cell>
          <cell r="CV209">
            <v>1200</v>
          </cell>
          <cell r="CW209">
            <v>0</v>
          </cell>
          <cell r="CX209">
            <v>12</v>
          </cell>
          <cell r="CY209">
            <v>5000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640</v>
          </cell>
          <cell r="DE209">
            <v>0</v>
          </cell>
          <cell r="DG209">
            <v>15000</v>
          </cell>
          <cell r="DH209">
            <v>0</v>
          </cell>
          <cell r="DI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Q209">
            <v>6250</v>
          </cell>
          <cell r="DR209">
            <v>0</v>
          </cell>
          <cell r="DS209">
            <v>0</v>
          </cell>
          <cell r="DT209">
            <v>6250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1250</v>
          </cell>
          <cell r="EH209">
            <v>0</v>
          </cell>
          <cell r="EI209">
            <v>0</v>
          </cell>
          <cell r="EJ209">
            <v>1250</v>
          </cell>
          <cell r="EK209">
            <v>7500</v>
          </cell>
          <cell r="EL209">
            <v>7500</v>
          </cell>
          <cell r="EM209">
            <v>0</v>
          </cell>
          <cell r="EN209">
            <v>0</v>
          </cell>
          <cell r="EO209">
            <v>7500</v>
          </cell>
          <cell r="EP209">
            <v>0</v>
          </cell>
          <cell r="EQ209">
            <v>0</v>
          </cell>
          <cell r="ER209">
            <v>0</v>
          </cell>
          <cell r="ES209">
            <v>0</v>
          </cell>
          <cell r="EU209">
            <v>318000</v>
          </cell>
          <cell r="EV209">
            <v>138000</v>
          </cell>
          <cell r="EW209">
            <v>9600</v>
          </cell>
          <cell r="EX209">
            <v>0</v>
          </cell>
          <cell r="EY209">
            <v>58800</v>
          </cell>
          <cell r="EZ209">
            <v>155400</v>
          </cell>
          <cell r="FA209">
            <v>-1257</v>
          </cell>
          <cell r="FB209">
            <v>0</v>
          </cell>
          <cell r="FC209">
            <v>0</v>
          </cell>
          <cell r="FD209">
            <v>19794</v>
          </cell>
          <cell r="FE209">
            <v>0</v>
          </cell>
          <cell r="FF209">
            <v>56069</v>
          </cell>
          <cell r="FG209">
            <v>2400</v>
          </cell>
          <cell r="FH209">
            <v>0</v>
          </cell>
          <cell r="FJ209">
            <v>0</v>
          </cell>
          <cell r="FL209">
            <v>0</v>
          </cell>
          <cell r="FM209">
            <v>0</v>
          </cell>
          <cell r="FN209">
            <v>26500</v>
          </cell>
          <cell r="FO209">
            <v>10600</v>
          </cell>
          <cell r="FP209">
            <v>11500</v>
          </cell>
          <cell r="FQ209">
            <v>0</v>
          </cell>
          <cell r="FR209">
            <v>0</v>
          </cell>
          <cell r="FS209">
            <v>0</v>
          </cell>
          <cell r="FT209">
            <v>0</v>
          </cell>
          <cell r="FU209">
            <v>0</v>
          </cell>
          <cell r="FV209">
            <v>119228</v>
          </cell>
          <cell r="GB209">
            <v>41056</v>
          </cell>
          <cell r="GC209">
            <v>20000</v>
          </cell>
          <cell r="GD209">
            <v>0</v>
          </cell>
          <cell r="GF209">
            <v>12517</v>
          </cell>
          <cell r="GK209">
            <v>73573</v>
          </cell>
          <cell r="GL209">
            <v>73573</v>
          </cell>
          <cell r="GM209">
            <v>688737</v>
          </cell>
          <cell r="GN209">
            <v>2400</v>
          </cell>
          <cell r="GO209">
            <v>0</v>
          </cell>
          <cell r="GP209">
            <v>686337</v>
          </cell>
          <cell r="GQ209">
            <v>119228</v>
          </cell>
          <cell r="GR209">
            <v>567109</v>
          </cell>
          <cell r="GS209">
            <v>0</v>
          </cell>
          <cell r="GT209">
            <v>0</v>
          </cell>
          <cell r="GU209">
            <v>73573</v>
          </cell>
          <cell r="GV209">
            <v>0</v>
          </cell>
          <cell r="GW209">
            <v>493536</v>
          </cell>
          <cell r="GX209">
            <v>100000</v>
          </cell>
          <cell r="GY209">
            <v>98061</v>
          </cell>
          <cell r="GZ209">
            <v>0</v>
          </cell>
          <cell r="HA209">
            <v>1961</v>
          </cell>
          <cell r="HB209">
            <v>100022</v>
          </cell>
          <cell r="HC209">
            <v>48744</v>
          </cell>
          <cell r="HD209">
            <v>51278</v>
          </cell>
          <cell r="HE209">
            <v>7325</v>
          </cell>
          <cell r="HF209">
            <v>0</v>
          </cell>
          <cell r="HG209" t="str">
            <v>ADVPK8918P</v>
          </cell>
          <cell r="HJ209">
            <v>493536</v>
          </cell>
          <cell r="HK209">
            <v>100000</v>
          </cell>
          <cell r="HL209">
            <v>98061</v>
          </cell>
          <cell r="HM209">
            <v>0</v>
          </cell>
          <cell r="HN209">
            <v>1961</v>
          </cell>
          <cell r="HO209">
            <v>100022</v>
          </cell>
          <cell r="HP209">
            <v>48744</v>
          </cell>
          <cell r="HQ209">
            <v>51278</v>
          </cell>
          <cell r="HR209">
            <v>7325</v>
          </cell>
          <cell r="HS209">
            <v>0.30599999999999999</v>
          </cell>
          <cell r="HT209">
            <v>0</v>
          </cell>
          <cell r="HU209">
            <v>7325</v>
          </cell>
          <cell r="HV209">
            <v>7325</v>
          </cell>
          <cell r="HW209">
            <v>144</v>
          </cell>
          <cell r="HX209">
            <v>0</v>
          </cell>
          <cell r="HY209">
            <v>7181</v>
          </cell>
        </row>
        <row r="210">
          <cell r="A210">
            <v>1292</v>
          </cell>
          <cell r="B210" t="str">
            <v>Mr. Swanand Kakade</v>
          </cell>
          <cell r="C210">
            <v>38369</v>
          </cell>
          <cell r="D210" t="str">
            <v>QA Engineer</v>
          </cell>
          <cell r="E210">
            <v>19000</v>
          </cell>
          <cell r="F210">
            <v>8500</v>
          </cell>
          <cell r="G210">
            <v>3500</v>
          </cell>
          <cell r="H210">
            <v>800</v>
          </cell>
          <cell r="I210">
            <v>0</v>
          </cell>
          <cell r="J210">
            <v>1500</v>
          </cell>
          <cell r="K210">
            <v>1430</v>
          </cell>
          <cell r="R210">
            <v>15730</v>
          </cell>
          <cell r="S210">
            <v>1000</v>
          </cell>
          <cell r="W210">
            <v>1000</v>
          </cell>
          <cell r="X210">
            <v>1020</v>
          </cell>
          <cell r="Y210">
            <v>653</v>
          </cell>
          <cell r="AA210">
            <v>200</v>
          </cell>
          <cell r="AG210">
            <v>1873</v>
          </cell>
          <cell r="AH210">
            <v>13857</v>
          </cell>
          <cell r="AI210">
            <v>22</v>
          </cell>
          <cell r="AJ210">
            <v>9.5</v>
          </cell>
          <cell r="AK210">
            <v>0</v>
          </cell>
          <cell r="AL210">
            <v>11492</v>
          </cell>
          <cell r="AM210">
            <v>0</v>
          </cell>
          <cell r="AN210">
            <v>0</v>
          </cell>
          <cell r="AP210">
            <v>1</v>
          </cell>
          <cell r="AR210">
            <v>3</v>
          </cell>
          <cell r="AS210">
            <v>6</v>
          </cell>
          <cell r="AT210">
            <v>19000</v>
          </cell>
          <cell r="AU210">
            <v>8500</v>
          </cell>
          <cell r="AV210">
            <v>3500</v>
          </cell>
          <cell r="AW210">
            <v>800</v>
          </cell>
          <cell r="AX210">
            <v>0</v>
          </cell>
          <cell r="AY210">
            <v>1000</v>
          </cell>
          <cell r="AZ210">
            <v>1020</v>
          </cell>
          <cell r="BA210">
            <v>1500</v>
          </cell>
          <cell r="BB210">
            <v>1430</v>
          </cell>
          <cell r="BC210">
            <v>1250</v>
          </cell>
          <cell r="BD210">
            <v>0</v>
          </cell>
          <cell r="BE210">
            <v>0</v>
          </cell>
          <cell r="BF210">
            <v>22</v>
          </cell>
          <cell r="BH210">
            <v>42500</v>
          </cell>
          <cell r="BI210">
            <v>17500</v>
          </cell>
          <cell r="BJ210">
            <v>4000</v>
          </cell>
          <cell r="BK210">
            <v>0</v>
          </cell>
          <cell r="BL210">
            <v>7500</v>
          </cell>
          <cell r="BM210">
            <v>7150</v>
          </cell>
          <cell r="BN210">
            <v>-1095</v>
          </cell>
          <cell r="BO210">
            <v>0</v>
          </cell>
          <cell r="BP210">
            <v>0</v>
          </cell>
          <cell r="BQ210">
            <v>4932</v>
          </cell>
          <cell r="BR210">
            <v>5100</v>
          </cell>
          <cell r="BS210">
            <v>4272</v>
          </cell>
          <cell r="BT210">
            <v>1000</v>
          </cell>
          <cell r="BU210">
            <v>0</v>
          </cell>
          <cell r="BV210">
            <v>12</v>
          </cell>
          <cell r="BW210">
            <v>4000</v>
          </cell>
          <cell r="BX210">
            <v>3508</v>
          </cell>
          <cell r="BY210">
            <v>0</v>
          </cell>
          <cell r="BZ210">
            <v>0</v>
          </cell>
          <cell r="CA210">
            <v>0</v>
          </cell>
          <cell r="CB210">
            <v>600</v>
          </cell>
          <cell r="CC210">
            <v>0</v>
          </cell>
          <cell r="CJ210">
            <v>51000</v>
          </cell>
          <cell r="CK210">
            <v>21000</v>
          </cell>
          <cell r="CL210">
            <v>4800</v>
          </cell>
          <cell r="CM210">
            <v>0</v>
          </cell>
          <cell r="CN210">
            <v>9000</v>
          </cell>
          <cell r="CO210">
            <v>8580</v>
          </cell>
          <cell r="CP210">
            <v>-1095</v>
          </cell>
          <cell r="CQ210">
            <v>0</v>
          </cell>
          <cell r="CR210">
            <v>0</v>
          </cell>
          <cell r="CS210">
            <v>4932</v>
          </cell>
          <cell r="CT210">
            <v>6120</v>
          </cell>
          <cell r="CU210">
            <v>4925</v>
          </cell>
          <cell r="CV210">
            <v>1200</v>
          </cell>
          <cell r="CW210">
            <v>0</v>
          </cell>
          <cell r="CX210">
            <v>12</v>
          </cell>
          <cell r="CY210">
            <v>5000</v>
          </cell>
          <cell r="CZ210">
            <v>3508</v>
          </cell>
          <cell r="DA210">
            <v>0</v>
          </cell>
          <cell r="DB210">
            <v>0</v>
          </cell>
          <cell r="DC210">
            <v>0</v>
          </cell>
          <cell r="DD210">
            <v>600</v>
          </cell>
          <cell r="DE210">
            <v>0</v>
          </cell>
          <cell r="DG210">
            <v>15000</v>
          </cell>
          <cell r="DH210">
            <v>0</v>
          </cell>
          <cell r="DI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Q210">
            <v>2742</v>
          </cell>
          <cell r="DR210">
            <v>0</v>
          </cell>
          <cell r="DS210">
            <v>0</v>
          </cell>
          <cell r="DT210">
            <v>2742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1250</v>
          </cell>
          <cell r="EH210">
            <v>0</v>
          </cell>
          <cell r="EI210">
            <v>0</v>
          </cell>
          <cell r="EJ210">
            <v>1250</v>
          </cell>
          <cell r="EK210">
            <v>3992</v>
          </cell>
          <cell r="EL210">
            <v>3992</v>
          </cell>
          <cell r="EM210">
            <v>0</v>
          </cell>
          <cell r="EN210">
            <v>0</v>
          </cell>
          <cell r="EO210">
            <v>3992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U210">
            <v>102000</v>
          </cell>
          <cell r="EV210">
            <v>42000</v>
          </cell>
          <cell r="EW210">
            <v>9600</v>
          </cell>
          <cell r="EX210">
            <v>0</v>
          </cell>
          <cell r="EY210">
            <v>18000</v>
          </cell>
          <cell r="EZ210">
            <v>17160</v>
          </cell>
          <cell r="FA210">
            <v>-1095</v>
          </cell>
          <cell r="FB210">
            <v>0</v>
          </cell>
          <cell r="FC210">
            <v>0</v>
          </cell>
          <cell r="FD210">
            <v>4932</v>
          </cell>
          <cell r="FE210">
            <v>12240</v>
          </cell>
          <cell r="FF210">
            <v>4925</v>
          </cell>
          <cell r="FG210">
            <v>2400</v>
          </cell>
          <cell r="FH210">
            <v>0</v>
          </cell>
          <cell r="FJ210">
            <v>0</v>
          </cell>
          <cell r="FL210">
            <v>0</v>
          </cell>
          <cell r="FM210">
            <v>0</v>
          </cell>
          <cell r="FN210">
            <v>8500</v>
          </cell>
          <cell r="FO210">
            <v>3400</v>
          </cell>
          <cell r="FP210">
            <v>3500</v>
          </cell>
          <cell r="FQ210">
            <v>0</v>
          </cell>
          <cell r="FR210">
            <v>0</v>
          </cell>
          <cell r="FS210">
            <v>0</v>
          </cell>
          <cell r="FT210">
            <v>0</v>
          </cell>
          <cell r="FU210">
            <v>0</v>
          </cell>
          <cell r="GD210">
            <v>12240</v>
          </cell>
          <cell r="GK210">
            <v>12240</v>
          </cell>
          <cell r="GL210">
            <v>12240</v>
          </cell>
          <cell r="GM210">
            <v>182997</v>
          </cell>
          <cell r="GN210">
            <v>2400</v>
          </cell>
          <cell r="GO210">
            <v>0</v>
          </cell>
          <cell r="GP210">
            <v>180597</v>
          </cell>
          <cell r="GQ210">
            <v>0</v>
          </cell>
          <cell r="GR210">
            <v>180597</v>
          </cell>
          <cell r="GS210">
            <v>0</v>
          </cell>
          <cell r="GT210">
            <v>0</v>
          </cell>
          <cell r="GU210">
            <v>12240</v>
          </cell>
          <cell r="GV210">
            <v>0</v>
          </cell>
          <cell r="GW210">
            <v>168357</v>
          </cell>
          <cell r="GX210">
            <v>100000</v>
          </cell>
          <cell r="GY210">
            <v>8671</v>
          </cell>
          <cell r="GZ210">
            <v>0</v>
          </cell>
          <cell r="HA210">
            <v>173</v>
          </cell>
          <cell r="HB210">
            <v>8844</v>
          </cell>
          <cell r="HC210">
            <v>4272</v>
          </cell>
          <cell r="HD210">
            <v>4572</v>
          </cell>
          <cell r="HE210">
            <v>653</v>
          </cell>
          <cell r="HF210">
            <v>0</v>
          </cell>
          <cell r="HH210" t="str">
            <v>MH/ 34456/ 49</v>
          </cell>
          <cell r="HJ210">
            <v>168357</v>
          </cell>
          <cell r="HK210">
            <v>100000</v>
          </cell>
          <cell r="HL210">
            <v>8671</v>
          </cell>
          <cell r="HM210">
            <v>0</v>
          </cell>
          <cell r="HN210">
            <v>173</v>
          </cell>
          <cell r="HO210">
            <v>8844</v>
          </cell>
          <cell r="HP210">
            <v>4272</v>
          </cell>
          <cell r="HQ210">
            <v>4572</v>
          </cell>
          <cell r="HR210">
            <v>653</v>
          </cell>
          <cell r="HS210">
            <v>0.20399999999999999</v>
          </cell>
          <cell r="HT210">
            <v>0</v>
          </cell>
          <cell r="HU210">
            <v>653</v>
          </cell>
          <cell r="HV210">
            <v>653</v>
          </cell>
          <cell r="HW210">
            <v>13</v>
          </cell>
          <cell r="HX210">
            <v>0</v>
          </cell>
          <cell r="HY210">
            <v>640</v>
          </cell>
        </row>
        <row r="211">
          <cell r="A211">
            <v>1293</v>
          </cell>
          <cell r="B211" t="str">
            <v>Mr. Amar Kumar</v>
          </cell>
          <cell r="C211">
            <v>38369</v>
          </cell>
          <cell r="D211" t="str">
            <v>Sr. Software Engineer</v>
          </cell>
          <cell r="E211">
            <v>46800</v>
          </cell>
          <cell r="F211">
            <v>21000</v>
          </cell>
          <cell r="G211">
            <v>9000</v>
          </cell>
          <cell r="H211">
            <v>800</v>
          </cell>
          <cell r="I211">
            <v>0</v>
          </cell>
          <cell r="J211">
            <v>3800</v>
          </cell>
          <cell r="K211">
            <v>8680</v>
          </cell>
          <cell r="R211">
            <v>43280</v>
          </cell>
          <cell r="S211">
            <v>1000</v>
          </cell>
          <cell r="W211">
            <v>1000</v>
          </cell>
          <cell r="X211">
            <v>2520</v>
          </cell>
          <cell r="Y211">
            <v>4781</v>
          </cell>
          <cell r="AA211">
            <v>200</v>
          </cell>
          <cell r="AE211">
            <v>140</v>
          </cell>
          <cell r="AG211">
            <v>7641</v>
          </cell>
          <cell r="AH211">
            <v>35639</v>
          </cell>
          <cell r="AI211">
            <v>22</v>
          </cell>
          <cell r="AJ211">
            <v>2.25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1</v>
          </cell>
          <cell r="AR211">
            <v>4</v>
          </cell>
          <cell r="AS211">
            <v>6</v>
          </cell>
          <cell r="AT211">
            <v>46800</v>
          </cell>
          <cell r="AU211">
            <v>21000</v>
          </cell>
          <cell r="AV211">
            <v>9000</v>
          </cell>
          <cell r="AW211">
            <v>800</v>
          </cell>
          <cell r="AX211">
            <v>0</v>
          </cell>
          <cell r="AY211">
            <v>1000</v>
          </cell>
          <cell r="AZ211">
            <v>2520</v>
          </cell>
          <cell r="BA211">
            <v>3800</v>
          </cell>
          <cell r="BB211">
            <v>8680</v>
          </cell>
          <cell r="BC211">
            <v>0</v>
          </cell>
          <cell r="BD211">
            <v>0</v>
          </cell>
          <cell r="BE211">
            <v>0</v>
          </cell>
          <cell r="BF211">
            <v>22</v>
          </cell>
          <cell r="BH211">
            <v>97000</v>
          </cell>
          <cell r="BI211">
            <v>42000</v>
          </cell>
          <cell r="BJ211">
            <v>4000</v>
          </cell>
          <cell r="BK211">
            <v>0</v>
          </cell>
          <cell r="BL211">
            <v>17800</v>
          </cell>
          <cell r="BM211">
            <v>38510</v>
          </cell>
          <cell r="BN211">
            <v>5965</v>
          </cell>
          <cell r="BO211">
            <v>0</v>
          </cell>
          <cell r="BP211">
            <v>0</v>
          </cell>
          <cell r="BQ211">
            <v>12822</v>
          </cell>
          <cell r="BR211">
            <v>11640</v>
          </cell>
          <cell r="BS211">
            <v>21242</v>
          </cell>
          <cell r="BT211">
            <v>1000</v>
          </cell>
          <cell r="BU211">
            <v>0</v>
          </cell>
          <cell r="BV211">
            <v>12</v>
          </cell>
          <cell r="BW211">
            <v>4000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1520</v>
          </cell>
          <cell r="CC211">
            <v>0</v>
          </cell>
          <cell r="CJ211">
            <v>118000</v>
          </cell>
          <cell r="CK211">
            <v>51000</v>
          </cell>
          <cell r="CL211">
            <v>4800</v>
          </cell>
          <cell r="CM211">
            <v>0</v>
          </cell>
          <cell r="CN211">
            <v>21600</v>
          </cell>
          <cell r="CO211">
            <v>47190</v>
          </cell>
          <cell r="CP211">
            <v>5965</v>
          </cell>
          <cell r="CQ211">
            <v>0</v>
          </cell>
          <cell r="CR211">
            <v>0</v>
          </cell>
          <cell r="CS211">
            <v>12822</v>
          </cell>
          <cell r="CT211">
            <v>14160</v>
          </cell>
          <cell r="CU211">
            <v>26023</v>
          </cell>
          <cell r="CV211">
            <v>1200</v>
          </cell>
          <cell r="CW211">
            <v>0</v>
          </cell>
          <cell r="CX211">
            <v>12</v>
          </cell>
          <cell r="CY211">
            <v>5000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1660</v>
          </cell>
          <cell r="DE211">
            <v>0</v>
          </cell>
          <cell r="DG211">
            <v>0</v>
          </cell>
          <cell r="DH211">
            <v>0</v>
          </cell>
          <cell r="DI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U211">
            <v>244000</v>
          </cell>
          <cell r="EV211">
            <v>105000</v>
          </cell>
          <cell r="EW211">
            <v>9600</v>
          </cell>
          <cell r="EX211">
            <v>0</v>
          </cell>
          <cell r="EY211">
            <v>44400</v>
          </cell>
          <cell r="EZ211">
            <v>99270</v>
          </cell>
          <cell r="FA211">
            <v>5965</v>
          </cell>
          <cell r="FB211">
            <v>0</v>
          </cell>
          <cell r="FC211">
            <v>0</v>
          </cell>
          <cell r="FD211">
            <v>12822</v>
          </cell>
          <cell r="FE211">
            <v>29280</v>
          </cell>
          <cell r="FF211">
            <v>26023</v>
          </cell>
          <cell r="FG211">
            <v>2400</v>
          </cell>
          <cell r="FH211">
            <v>0</v>
          </cell>
          <cell r="FJ211">
            <v>32500</v>
          </cell>
          <cell r="FK211">
            <v>6500</v>
          </cell>
          <cell r="FL211">
            <v>39000</v>
          </cell>
          <cell r="FM211">
            <v>78000</v>
          </cell>
          <cell r="FN211">
            <v>21000</v>
          </cell>
          <cell r="FO211">
            <v>8400</v>
          </cell>
          <cell r="FP211">
            <v>9000</v>
          </cell>
          <cell r="FQ211">
            <v>4400</v>
          </cell>
          <cell r="FR211">
            <v>22800</v>
          </cell>
          <cell r="FS211">
            <v>4400</v>
          </cell>
          <cell r="FT211">
            <v>27200</v>
          </cell>
          <cell r="FU211">
            <v>0</v>
          </cell>
          <cell r="FX211">
            <v>10000</v>
          </cell>
          <cell r="GD211">
            <v>29280</v>
          </cell>
          <cell r="GE211">
            <v>20000</v>
          </cell>
          <cell r="GF211">
            <v>60000</v>
          </cell>
          <cell r="GG211">
            <v>10000</v>
          </cell>
          <cell r="GK211">
            <v>119280</v>
          </cell>
          <cell r="GL211">
            <v>100000</v>
          </cell>
          <cell r="GM211">
            <v>511457</v>
          </cell>
          <cell r="GN211">
            <v>2400</v>
          </cell>
          <cell r="GO211">
            <v>53600</v>
          </cell>
          <cell r="GP211">
            <v>455457</v>
          </cell>
          <cell r="GQ211">
            <v>0</v>
          </cell>
          <cell r="GR211">
            <v>455457</v>
          </cell>
          <cell r="GS211">
            <v>10000</v>
          </cell>
          <cell r="GT211">
            <v>0</v>
          </cell>
          <cell r="GU211">
            <v>100000</v>
          </cell>
          <cell r="GV211">
            <v>0</v>
          </cell>
          <cell r="GW211">
            <v>345457</v>
          </cell>
          <cell r="GX211">
            <v>100000</v>
          </cell>
          <cell r="GY211">
            <v>53637</v>
          </cell>
          <cell r="GZ211">
            <v>0</v>
          </cell>
          <cell r="HA211">
            <v>1073</v>
          </cell>
          <cell r="HB211">
            <v>54710</v>
          </cell>
          <cell r="HC211">
            <v>21242</v>
          </cell>
          <cell r="HD211">
            <v>33468</v>
          </cell>
          <cell r="HE211">
            <v>4781</v>
          </cell>
          <cell r="HF211">
            <v>0</v>
          </cell>
          <cell r="HG211" t="str">
            <v>AIXPK9616R</v>
          </cell>
          <cell r="HH211" t="str">
            <v>MH/ 34456/ 50</v>
          </cell>
          <cell r="HJ211">
            <v>345457</v>
          </cell>
          <cell r="HK211">
            <v>100000</v>
          </cell>
          <cell r="HL211">
            <v>53637</v>
          </cell>
          <cell r="HM211">
            <v>0</v>
          </cell>
          <cell r="HN211">
            <v>1073</v>
          </cell>
          <cell r="HO211">
            <v>54710</v>
          </cell>
          <cell r="HP211">
            <v>21242</v>
          </cell>
          <cell r="HQ211">
            <v>33468</v>
          </cell>
          <cell r="HR211">
            <v>4781</v>
          </cell>
          <cell r="HS211">
            <v>0.30599999999999999</v>
          </cell>
          <cell r="HT211">
            <v>0</v>
          </cell>
          <cell r="HU211">
            <v>4781</v>
          </cell>
          <cell r="HV211">
            <v>4781</v>
          </cell>
          <cell r="HW211">
            <v>94</v>
          </cell>
          <cell r="HX211">
            <v>0</v>
          </cell>
          <cell r="HY211">
            <v>4687</v>
          </cell>
        </row>
        <row r="212">
          <cell r="A212">
            <v>1294</v>
          </cell>
          <cell r="B212" t="str">
            <v>Mr. Prashant Tapase</v>
          </cell>
          <cell r="C212">
            <v>38369</v>
          </cell>
          <cell r="D212" t="str">
            <v>System Administrator</v>
          </cell>
          <cell r="E212">
            <v>24350</v>
          </cell>
          <cell r="F212">
            <v>10500</v>
          </cell>
          <cell r="G212">
            <v>4500</v>
          </cell>
          <cell r="H212">
            <v>800</v>
          </cell>
          <cell r="I212">
            <v>0</v>
          </cell>
          <cell r="J212">
            <v>2000</v>
          </cell>
          <cell r="K212">
            <v>2540</v>
          </cell>
          <cell r="R212">
            <v>20340</v>
          </cell>
          <cell r="S212">
            <v>1000</v>
          </cell>
          <cell r="W212">
            <v>1000</v>
          </cell>
          <cell r="X212">
            <v>1260</v>
          </cell>
          <cell r="Y212">
            <v>0</v>
          </cell>
          <cell r="AA212">
            <v>200</v>
          </cell>
          <cell r="AE212">
            <v>340</v>
          </cell>
          <cell r="AG212">
            <v>1800</v>
          </cell>
          <cell r="AH212">
            <v>18540</v>
          </cell>
          <cell r="AI212">
            <v>22</v>
          </cell>
          <cell r="AJ212">
            <v>17.5</v>
          </cell>
          <cell r="AK212">
            <v>0</v>
          </cell>
          <cell r="AL212">
            <v>15000</v>
          </cell>
          <cell r="AM212">
            <v>6000</v>
          </cell>
          <cell r="AN212">
            <v>0</v>
          </cell>
          <cell r="AP212">
            <v>1</v>
          </cell>
          <cell r="AR212">
            <v>2</v>
          </cell>
          <cell r="AS212">
            <v>6</v>
          </cell>
          <cell r="AT212">
            <v>24350</v>
          </cell>
          <cell r="AU212">
            <v>10500</v>
          </cell>
          <cell r="AV212">
            <v>4500</v>
          </cell>
          <cell r="AW212">
            <v>800</v>
          </cell>
          <cell r="AX212">
            <v>0</v>
          </cell>
          <cell r="AY212">
            <v>1000</v>
          </cell>
          <cell r="AZ212">
            <v>1260</v>
          </cell>
          <cell r="BA212">
            <v>2000</v>
          </cell>
          <cell r="BB212">
            <v>2540</v>
          </cell>
          <cell r="BC212">
            <v>1250</v>
          </cell>
          <cell r="BD212">
            <v>500</v>
          </cell>
          <cell r="BE212">
            <v>0</v>
          </cell>
          <cell r="BF212">
            <v>22</v>
          </cell>
          <cell r="BH212">
            <v>50000</v>
          </cell>
          <cell r="BI212">
            <v>22000</v>
          </cell>
          <cell r="BJ212">
            <v>4000</v>
          </cell>
          <cell r="BK212">
            <v>0</v>
          </cell>
          <cell r="BL212">
            <v>9300</v>
          </cell>
          <cell r="BM212">
            <v>10550</v>
          </cell>
          <cell r="BN212">
            <v>446</v>
          </cell>
          <cell r="BO212">
            <v>0</v>
          </cell>
          <cell r="BP212">
            <v>0</v>
          </cell>
          <cell r="BQ212">
            <v>7978</v>
          </cell>
          <cell r="BR212">
            <v>6000</v>
          </cell>
          <cell r="BS212">
            <v>2073</v>
          </cell>
          <cell r="BT212">
            <v>1000</v>
          </cell>
          <cell r="BU212">
            <v>0</v>
          </cell>
          <cell r="BV212">
            <v>12</v>
          </cell>
          <cell r="BW212">
            <v>4000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1720</v>
          </cell>
          <cell r="CC212">
            <v>0</v>
          </cell>
          <cell r="CJ212">
            <v>60500</v>
          </cell>
          <cell r="CK212">
            <v>26500</v>
          </cell>
          <cell r="CL212">
            <v>4800</v>
          </cell>
          <cell r="CM212">
            <v>0</v>
          </cell>
          <cell r="CN212">
            <v>11300</v>
          </cell>
          <cell r="CO212">
            <v>13090</v>
          </cell>
          <cell r="CP212">
            <v>446</v>
          </cell>
          <cell r="CQ212">
            <v>0</v>
          </cell>
          <cell r="CR212">
            <v>0</v>
          </cell>
          <cell r="CS212">
            <v>7978</v>
          </cell>
          <cell r="CT212">
            <v>7260</v>
          </cell>
          <cell r="CU212">
            <v>2073</v>
          </cell>
          <cell r="CV212">
            <v>1200</v>
          </cell>
          <cell r="CW212">
            <v>0</v>
          </cell>
          <cell r="CX212">
            <v>12</v>
          </cell>
          <cell r="CY212">
            <v>5000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2060</v>
          </cell>
          <cell r="DE212">
            <v>0</v>
          </cell>
          <cell r="DG212">
            <v>15000</v>
          </cell>
          <cell r="DH212">
            <v>6000</v>
          </cell>
          <cell r="DI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Q212">
            <v>6250</v>
          </cell>
          <cell r="DR212">
            <v>2500</v>
          </cell>
          <cell r="DS212">
            <v>0</v>
          </cell>
          <cell r="DT212">
            <v>8750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1250</v>
          </cell>
          <cell r="EH212">
            <v>500</v>
          </cell>
          <cell r="EI212">
            <v>0</v>
          </cell>
          <cell r="EJ212">
            <v>1750</v>
          </cell>
          <cell r="EK212">
            <v>10500</v>
          </cell>
          <cell r="EL212">
            <v>7500</v>
          </cell>
          <cell r="EM212">
            <v>3000</v>
          </cell>
          <cell r="EN212">
            <v>0</v>
          </cell>
          <cell r="EO212">
            <v>10500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U212">
            <v>123500</v>
          </cell>
          <cell r="EV212">
            <v>53500</v>
          </cell>
          <cell r="EW212">
            <v>9600</v>
          </cell>
          <cell r="EX212">
            <v>0</v>
          </cell>
          <cell r="EY212">
            <v>23300</v>
          </cell>
          <cell r="EZ212">
            <v>28330</v>
          </cell>
          <cell r="FA212">
            <v>446</v>
          </cell>
          <cell r="FB212">
            <v>0</v>
          </cell>
          <cell r="FC212">
            <v>0</v>
          </cell>
          <cell r="FD212">
            <v>7978</v>
          </cell>
          <cell r="FE212">
            <v>14820</v>
          </cell>
          <cell r="FF212">
            <v>2073</v>
          </cell>
          <cell r="FG212">
            <v>2400</v>
          </cell>
          <cell r="FH212">
            <v>0</v>
          </cell>
          <cell r="FJ212">
            <v>30000</v>
          </cell>
          <cell r="FK212">
            <v>6000</v>
          </cell>
          <cell r="FL212">
            <v>36000</v>
          </cell>
          <cell r="FM212">
            <v>72000</v>
          </cell>
          <cell r="FN212">
            <v>10500</v>
          </cell>
          <cell r="FO212">
            <v>4200</v>
          </cell>
          <cell r="FP212">
            <v>4500</v>
          </cell>
          <cell r="FQ212">
            <v>4950</v>
          </cell>
          <cell r="FR212">
            <v>20000</v>
          </cell>
          <cell r="FS212">
            <v>4200</v>
          </cell>
          <cell r="FT212">
            <v>24200</v>
          </cell>
          <cell r="FU212">
            <v>0</v>
          </cell>
          <cell r="GC212">
            <v>20000</v>
          </cell>
          <cell r="GD212">
            <v>14820</v>
          </cell>
          <cell r="GE212">
            <v>20000</v>
          </cell>
          <cell r="GF212">
            <v>20000</v>
          </cell>
          <cell r="GG212">
            <v>20000</v>
          </cell>
          <cell r="GJ212">
            <v>20000</v>
          </cell>
          <cell r="GK212">
            <v>114820</v>
          </cell>
          <cell r="GL212">
            <v>100000</v>
          </cell>
          <cell r="GM212">
            <v>237054</v>
          </cell>
          <cell r="GN212">
            <v>2400</v>
          </cell>
          <cell r="GO212">
            <v>49400</v>
          </cell>
          <cell r="GP212">
            <v>185254</v>
          </cell>
          <cell r="GQ212">
            <v>0</v>
          </cell>
          <cell r="GR212">
            <v>185254</v>
          </cell>
          <cell r="GS212">
            <v>0</v>
          </cell>
          <cell r="GT212">
            <v>0</v>
          </cell>
          <cell r="GU212">
            <v>100000</v>
          </cell>
          <cell r="GV212">
            <v>0</v>
          </cell>
          <cell r="GW212">
            <v>85254</v>
          </cell>
          <cell r="GX212">
            <v>100000</v>
          </cell>
          <cell r="GY212">
            <v>0</v>
          </cell>
          <cell r="GZ212">
            <v>0</v>
          </cell>
          <cell r="HA212">
            <v>0</v>
          </cell>
          <cell r="HB212">
            <v>0</v>
          </cell>
          <cell r="HC212">
            <v>2073</v>
          </cell>
          <cell r="HD212">
            <v>-2073</v>
          </cell>
          <cell r="HE212">
            <v>0</v>
          </cell>
          <cell r="HF212">
            <v>0</v>
          </cell>
          <cell r="HG212" t="str">
            <v>ADVPT8038R</v>
          </cell>
          <cell r="HH212" t="str">
            <v>MH/ 34456/ 51</v>
          </cell>
          <cell r="HJ212">
            <v>85254</v>
          </cell>
          <cell r="HK212">
            <v>100000</v>
          </cell>
          <cell r="HL212">
            <v>0</v>
          </cell>
          <cell r="HM212">
            <v>0</v>
          </cell>
          <cell r="HN212">
            <v>0</v>
          </cell>
          <cell r="HO212">
            <v>0</v>
          </cell>
          <cell r="HP212">
            <v>2073</v>
          </cell>
          <cell r="HQ212">
            <v>-2073</v>
          </cell>
          <cell r="HR212">
            <v>0</v>
          </cell>
          <cell r="HS212">
            <v>0</v>
          </cell>
          <cell r="HT212">
            <v>0</v>
          </cell>
          <cell r="HU212">
            <v>0</v>
          </cell>
          <cell r="HV212">
            <v>0</v>
          </cell>
          <cell r="HW212">
            <v>0</v>
          </cell>
          <cell r="HX212">
            <v>0</v>
          </cell>
          <cell r="HY212">
            <v>0</v>
          </cell>
        </row>
        <row r="213">
          <cell r="A213">
            <v>1295</v>
          </cell>
          <cell r="B213" t="str">
            <v>Mr. Ashok Sahane</v>
          </cell>
          <cell r="C213">
            <v>38372</v>
          </cell>
          <cell r="D213" t="str">
            <v>Sr. Software Engineer</v>
          </cell>
          <cell r="E213">
            <v>52100</v>
          </cell>
          <cell r="F213">
            <v>23000</v>
          </cell>
          <cell r="G213">
            <v>10000</v>
          </cell>
          <cell r="H213">
            <v>800</v>
          </cell>
          <cell r="I213">
            <v>0</v>
          </cell>
          <cell r="J213">
            <v>4300</v>
          </cell>
          <cell r="K213">
            <v>8490</v>
          </cell>
          <cell r="R213">
            <v>46590</v>
          </cell>
          <cell r="S213">
            <v>1000</v>
          </cell>
          <cell r="W213">
            <v>1000</v>
          </cell>
          <cell r="X213">
            <v>2760</v>
          </cell>
          <cell r="Y213">
            <v>4984</v>
          </cell>
          <cell r="AA213">
            <v>200</v>
          </cell>
          <cell r="AE213">
            <v>40</v>
          </cell>
          <cell r="AG213">
            <v>7984</v>
          </cell>
          <cell r="AH213">
            <v>38606</v>
          </cell>
          <cell r="AI213">
            <v>22</v>
          </cell>
          <cell r="AJ213">
            <v>2</v>
          </cell>
          <cell r="AK213">
            <v>0</v>
          </cell>
          <cell r="AL213">
            <v>15000</v>
          </cell>
          <cell r="AM213">
            <v>6000</v>
          </cell>
          <cell r="AN213">
            <v>0</v>
          </cell>
          <cell r="AP213">
            <v>1</v>
          </cell>
          <cell r="AR213">
            <v>2</v>
          </cell>
          <cell r="AS213">
            <v>6</v>
          </cell>
          <cell r="AT213">
            <v>52100</v>
          </cell>
          <cell r="AU213">
            <v>23000</v>
          </cell>
          <cell r="AV213">
            <v>10000</v>
          </cell>
          <cell r="AW213">
            <v>800</v>
          </cell>
          <cell r="AX213">
            <v>0</v>
          </cell>
          <cell r="AY213">
            <v>1000</v>
          </cell>
          <cell r="AZ213">
            <v>2760</v>
          </cell>
          <cell r="BA213">
            <v>4300</v>
          </cell>
          <cell r="BB213">
            <v>8490</v>
          </cell>
          <cell r="BC213">
            <v>1250</v>
          </cell>
          <cell r="BD213">
            <v>500</v>
          </cell>
          <cell r="BE213">
            <v>0</v>
          </cell>
          <cell r="BF213">
            <v>22</v>
          </cell>
          <cell r="BH213">
            <v>115000</v>
          </cell>
          <cell r="BI213">
            <v>50000</v>
          </cell>
          <cell r="BJ213">
            <v>4000</v>
          </cell>
          <cell r="BK213">
            <v>0</v>
          </cell>
          <cell r="BL213">
            <v>21500</v>
          </cell>
          <cell r="BM213">
            <v>42950</v>
          </cell>
          <cell r="BN213">
            <v>-3895</v>
          </cell>
          <cell r="BO213">
            <v>0</v>
          </cell>
          <cell r="BP213">
            <v>0</v>
          </cell>
          <cell r="BQ213">
            <v>13562</v>
          </cell>
          <cell r="BR213">
            <v>13800</v>
          </cell>
          <cell r="BS213">
            <v>35425</v>
          </cell>
          <cell r="BT213">
            <v>1000</v>
          </cell>
          <cell r="BU213">
            <v>0</v>
          </cell>
          <cell r="BV213">
            <v>12</v>
          </cell>
          <cell r="BW213">
            <v>4000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860</v>
          </cell>
          <cell r="CC213">
            <v>0</v>
          </cell>
          <cell r="CJ213">
            <v>138000</v>
          </cell>
          <cell r="CK213">
            <v>60000</v>
          </cell>
          <cell r="CL213">
            <v>4800</v>
          </cell>
          <cell r="CM213">
            <v>0</v>
          </cell>
          <cell r="CN213">
            <v>25800</v>
          </cell>
          <cell r="CO213">
            <v>51440</v>
          </cell>
          <cell r="CP213">
            <v>-3895</v>
          </cell>
          <cell r="CQ213">
            <v>0</v>
          </cell>
          <cell r="CR213">
            <v>0</v>
          </cell>
          <cell r="CS213">
            <v>13562</v>
          </cell>
          <cell r="CT213">
            <v>16560</v>
          </cell>
          <cell r="CU213">
            <v>40409</v>
          </cell>
          <cell r="CV213">
            <v>1200</v>
          </cell>
          <cell r="CW213">
            <v>0</v>
          </cell>
          <cell r="CX213">
            <v>12</v>
          </cell>
          <cell r="CY213">
            <v>5000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900</v>
          </cell>
          <cell r="DE213">
            <v>0</v>
          </cell>
          <cell r="DG213">
            <v>15000</v>
          </cell>
          <cell r="DH213">
            <v>6000</v>
          </cell>
          <cell r="DI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Q213">
            <v>6250</v>
          </cell>
          <cell r="DR213">
            <v>2500</v>
          </cell>
          <cell r="DS213">
            <v>0</v>
          </cell>
          <cell r="DT213">
            <v>8750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1250</v>
          </cell>
          <cell r="EH213">
            <v>500</v>
          </cell>
          <cell r="EI213">
            <v>0</v>
          </cell>
          <cell r="EJ213">
            <v>1750</v>
          </cell>
          <cell r="EK213">
            <v>10500</v>
          </cell>
          <cell r="EL213">
            <v>7500</v>
          </cell>
          <cell r="EM213">
            <v>3000</v>
          </cell>
          <cell r="EN213">
            <v>0</v>
          </cell>
          <cell r="EO213">
            <v>10500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U213">
            <v>276000</v>
          </cell>
          <cell r="EV213">
            <v>120000</v>
          </cell>
          <cell r="EW213">
            <v>9600</v>
          </cell>
          <cell r="EX213">
            <v>0</v>
          </cell>
          <cell r="EY213">
            <v>51600</v>
          </cell>
          <cell r="EZ213">
            <v>102380</v>
          </cell>
          <cell r="FA213">
            <v>-3895</v>
          </cell>
          <cell r="FB213">
            <v>0</v>
          </cell>
          <cell r="FC213">
            <v>0</v>
          </cell>
          <cell r="FD213">
            <v>13562</v>
          </cell>
          <cell r="FE213">
            <v>33120</v>
          </cell>
          <cell r="FF213">
            <v>40409</v>
          </cell>
          <cell r="FG213">
            <v>2400</v>
          </cell>
          <cell r="FH213">
            <v>0</v>
          </cell>
          <cell r="FJ213">
            <v>16000</v>
          </cell>
          <cell r="FK213">
            <v>3200</v>
          </cell>
          <cell r="FL213">
            <v>19200</v>
          </cell>
          <cell r="FM213">
            <v>38400</v>
          </cell>
          <cell r="FN213">
            <v>23000</v>
          </cell>
          <cell r="FO213">
            <v>9200</v>
          </cell>
          <cell r="FP213">
            <v>10000</v>
          </cell>
          <cell r="FQ213">
            <v>900</v>
          </cell>
          <cell r="FR213">
            <v>4500</v>
          </cell>
          <cell r="FS213">
            <v>900</v>
          </cell>
          <cell r="FT213">
            <v>5400</v>
          </cell>
          <cell r="FU213">
            <v>1</v>
          </cell>
          <cell r="FV213">
            <v>40000</v>
          </cell>
          <cell r="FX213">
            <v>10000</v>
          </cell>
          <cell r="GB213">
            <v>60000</v>
          </cell>
          <cell r="GD213">
            <v>33120</v>
          </cell>
          <cell r="GE213">
            <v>15000</v>
          </cell>
          <cell r="GF213">
            <v>25000</v>
          </cell>
          <cell r="GG213">
            <v>50000</v>
          </cell>
          <cell r="GK213">
            <v>183120</v>
          </cell>
          <cell r="GL213">
            <v>100000</v>
          </cell>
          <cell r="GM213">
            <v>559647</v>
          </cell>
          <cell r="GN213">
            <v>2400</v>
          </cell>
          <cell r="GO213">
            <v>10800</v>
          </cell>
          <cell r="GP213">
            <v>546447</v>
          </cell>
          <cell r="GQ213">
            <v>40000</v>
          </cell>
          <cell r="GR213">
            <v>506447</v>
          </cell>
          <cell r="GS213">
            <v>10000</v>
          </cell>
          <cell r="GT213">
            <v>0</v>
          </cell>
          <cell r="GU213">
            <v>100000</v>
          </cell>
          <cell r="GV213">
            <v>0</v>
          </cell>
          <cell r="GW213">
            <v>396447</v>
          </cell>
          <cell r="GX213">
            <v>100000</v>
          </cell>
          <cell r="GY213">
            <v>68934</v>
          </cell>
          <cell r="GZ213">
            <v>0</v>
          </cell>
          <cell r="HA213">
            <v>1379</v>
          </cell>
          <cell r="HB213">
            <v>70313</v>
          </cell>
          <cell r="HC213">
            <v>35425</v>
          </cell>
          <cell r="HD213">
            <v>34888</v>
          </cell>
          <cell r="HE213">
            <v>4984</v>
          </cell>
          <cell r="HF213">
            <v>0</v>
          </cell>
          <cell r="HG213" t="str">
            <v>AQZPS1427Q</v>
          </cell>
          <cell r="HH213" t="str">
            <v>MH/ 34456/ 52</v>
          </cell>
          <cell r="HJ213">
            <v>396447</v>
          </cell>
          <cell r="HK213">
            <v>100000</v>
          </cell>
          <cell r="HL213">
            <v>68934</v>
          </cell>
          <cell r="HM213">
            <v>0</v>
          </cell>
          <cell r="HN213">
            <v>1379</v>
          </cell>
          <cell r="HO213">
            <v>70313</v>
          </cell>
          <cell r="HP213">
            <v>35425</v>
          </cell>
          <cell r="HQ213">
            <v>34888</v>
          </cell>
          <cell r="HR213">
            <v>4984</v>
          </cell>
          <cell r="HS213">
            <v>0.30599999999999999</v>
          </cell>
          <cell r="HT213">
            <v>0</v>
          </cell>
          <cell r="HU213">
            <v>4984</v>
          </cell>
          <cell r="HV213">
            <v>4984</v>
          </cell>
          <cell r="HW213">
            <v>98</v>
          </cell>
          <cell r="HX213">
            <v>0</v>
          </cell>
          <cell r="HY213">
            <v>4886</v>
          </cell>
        </row>
        <row r="214">
          <cell r="A214">
            <v>1296</v>
          </cell>
          <cell r="B214" t="str">
            <v>Ms. Rupali  Pawar</v>
          </cell>
          <cell r="C214">
            <v>38376</v>
          </cell>
          <cell r="D214" t="str">
            <v>Software Engineer</v>
          </cell>
          <cell r="E214">
            <v>28500</v>
          </cell>
          <cell r="F214">
            <v>12500</v>
          </cell>
          <cell r="G214">
            <v>5500</v>
          </cell>
          <cell r="H214">
            <v>800</v>
          </cell>
          <cell r="I214">
            <v>0</v>
          </cell>
          <cell r="J214">
            <v>2300</v>
          </cell>
          <cell r="K214">
            <v>5900</v>
          </cell>
          <cell r="R214">
            <v>27000</v>
          </cell>
          <cell r="S214">
            <v>0</v>
          </cell>
          <cell r="W214">
            <v>0</v>
          </cell>
          <cell r="X214">
            <v>1500</v>
          </cell>
          <cell r="Y214">
            <v>1849</v>
          </cell>
          <cell r="AA214">
            <v>200</v>
          </cell>
          <cell r="AE214">
            <v>40</v>
          </cell>
          <cell r="AG214">
            <v>3589</v>
          </cell>
          <cell r="AH214">
            <v>23411</v>
          </cell>
          <cell r="AI214">
            <v>22</v>
          </cell>
          <cell r="AJ214">
            <v>10.25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1</v>
          </cell>
          <cell r="AQ214" t="str">
            <v>w</v>
          </cell>
          <cell r="AR214">
            <v>4</v>
          </cell>
          <cell r="AS214">
            <v>6</v>
          </cell>
          <cell r="AT214">
            <v>28500</v>
          </cell>
          <cell r="AU214">
            <v>12500</v>
          </cell>
          <cell r="AV214">
            <v>5500</v>
          </cell>
          <cell r="AW214">
            <v>800</v>
          </cell>
          <cell r="AX214">
            <v>0</v>
          </cell>
          <cell r="AZ214">
            <v>1500</v>
          </cell>
          <cell r="BA214">
            <v>2300</v>
          </cell>
          <cell r="BB214">
            <v>5900</v>
          </cell>
          <cell r="BC214">
            <v>0</v>
          </cell>
          <cell r="BD214">
            <v>0</v>
          </cell>
          <cell r="BE214">
            <v>0</v>
          </cell>
          <cell r="BF214">
            <v>22</v>
          </cell>
          <cell r="BH214">
            <v>62500</v>
          </cell>
          <cell r="BI214">
            <v>27500</v>
          </cell>
          <cell r="BJ214">
            <v>4000</v>
          </cell>
          <cell r="BK214">
            <v>0</v>
          </cell>
          <cell r="BL214">
            <v>11500</v>
          </cell>
          <cell r="BM214">
            <v>27250</v>
          </cell>
          <cell r="BN214">
            <v>-1179</v>
          </cell>
          <cell r="BO214">
            <v>0</v>
          </cell>
          <cell r="BP214">
            <v>0</v>
          </cell>
          <cell r="BQ214">
            <v>7397</v>
          </cell>
          <cell r="BR214">
            <v>7500</v>
          </cell>
          <cell r="BS214">
            <v>10570</v>
          </cell>
          <cell r="BT214">
            <v>1000</v>
          </cell>
          <cell r="BU214">
            <v>0</v>
          </cell>
          <cell r="BV214">
            <v>12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200</v>
          </cell>
          <cell r="CC214">
            <v>0</v>
          </cell>
          <cell r="CJ214">
            <v>75000</v>
          </cell>
          <cell r="CK214">
            <v>33000</v>
          </cell>
          <cell r="CL214">
            <v>4800</v>
          </cell>
          <cell r="CM214">
            <v>0</v>
          </cell>
          <cell r="CN214">
            <v>13800</v>
          </cell>
          <cell r="CO214">
            <v>33150</v>
          </cell>
          <cell r="CP214">
            <v>-1179</v>
          </cell>
          <cell r="CQ214">
            <v>0</v>
          </cell>
          <cell r="CR214">
            <v>0</v>
          </cell>
          <cell r="CS214">
            <v>7397</v>
          </cell>
          <cell r="CT214">
            <v>9000</v>
          </cell>
          <cell r="CU214">
            <v>12419</v>
          </cell>
          <cell r="CV214">
            <v>1200</v>
          </cell>
          <cell r="CW214">
            <v>0</v>
          </cell>
          <cell r="CX214">
            <v>12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240</v>
          </cell>
          <cell r="DE214">
            <v>0</v>
          </cell>
          <cell r="DG214">
            <v>0</v>
          </cell>
          <cell r="DH214">
            <v>0</v>
          </cell>
          <cell r="DI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U214">
            <v>150000</v>
          </cell>
          <cell r="EV214">
            <v>66000</v>
          </cell>
          <cell r="EW214">
            <v>9600</v>
          </cell>
          <cell r="EX214">
            <v>0</v>
          </cell>
          <cell r="EY214">
            <v>27600</v>
          </cell>
          <cell r="EZ214">
            <v>68550</v>
          </cell>
          <cell r="FA214">
            <v>-1179</v>
          </cell>
          <cell r="FB214">
            <v>0</v>
          </cell>
          <cell r="FC214">
            <v>0</v>
          </cell>
          <cell r="FD214">
            <v>7397</v>
          </cell>
          <cell r="FE214">
            <v>18000</v>
          </cell>
          <cell r="FF214">
            <v>12419</v>
          </cell>
          <cell r="FG214">
            <v>2400</v>
          </cell>
          <cell r="FH214">
            <v>0</v>
          </cell>
          <cell r="FJ214">
            <v>13000</v>
          </cell>
          <cell r="FK214">
            <v>2600</v>
          </cell>
          <cell r="FL214">
            <v>15600</v>
          </cell>
          <cell r="FM214">
            <v>31200</v>
          </cell>
          <cell r="FN214">
            <v>12500</v>
          </cell>
          <cell r="FO214">
            <v>5000</v>
          </cell>
          <cell r="FP214">
            <v>5500</v>
          </cell>
          <cell r="FQ214">
            <v>1350</v>
          </cell>
          <cell r="FR214">
            <v>6750</v>
          </cell>
          <cell r="FS214">
            <v>1350</v>
          </cell>
          <cell r="FT214">
            <v>8100</v>
          </cell>
          <cell r="FU214">
            <v>0</v>
          </cell>
          <cell r="GD214">
            <v>18000</v>
          </cell>
          <cell r="GF214">
            <v>6604</v>
          </cell>
          <cell r="GG214">
            <v>20000</v>
          </cell>
          <cell r="GK214">
            <v>44604</v>
          </cell>
          <cell r="GL214">
            <v>44604</v>
          </cell>
          <cell r="GM214">
            <v>318368</v>
          </cell>
          <cell r="GN214">
            <v>2400</v>
          </cell>
          <cell r="GO214">
            <v>16200</v>
          </cell>
          <cell r="GP214">
            <v>299768</v>
          </cell>
          <cell r="GQ214">
            <v>0</v>
          </cell>
          <cell r="GR214">
            <v>299768</v>
          </cell>
          <cell r="GS214">
            <v>0</v>
          </cell>
          <cell r="GT214">
            <v>0</v>
          </cell>
          <cell r="GU214">
            <v>44604</v>
          </cell>
          <cell r="GV214">
            <v>0</v>
          </cell>
          <cell r="GW214">
            <v>255164</v>
          </cell>
          <cell r="GX214">
            <v>135000</v>
          </cell>
          <cell r="GY214">
            <v>23049</v>
          </cell>
          <cell r="GZ214">
            <v>0</v>
          </cell>
          <cell r="HA214">
            <v>461</v>
          </cell>
          <cell r="HB214">
            <v>23510</v>
          </cell>
          <cell r="HC214">
            <v>10570</v>
          </cell>
          <cell r="HD214">
            <v>12940</v>
          </cell>
          <cell r="HE214">
            <v>1849</v>
          </cell>
          <cell r="HF214">
            <v>0</v>
          </cell>
          <cell r="HH214" t="str">
            <v>MH/ 34456/ 53</v>
          </cell>
          <cell r="HJ214">
            <v>255164</v>
          </cell>
          <cell r="HK214">
            <v>135000</v>
          </cell>
          <cell r="HL214">
            <v>23049</v>
          </cell>
          <cell r="HM214">
            <v>0</v>
          </cell>
          <cell r="HN214">
            <v>461</v>
          </cell>
          <cell r="HO214">
            <v>23510</v>
          </cell>
          <cell r="HP214">
            <v>10570</v>
          </cell>
          <cell r="HQ214">
            <v>12940</v>
          </cell>
          <cell r="HR214">
            <v>1849</v>
          </cell>
          <cell r="HS214">
            <v>0.30599999999999999</v>
          </cell>
          <cell r="HT214">
            <v>0</v>
          </cell>
          <cell r="HU214">
            <v>1849</v>
          </cell>
          <cell r="HV214">
            <v>1849</v>
          </cell>
          <cell r="HW214">
            <v>36</v>
          </cell>
          <cell r="HX214">
            <v>0</v>
          </cell>
          <cell r="HY214">
            <v>1813</v>
          </cell>
        </row>
        <row r="215">
          <cell r="A215">
            <v>1297</v>
          </cell>
          <cell r="B215" t="str">
            <v>Mr. D Ramakrishna Reddy</v>
          </cell>
          <cell r="C215">
            <v>38379</v>
          </cell>
          <cell r="D215" t="str">
            <v>Senior Business Modeler</v>
          </cell>
          <cell r="E215">
            <v>45500</v>
          </cell>
          <cell r="F215">
            <v>20000</v>
          </cell>
          <cell r="G215">
            <v>9000</v>
          </cell>
          <cell r="H215">
            <v>800</v>
          </cell>
          <cell r="I215">
            <v>0</v>
          </cell>
          <cell r="J215">
            <v>3700</v>
          </cell>
          <cell r="K215">
            <v>9250</v>
          </cell>
          <cell r="R215">
            <v>42750</v>
          </cell>
          <cell r="S215">
            <v>1000</v>
          </cell>
          <cell r="W215">
            <v>1000</v>
          </cell>
          <cell r="Y215">
            <v>5398</v>
          </cell>
          <cell r="AA215">
            <v>200</v>
          </cell>
          <cell r="AE215">
            <v>80</v>
          </cell>
          <cell r="AG215">
            <v>5678</v>
          </cell>
          <cell r="AH215">
            <v>37072</v>
          </cell>
          <cell r="AI215">
            <v>22</v>
          </cell>
          <cell r="AJ215">
            <v>8.25</v>
          </cell>
          <cell r="AK215">
            <v>0</v>
          </cell>
          <cell r="AL215">
            <v>11857</v>
          </cell>
          <cell r="AM215">
            <v>6000</v>
          </cell>
          <cell r="AN215">
            <v>0</v>
          </cell>
          <cell r="AP215">
            <v>1</v>
          </cell>
          <cell r="AR215">
            <v>2</v>
          </cell>
          <cell r="AS215">
            <v>6</v>
          </cell>
          <cell r="AT215">
            <v>45500</v>
          </cell>
          <cell r="AU215">
            <v>20000</v>
          </cell>
          <cell r="AV215">
            <v>9000</v>
          </cell>
          <cell r="AW215">
            <v>800</v>
          </cell>
          <cell r="AX215">
            <v>0</v>
          </cell>
          <cell r="AY215">
            <v>1000</v>
          </cell>
          <cell r="BA215">
            <v>3700</v>
          </cell>
          <cell r="BB215">
            <v>9250</v>
          </cell>
          <cell r="BC215">
            <v>1250</v>
          </cell>
          <cell r="BD215">
            <v>500</v>
          </cell>
          <cell r="BE215">
            <v>0</v>
          </cell>
          <cell r="BF215">
            <v>22</v>
          </cell>
          <cell r="BH215">
            <v>98500</v>
          </cell>
          <cell r="BI215">
            <v>44000</v>
          </cell>
          <cell r="BJ215">
            <v>4000</v>
          </cell>
          <cell r="BK215">
            <v>0</v>
          </cell>
          <cell r="BL215">
            <v>18200</v>
          </cell>
          <cell r="BM215">
            <v>45550</v>
          </cell>
          <cell r="BN215">
            <v>30744</v>
          </cell>
          <cell r="BO215">
            <v>0</v>
          </cell>
          <cell r="BP215">
            <v>0</v>
          </cell>
          <cell r="BQ215">
            <v>12877</v>
          </cell>
          <cell r="BR215">
            <v>0</v>
          </cell>
          <cell r="BS215">
            <v>38807</v>
          </cell>
          <cell r="BT215">
            <v>1000</v>
          </cell>
          <cell r="BU215">
            <v>0</v>
          </cell>
          <cell r="BV215">
            <v>12</v>
          </cell>
          <cell r="BW215">
            <v>4000</v>
          </cell>
          <cell r="BX215">
            <v>3143</v>
          </cell>
          <cell r="BY215">
            <v>0</v>
          </cell>
          <cell r="BZ215">
            <v>0</v>
          </cell>
          <cell r="CA215">
            <v>0</v>
          </cell>
          <cell r="CB215">
            <v>180</v>
          </cell>
          <cell r="CC215">
            <v>0</v>
          </cell>
          <cell r="CJ215">
            <v>118500</v>
          </cell>
          <cell r="CK215">
            <v>53000</v>
          </cell>
          <cell r="CL215">
            <v>4800</v>
          </cell>
          <cell r="CM215">
            <v>0</v>
          </cell>
          <cell r="CN215">
            <v>21900</v>
          </cell>
          <cell r="CO215">
            <v>54800</v>
          </cell>
          <cell r="CP215">
            <v>30744</v>
          </cell>
          <cell r="CQ215">
            <v>0</v>
          </cell>
          <cell r="CR215">
            <v>0</v>
          </cell>
          <cell r="CS215">
            <v>12877</v>
          </cell>
          <cell r="CT215">
            <v>0</v>
          </cell>
          <cell r="CU215">
            <v>44205</v>
          </cell>
          <cell r="CV215">
            <v>1200</v>
          </cell>
          <cell r="CW215">
            <v>0</v>
          </cell>
          <cell r="CX215">
            <v>12</v>
          </cell>
          <cell r="CY215">
            <v>5000</v>
          </cell>
          <cell r="CZ215">
            <v>3143</v>
          </cell>
          <cell r="DA215">
            <v>0</v>
          </cell>
          <cell r="DB215">
            <v>0</v>
          </cell>
          <cell r="DC215">
            <v>0</v>
          </cell>
          <cell r="DD215">
            <v>260</v>
          </cell>
          <cell r="DE215">
            <v>0</v>
          </cell>
          <cell r="DG215">
            <v>15000</v>
          </cell>
          <cell r="DH215">
            <v>6000</v>
          </cell>
          <cell r="DI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Q215">
            <v>3107</v>
          </cell>
          <cell r="DR215">
            <v>2500</v>
          </cell>
          <cell r="DS215">
            <v>0</v>
          </cell>
          <cell r="DT215">
            <v>5607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1250</v>
          </cell>
          <cell r="EH215">
            <v>500</v>
          </cell>
          <cell r="EI215">
            <v>0</v>
          </cell>
          <cell r="EJ215">
            <v>1750</v>
          </cell>
          <cell r="EK215">
            <v>7357</v>
          </cell>
          <cell r="EL215">
            <v>4357</v>
          </cell>
          <cell r="EM215">
            <v>3000</v>
          </cell>
          <cell r="EN215">
            <v>0</v>
          </cell>
          <cell r="EO215">
            <v>7357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U215">
            <v>238500</v>
          </cell>
          <cell r="EV215">
            <v>107000</v>
          </cell>
          <cell r="EW215">
            <v>9600</v>
          </cell>
          <cell r="EX215">
            <v>0</v>
          </cell>
          <cell r="EY215">
            <v>44100</v>
          </cell>
          <cell r="EZ215">
            <v>110300</v>
          </cell>
          <cell r="FA215">
            <v>30744</v>
          </cell>
          <cell r="FB215">
            <v>0</v>
          </cell>
          <cell r="FC215">
            <v>0</v>
          </cell>
          <cell r="FD215">
            <v>12877</v>
          </cell>
          <cell r="FE215">
            <v>0</v>
          </cell>
          <cell r="FF215">
            <v>44205</v>
          </cell>
          <cell r="FG215">
            <v>2400</v>
          </cell>
          <cell r="FH215">
            <v>0</v>
          </cell>
          <cell r="FJ215">
            <v>20000</v>
          </cell>
          <cell r="FK215">
            <v>4000</v>
          </cell>
          <cell r="FL215">
            <v>24000</v>
          </cell>
          <cell r="FM215">
            <v>48000</v>
          </cell>
          <cell r="FN215">
            <v>20000</v>
          </cell>
          <cell r="FO215">
            <v>8000</v>
          </cell>
          <cell r="FP215">
            <v>9000</v>
          </cell>
          <cell r="FQ215">
            <v>2000</v>
          </cell>
          <cell r="FR215">
            <v>10150</v>
          </cell>
          <cell r="FS215">
            <v>2000</v>
          </cell>
          <cell r="FT215">
            <v>12150</v>
          </cell>
          <cell r="FU215">
            <v>0</v>
          </cell>
          <cell r="GA215">
            <v>10000</v>
          </cell>
          <cell r="GC215">
            <v>20000</v>
          </cell>
          <cell r="GD215">
            <v>0</v>
          </cell>
          <cell r="GE215">
            <v>25000</v>
          </cell>
          <cell r="GF215">
            <v>25000</v>
          </cell>
          <cell r="GG215">
            <v>15000</v>
          </cell>
          <cell r="GJ215">
            <v>5000</v>
          </cell>
          <cell r="GK215">
            <v>100000</v>
          </cell>
          <cell r="GL215">
            <v>100000</v>
          </cell>
          <cell r="GM215">
            <v>543521</v>
          </cell>
          <cell r="GN215">
            <v>2400</v>
          </cell>
          <cell r="GO215">
            <v>24150</v>
          </cell>
          <cell r="GP215">
            <v>516971</v>
          </cell>
          <cell r="GQ215">
            <v>0</v>
          </cell>
          <cell r="GR215">
            <v>516971</v>
          </cell>
          <cell r="GS215">
            <v>0</v>
          </cell>
          <cell r="GT215">
            <v>0</v>
          </cell>
          <cell r="GU215">
            <v>100000</v>
          </cell>
          <cell r="GV215">
            <v>0</v>
          </cell>
          <cell r="GW215">
            <v>416971</v>
          </cell>
          <cell r="GX215">
            <v>100000</v>
          </cell>
          <cell r="GY215">
            <v>75091</v>
          </cell>
          <cell r="GZ215">
            <v>0</v>
          </cell>
          <cell r="HA215">
            <v>1502</v>
          </cell>
          <cell r="HB215">
            <v>76593</v>
          </cell>
          <cell r="HC215">
            <v>38807</v>
          </cell>
          <cell r="HD215">
            <v>37786</v>
          </cell>
          <cell r="HE215">
            <v>5398</v>
          </cell>
          <cell r="HF215">
            <v>0</v>
          </cell>
          <cell r="HG215" t="str">
            <v>AEKPD5302E</v>
          </cell>
          <cell r="HJ215">
            <v>416971</v>
          </cell>
          <cell r="HK215">
            <v>100000</v>
          </cell>
          <cell r="HL215">
            <v>75091</v>
          </cell>
          <cell r="HM215">
            <v>0</v>
          </cell>
          <cell r="HN215">
            <v>1502</v>
          </cell>
          <cell r="HO215">
            <v>76593</v>
          </cell>
          <cell r="HP215">
            <v>38807</v>
          </cell>
          <cell r="HQ215">
            <v>37786</v>
          </cell>
          <cell r="HR215">
            <v>5398</v>
          </cell>
          <cell r="HS215">
            <v>0.30599999999999999</v>
          </cell>
          <cell r="HT215">
            <v>0</v>
          </cell>
          <cell r="HU215">
            <v>5398</v>
          </cell>
          <cell r="HV215">
            <v>5398</v>
          </cell>
          <cell r="HW215">
            <v>106</v>
          </cell>
          <cell r="HX215">
            <v>0</v>
          </cell>
          <cell r="HY215">
            <v>5292</v>
          </cell>
        </row>
        <row r="216">
          <cell r="A216">
            <v>1298</v>
          </cell>
          <cell r="B216" t="str">
            <v>Mr. Amarjeet Singh</v>
          </cell>
          <cell r="C216">
            <v>38379</v>
          </cell>
          <cell r="D216" t="str">
            <v>Sr. Software Engineer</v>
          </cell>
          <cell r="E216">
            <v>40200</v>
          </cell>
          <cell r="F216">
            <v>18000</v>
          </cell>
          <cell r="G216">
            <v>8000</v>
          </cell>
          <cell r="H216">
            <v>800</v>
          </cell>
          <cell r="I216">
            <v>0</v>
          </cell>
          <cell r="J216">
            <v>3300</v>
          </cell>
          <cell r="K216">
            <v>7350</v>
          </cell>
          <cell r="R216">
            <v>37450</v>
          </cell>
          <cell r="S216">
            <v>1000</v>
          </cell>
          <cell r="W216">
            <v>1000</v>
          </cell>
          <cell r="Y216">
            <v>2493</v>
          </cell>
          <cell r="AA216">
            <v>200</v>
          </cell>
          <cell r="AG216">
            <v>2693</v>
          </cell>
          <cell r="AH216">
            <v>34757</v>
          </cell>
          <cell r="AI216">
            <v>22</v>
          </cell>
          <cell r="AJ216">
            <v>8.5</v>
          </cell>
          <cell r="AK216">
            <v>0</v>
          </cell>
          <cell r="AL216">
            <v>8750</v>
          </cell>
          <cell r="AM216">
            <v>6000</v>
          </cell>
          <cell r="AN216">
            <v>0</v>
          </cell>
          <cell r="AP216">
            <v>1</v>
          </cell>
          <cell r="AR216">
            <v>2</v>
          </cell>
          <cell r="AS216">
            <v>6</v>
          </cell>
          <cell r="AT216">
            <v>40200</v>
          </cell>
          <cell r="AU216">
            <v>18000</v>
          </cell>
          <cell r="AV216">
            <v>8000</v>
          </cell>
          <cell r="AW216">
            <v>800</v>
          </cell>
          <cell r="AX216">
            <v>0</v>
          </cell>
          <cell r="AY216">
            <v>1000</v>
          </cell>
          <cell r="BA216">
            <v>3300</v>
          </cell>
          <cell r="BB216">
            <v>7350</v>
          </cell>
          <cell r="BC216">
            <v>1250</v>
          </cell>
          <cell r="BD216">
            <v>500</v>
          </cell>
          <cell r="BE216">
            <v>0</v>
          </cell>
          <cell r="BF216">
            <v>22</v>
          </cell>
          <cell r="BH216">
            <v>90000</v>
          </cell>
          <cell r="BI216">
            <v>40000</v>
          </cell>
          <cell r="BJ216">
            <v>4000</v>
          </cell>
          <cell r="BK216">
            <v>0</v>
          </cell>
          <cell r="BL216">
            <v>16500</v>
          </cell>
          <cell r="BM216">
            <v>37250</v>
          </cell>
          <cell r="BN216">
            <v>-3957</v>
          </cell>
          <cell r="BO216">
            <v>0</v>
          </cell>
          <cell r="BP216">
            <v>0</v>
          </cell>
          <cell r="BQ216">
            <v>9863</v>
          </cell>
          <cell r="BR216">
            <v>0</v>
          </cell>
          <cell r="BS216">
            <v>20020</v>
          </cell>
          <cell r="BT216">
            <v>1000</v>
          </cell>
          <cell r="BU216">
            <v>2284</v>
          </cell>
          <cell r="BV216">
            <v>12</v>
          </cell>
          <cell r="BW216">
            <v>4000</v>
          </cell>
          <cell r="BX216">
            <v>6250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J216">
            <v>108000</v>
          </cell>
          <cell r="CK216">
            <v>48000</v>
          </cell>
          <cell r="CL216">
            <v>4800</v>
          </cell>
          <cell r="CM216">
            <v>0</v>
          </cell>
          <cell r="CN216">
            <v>19800</v>
          </cell>
          <cell r="CO216">
            <v>44600</v>
          </cell>
          <cell r="CP216">
            <v>-3957</v>
          </cell>
          <cell r="CQ216">
            <v>0</v>
          </cell>
          <cell r="CR216">
            <v>0</v>
          </cell>
          <cell r="CS216">
            <v>9863</v>
          </cell>
          <cell r="CT216">
            <v>0</v>
          </cell>
          <cell r="CU216">
            <v>22513</v>
          </cell>
          <cell r="CV216">
            <v>1200</v>
          </cell>
          <cell r="CW216">
            <v>2284</v>
          </cell>
          <cell r="CX216">
            <v>12</v>
          </cell>
          <cell r="CY216">
            <v>5000</v>
          </cell>
          <cell r="CZ216">
            <v>6250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G216">
            <v>15000</v>
          </cell>
          <cell r="DH216">
            <v>6000</v>
          </cell>
          <cell r="DI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Q216">
            <v>0</v>
          </cell>
          <cell r="DR216">
            <v>2500</v>
          </cell>
          <cell r="DS216">
            <v>0</v>
          </cell>
          <cell r="DT216">
            <v>2500</v>
          </cell>
          <cell r="DU216">
            <v>717</v>
          </cell>
          <cell r="DV216">
            <v>0</v>
          </cell>
          <cell r="DW216">
            <v>0</v>
          </cell>
          <cell r="DX216">
            <v>717</v>
          </cell>
          <cell r="EB216">
            <v>0</v>
          </cell>
          <cell r="EC216">
            <v>717</v>
          </cell>
          <cell r="ED216">
            <v>0</v>
          </cell>
          <cell r="EE216">
            <v>0</v>
          </cell>
          <cell r="EF216">
            <v>717</v>
          </cell>
          <cell r="EG216">
            <v>1250</v>
          </cell>
          <cell r="EH216">
            <v>500</v>
          </cell>
          <cell r="EI216">
            <v>0</v>
          </cell>
          <cell r="EJ216">
            <v>1750</v>
          </cell>
          <cell r="EK216">
            <v>4250</v>
          </cell>
          <cell r="EL216">
            <v>1250</v>
          </cell>
          <cell r="EM216">
            <v>3000</v>
          </cell>
          <cell r="EN216">
            <v>0</v>
          </cell>
          <cell r="EO216">
            <v>4250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U216">
            <v>216000</v>
          </cell>
          <cell r="EV216">
            <v>96000</v>
          </cell>
          <cell r="EW216">
            <v>9600</v>
          </cell>
          <cell r="EX216">
            <v>0</v>
          </cell>
          <cell r="EY216">
            <v>39600</v>
          </cell>
          <cell r="EZ216">
            <v>88700</v>
          </cell>
          <cell r="FA216">
            <v>-3957</v>
          </cell>
          <cell r="FB216">
            <v>0</v>
          </cell>
          <cell r="FC216">
            <v>0</v>
          </cell>
          <cell r="FD216">
            <v>9863</v>
          </cell>
          <cell r="FE216">
            <v>0</v>
          </cell>
          <cell r="FF216">
            <v>22513</v>
          </cell>
          <cell r="FG216">
            <v>2400</v>
          </cell>
          <cell r="FH216">
            <v>2284</v>
          </cell>
          <cell r="FJ216">
            <v>35000</v>
          </cell>
          <cell r="FK216">
            <v>7000</v>
          </cell>
          <cell r="FL216">
            <v>42000</v>
          </cell>
          <cell r="FM216">
            <v>84000</v>
          </cell>
          <cell r="FN216">
            <v>18000</v>
          </cell>
          <cell r="FO216">
            <v>7200</v>
          </cell>
          <cell r="FP216">
            <v>8000</v>
          </cell>
          <cell r="FQ216">
            <v>5200</v>
          </cell>
          <cell r="FR216">
            <v>26000</v>
          </cell>
          <cell r="FS216">
            <v>5200</v>
          </cell>
          <cell r="FT216">
            <v>31200</v>
          </cell>
          <cell r="FU216">
            <v>0</v>
          </cell>
          <cell r="GA216">
            <v>20000</v>
          </cell>
          <cell r="GD216">
            <v>0</v>
          </cell>
          <cell r="GF216">
            <v>30000</v>
          </cell>
          <cell r="GG216">
            <v>50000</v>
          </cell>
          <cell r="GK216">
            <v>90000</v>
          </cell>
          <cell r="GL216">
            <v>90000</v>
          </cell>
          <cell r="GM216">
            <v>443922</v>
          </cell>
          <cell r="GN216">
            <v>2400</v>
          </cell>
          <cell r="GO216">
            <v>62400</v>
          </cell>
          <cell r="GP216">
            <v>379122</v>
          </cell>
          <cell r="GQ216">
            <v>0</v>
          </cell>
          <cell r="GR216">
            <v>379122</v>
          </cell>
          <cell r="GS216">
            <v>0</v>
          </cell>
          <cell r="GT216">
            <v>0</v>
          </cell>
          <cell r="GU216">
            <v>90000</v>
          </cell>
          <cell r="GV216">
            <v>0</v>
          </cell>
          <cell r="GW216">
            <v>289122</v>
          </cell>
          <cell r="GX216">
            <v>100000</v>
          </cell>
          <cell r="GY216">
            <v>36737</v>
          </cell>
          <cell r="GZ216">
            <v>0</v>
          </cell>
          <cell r="HA216">
            <v>735</v>
          </cell>
          <cell r="HB216">
            <v>37472</v>
          </cell>
          <cell r="HC216">
            <v>20020</v>
          </cell>
          <cell r="HD216">
            <v>17452</v>
          </cell>
          <cell r="HE216">
            <v>2493</v>
          </cell>
          <cell r="HF216">
            <v>0</v>
          </cell>
          <cell r="HG216" t="str">
            <v>AFMPJ1201R</v>
          </cell>
          <cell r="HJ216">
            <v>289122</v>
          </cell>
          <cell r="HK216">
            <v>100000</v>
          </cell>
          <cell r="HL216">
            <v>36737</v>
          </cell>
          <cell r="HM216">
            <v>0</v>
          </cell>
          <cell r="HN216">
            <v>735</v>
          </cell>
          <cell r="HO216">
            <v>37472</v>
          </cell>
          <cell r="HP216">
            <v>20020</v>
          </cell>
          <cell r="HQ216">
            <v>17452</v>
          </cell>
          <cell r="HR216">
            <v>2493</v>
          </cell>
          <cell r="HS216">
            <v>0.30599999999999999</v>
          </cell>
          <cell r="HT216">
            <v>0</v>
          </cell>
          <cell r="HU216">
            <v>2493</v>
          </cell>
          <cell r="HV216">
            <v>2493</v>
          </cell>
          <cell r="HW216">
            <v>49</v>
          </cell>
          <cell r="HX216">
            <v>0</v>
          </cell>
          <cell r="HY216">
            <v>2444</v>
          </cell>
        </row>
        <row r="217">
          <cell r="A217">
            <v>1299</v>
          </cell>
          <cell r="B217" t="str">
            <v>Ms. Seema Shelke</v>
          </cell>
          <cell r="C217">
            <v>38379</v>
          </cell>
          <cell r="D217" t="str">
            <v>Receptionist</v>
          </cell>
          <cell r="E217">
            <v>7000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R217">
            <v>0</v>
          </cell>
          <cell r="S217">
            <v>0</v>
          </cell>
          <cell r="W217">
            <v>0</v>
          </cell>
          <cell r="Y217">
            <v>0</v>
          </cell>
          <cell r="AA217">
            <v>0</v>
          </cell>
          <cell r="AG217">
            <v>0</v>
          </cell>
          <cell r="AH217">
            <v>0</v>
          </cell>
          <cell r="AI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4</v>
          </cell>
          <cell r="AQ217" t="str">
            <v>w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H217">
            <v>6000</v>
          </cell>
          <cell r="BI217">
            <v>2000</v>
          </cell>
          <cell r="BJ217">
            <v>1600</v>
          </cell>
          <cell r="BK217">
            <v>0</v>
          </cell>
          <cell r="BL217">
            <v>1000</v>
          </cell>
          <cell r="BM217">
            <v>3400</v>
          </cell>
          <cell r="BN217">
            <v>330</v>
          </cell>
          <cell r="BO217">
            <v>0</v>
          </cell>
          <cell r="BP217">
            <v>0</v>
          </cell>
          <cell r="BQ217">
            <v>1876</v>
          </cell>
          <cell r="BR217">
            <v>0</v>
          </cell>
          <cell r="BS217">
            <v>0</v>
          </cell>
          <cell r="BT217">
            <v>350</v>
          </cell>
          <cell r="BU217">
            <v>2068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1000</v>
          </cell>
          <cell r="CB217">
            <v>140</v>
          </cell>
          <cell r="CC217">
            <v>0</v>
          </cell>
          <cell r="CJ217">
            <v>6000</v>
          </cell>
          <cell r="CK217">
            <v>2000</v>
          </cell>
          <cell r="CL217">
            <v>1600</v>
          </cell>
          <cell r="CM217">
            <v>0</v>
          </cell>
          <cell r="CN217">
            <v>1000</v>
          </cell>
          <cell r="CO217">
            <v>3400</v>
          </cell>
          <cell r="CP217">
            <v>330</v>
          </cell>
          <cell r="CQ217">
            <v>0</v>
          </cell>
          <cell r="CR217">
            <v>0</v>
          </cell>
          <cell r="CS217">
            <v>1876</v>
          </cell>
          <cell r="CT217">
            <v>0</v>
          </cell>
          <cell r="CU217">
            <v>0</v>
          </cell>
          <cell r="CV217">
            <v>350</v>
          </cell>
          <cell r="CW217">
            <v>2068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1000</v>
          </cell>
          <cell r="DD217">
            <v>140</v>
          </cell>
          <cell r="DE217">
            <v>0</v>
          </cell>
          <cell r="DG217">
            <v>0</v>
          </cell>
          <cell r="DH217">
            <v>0</v>
          </cell>
          <cell r="DI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U217">
            <v>6000</v>
          </cell>
          <cell r="EV217">
            <v>2000</v>
          </cell>
          <cell r="EW217">
            <v>1600</v>
          </cell>
          <cell r="EX217">
            <v>0</v>
          </cell>
          <cell r="EY217">
            <v>1000</v>
          </cell>
          <cell r="EZ217">
            <v>3400</v>
          </cell>
          <cell r="FA217">
            <v>330</v>
          </cell>
          <cell r="FB217">
            <v>0</v>
          </cell>
          <cell r="FC217">
            <v>0</v>
          </cell>
          <cell r="FD217">
            <v>1876</v>
          </cell>
          <cell r="FE217">
            <v>0</v>
          </cell>
          <cell r="FF217">
            <v>0</v>
          </cell>
          <cell r="FG217">
            <v>350</v>
          </cell>
          <cell r="FH217">
            <v>2068</v>
          </cell>
          <cell r="FJ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GD217">
            <v>0</v>
          </cell>
          <cell r="GK217">
            <v>0</v>
          </cell>
          <cell r="GL217">
            <v>0</v>
          </cell>
          <cell r="GM217">
            <v>12538</v>
          </cell>
          <cell r="GN217">
            <v>350</v>
          </cell>
          <cell r="GO217">
            <v>0</v>
          </cell>
          <cell r="GP217">
            <v>12188</v>
          </cell>
          <cell r="GQ217">
            <v>0</v>
          </cell>
          <cell r="GR217">
            <v>12188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  <cell r="GW217">
            <v>12188</v>
          </cell>
          <cell r="GX217">
            <v>135000</v>
          </cell>
          <cell r="GY217">
            <v>0</v>
          </cell>
          <cell r="GZ217">
            <v>0</v>
          </cell>
          <cell r="HA217">
            <v>0</v>
          </cell>
          <cell r="HB217">
            <v>0</v>
          </cell>
          <cell r="HC217">
            <v>0</v>
          </cell>
          <cell r="HD217">
            <v>0</v>
          </cell>
          <cell r="HE217">
            <v>0</v>
          </cell>
          <cell r="HF217">
            <v>0</v>
          </cell>
          <cell r="HJ217">
            <v>12188</v>
          </cell>
          <cell r="HK217">
            <v>135000</v>
          </cell>
          <cell r="HL217">
            <v>0</v>
          </cell>
          <cell r="HM217">
            <v>0</v>
          </cell>
          <cell r="HN217">
            <v>0</v>
          </cell>
          <cell r="HO217">
            <v>0</v>
          </cell>
          <cell r="HP217">
            <v>0</v>
          </cell>
          <cell r="HQ217">
            <v>0</v>
          </cell>
          <cell r="HR217">
            <v>0</v>
          </cell>
          <cell r="HS217">
            <v>0</v>
          </cell>
          <cell r="HT217">
            <v>0</v>
          </cell>
          <cell r="HU217">
            <v>0</v>
          </cell>
          <cell r="HV217">
            <v>0</v>
          </cell>
          <cell r="HW217">
            <v>0</v>
          </cell>
          <cell r="HX217">
            <v>0</v>
          </cell>
          <cell r="HY217">
            <v>0</v>
          </cell>
        </row>
        <row r="218">
          <cell r="A218">
            <v>1300</v>
          </cell>
          <cell r="B218" t="str">
            <v>Mr. Anup Devhade</v>
          </cell>
          <cell r="C218">
            <v>38384</v>
          </cell>
          <cell r="D218" t="str">
            <v>Software Engineer</v>
          </cell>
          <cell r="E218">
            <v>30000</v>
          </cell>
          <cell r="F218">
            <v>13500</v>
          </cell>
          <cell r="G218">
            <v>6000</v>
          </cell>
          <cell r="H218">
            <v>800</v>
          </cell>
          <cell r="I218">
            <v>0</v>
          </cell>
          <cell r="J218">
            <v>2400</v>
          </cell>
          <cell r="K218">
            <v>7300</v>
          </cell>
          <cell r="R218">
            <v>30000</v>
          </cell>
          <cell r="S218">
            <v>0</v>
          </cell>
          <cell r="W218">
            <v>0</v>
          </cell>
          <cell r="Y218">
            <v>2013</v>
          </cell>
          <cell r="AA218">
            <v>200</v>
          </cell>
          <cell r="AE218">
            <v>20</v>
          </cell>
          <cell r="AG218">
            <v>2233</v>
          </cell>
          <cell r="AH218">
            <v>27767</v>
          </cell>
          <cell r="AI218">
            <v>22</v>
          </cell>
          <cell r="AJ218">
            <v>5.75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1</v>
          </cell>
          <cell r="AR218">
            <v>4</v>
          </cell>
          <cell r="AS218">
            <v>6</v>
          </cell>
          <cell r="AT218">
            <v>30000</v>
          </cell>
          <cell r="AU218">
            <v>13500</v>
          </cell>
          <cell r="AV218">
            <v>6000</v>
          </cell>
          <cell r="AW218">
            <v>800</v>
          </cell>
          <cell r="AX218">
            <v>0</v>
          </cell>
          <cell r="BA218">
            <v>2400</v>
          </cell>
          <cell r="BB218">
            <v>7300</v>
          </cell>
          <cell r="BC218">
            <v>0</v>
          </cell>
          <cell r="BD218">
            <v>0</v>
          </cell>
          <cell r="BE218">
            <v>0</v>
          </cell>
          <cell r="BF218">
            <v>22</v>
          </cell>
          <cell r="BH218">
            <v>64500</v>
          </cell>
          <cell r="BI218">
            <v>28500</v>
          </cell>
          <cell r="BJ218">
            <v>4000</v>
          </cell>
          <cell r="BK218">
            <v>0</v>
          </cell>
          <cell r="BL218">
            <v>11500</v>
          </cell>
          <cell r="BM218">
            <v>33250</v>
          </cell>
          <cell r="BN218">
            <v>2250</v>
          </cell>
          <cell r="BO218">
            <v>0</v>
          </cell>
          <cell r="BP218">
            <v>0</v>
          </cell>
          <cell r="BQ218">
            <v>7072</v>
          </cell>
          <cell r="BR218">
            <v>0</v>
          </cell>
          <cell r="BS218">
            <v>9976</v>
          </cell>
          <cell r="BT218">
            <v>1000</v>
          </cell>
          <cell r="BU218">
            <v>0</v>
          </cell>
          <cell r="BV218">
            <v>12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1800</v>
          </cell>
          <cell r="CC218">
            <v>0</v>
          </cell>
          <cell r="CJ218">
            <v>78000</v>
          </cell>
          <cell r="CK218">
            <v>34500</v>
          </cell>
          <cell r="CL218">
            <v>4800</v>
          </cell>
          <cell r="CM218">
            <v>0</v>
          </cell>
          <cell r="CN218">
            <v>13900</v>
          </cell>
          <cell r="CO218">
            <v>40550</v>
          </cell>
          <cell r="CP218">
            <v>2250</v>
          </cell>
          <cell r="CQ218">
            <v>0</v>
          </cell>
          <cell r="CR218">
            <v>0</v>
          </cell>
          <cell r="CS218">
            <v>7072</v>
          </cell>
          <cell r="CT218">
            <v>0</v>
          </cell>
          <cell r="CU218">
            <v>11989</v>
          </cell>
          <cell r="CV218">
            <v>1200</v>
          </cell>
          <cell r="CW218">
            <v>0</v>
          </cell>
          <cell r="CX218">
            <v>12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1820</v>
          </cell>
          <cell r="DE218">
            <v>0</v>
          </cell>
          <cell r="DG218">
            <v>0</v>
          </cell>
          <cell r="DH218">
            <v>0</v>
          </cell>
          <cell r="DI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U218">
            <v>159000</v>
          </cell>
          <cell r="EV218">
            <v>70500</v>
          </cell>
          <cell r="EW218">
            <v>9600</v>
          </cell>
          <cell r="EX218">
            <v>0</v>
          </cell>
          <cell r="EY218">
            <v>28300</v>
          </cell>
          <cell r="EZ218">
            <v>84350</v>
          </cell>
          <cell r="FA218">
            <v>2250</v>
          </cell>
          <cell r="FB218">
            <v>0</v>
          </cell>
          <cell r="FC218">
            <v>0</v>
          </cell>
          <cell r="FD218">
            <v>7072</v>
          </cell>
          <cell r="FE218">
            <v>0</v>
          </cell>
          <cell r="FF218">
            <v>11989</v>
          </cell>
          <cell r="FG218">
            <v>2400</v>
          </cell>
          <cell r="FH218">
            <v>0</v>
          </cell>
          <cell r="FJ218">
            <v>17500</v>
          </cell>
          <cell r="FK218">
            <v>3500</v>
          </cell>
          <cell r="FL218">
            <v>21000</v>
          </cell>
          <cell r="FM218">
            <v>42000</v>
          </cell>
          <cell r="FN218">
            <v>13500</v>
          </cell>
          <cell r="FO218">
            <v>5400</v>
          </cell>
          <cell r="FP218">
            <v>6000</v>
          </cell>
          <cell r="FQ218">
            <v>2150</v>
          </cell>
          <cell r="FR218">
            <v>11050</v>
          </cell>
          <cell r="FS218">
            <v>2150</v>
          </cell>
          <cell r="FT218">
            <v>13200</v>
          </cell>
          <cell r="FU218">
            <v>0</v>
          </cell>
          <cell r="FY218">
            <v>40000</v>
          </cell>
          <cell r="GA218">
            <v>10000</v>
          </cell>
          <cell r="GD218">
            <v>0</v>
          </cell>
          <cell r="GE218">
            <v>20000</v>
          </cell>
          <cell r="GF218">
            <v>10000</v>
          </cell>
          <cell r="GK218">
            <v>40000</v>
          </cell>
          <cell r="GL218">
            <v>40000</v>
          </cell>
          <cell r="GM218">
            <v>351472</v>
          </cell>
          <cell r="GN218">
            <v>2400</v>
          </cell>
          <cell r="GO218">
            <v>26100</v>
          </cell>
          <cell r="GP218">
            <v>322972</v>
          </cell>
          <cell r="GQ218">
            <v>0</v>
          </cell>
          <cell r="GR218">
            <v>322972</v>
          </cell>
          <cell r="GS218">
            <v>0</v>
          </cell>
          <cell r="GT218">
            <v>0</v>
          </cell>
          <cell r="GU218">
            <v>40000</v>
          </cell>
          <cell r="GV218">
            <v>40000</v>
          </cell>
          <cell r="GW218">
            <v>242972</v>
          </cell>
          <cell r="GX218">
            <v>100000</v>
          </cell>
          <cell r="GY218">
            <v>23594</v>
          </cell>
          <cell r="GZ218">
            <v>0</v>
          </cell>
          <cell r="HA218">
            <v>472</v>
          </cell>
          <cell r="HB218">
            <v>24066</v>
          </cell>
          <cell r="HC218">
            <v>9976</v>
          </cell>
          <cell r="HD218">
            <v>14090</v>
          </cell>
          <cell r="HE218">
            <v>2013</v>
          </cell>
          <cell r="HF218">
            <v>0</v>
          </cell>
          <cell r="HG218" t="str">
            <v>AGZPD3366K</v>
          </cell>
          <cell r="HJ218">
            <v>242972</v>
          </cell>
          <cell r="HK218">
            <v>100000</v>
          </cell>
          <cell r="HL218">
            <v>23594</v>
          </cell>
          <cell r="HM218">
            <v>0</v>
          </cell>
          <cell r="HN218">
            <v>472</v>
          </cell>
          <cell r="HO218">
            <v>24066</v>
          </cell>
          <cell r="HP218">
            <v>9976</v>
          </cell>
          <cell r="HQ218">
            <v>14090</v>
          </cell>
          <cell r="HR218">
            <v>2013</v>
          </cell>
          <cell r="HS218">
            <v>0.20399999999999999</v>
          </cell>
          <cell r="HT218">
            <v>0</v>
          </cell>
          <cell r="HU218">
            <v>2013</v>
          </cell>
          <cell r="HV218">
            <v>2013</v>
          </cell>
          <cell r="HW218">
            <v>39</v>
          </cell>
          <cell r="HX218">
            <v>0</v>
          </cell>
          <cell r="HY218">
            <v>1974</v>
          </cell>
        </row>
        <row r="219">
          <cell r="A219">
            <v>1301</v>
          </cell>
          <cell r="B219" t="str">
            <v>Ms. Sheetal Khedulkar</v>
          </cell>
          <cell r="C219">
            <v>38387</v>
          </cell>
          <cell r="D219" t="str">
            <v>Sr. Software Engineer</v>
          </cell>
          <cell r="E219">
            <v>43900</v>
          </cell>
          <cell r="F219">
            <v>19500</v>
          </cell>
          <cell r="G219">
            <v>8500</v>
          </cell>
          <cell r="H219">
            <v>800</v>
          </cell>
          <cell r="I219">
            <v>0</v>
          </cell>
          <cell r="J219">
            <v>3600</v>
          </cell>
          <cell r="K219">
            <v>6410</v>
          </cell>
          <cell r="R219">
            <v>38810</v>
          </cell>
          <cell r="S219">
            <v>1000</v>
          </cell>
          <cell r="W219">
            <v>1000</v>
          </cell>
          <cell r="X219">
            <v>2340</v>
          </cell>
          <cell r="Y219">
            <v>2031</v>
          </cell>
          <cell r="AA219">
            <v>200</v>
          </cell>
          <cell r="AG219">
            <v>4571</v>
          </cell>
          <cell r="AH219">
            <v>34239</v>
          </cell>
          <cell r="AI219">
            <v>22</v>
          </cell>
          <cell r="AJ219">
            <v>7.25</v>
          </cell>
          <cell r="AK219">
            <v>0</v>
          </cell>
          <cell r="AL219">
            <v>13805</v>
          </cell>
          <cell r="AM219">
            <v>6000</v>
          </cell>
          <cell r="AN219">
            <v>0</v>
          </cell>
          <cell r="AP219">
            <v>1</v>
          </cell>
          <cell r="AQ219" t="str">
            <v>w</v>
          </cell>
          <cell r="AR219">
            <v>2</v>
          </cell>
          <cell r="AS219">
            <v>6</v>
          </cell>
          <cell r="AT219">
            <v>43900</v>
          </cell>
          <cell r="AU219">
            <v>19500</v>
          </cell>
          <cell r="AV219">
            <v>8500</v>
          </cell>
          <cell r="AW219">
            <v>800</v>
          </cell>
          <cell r="AX219">
            <v>0</v>
          </cell>
          <cell r="AY219">
            <v>1000</v>
          </cell>
          <cell r="AZ219">
            <v>2340</v>
          </cell>
          <cell r="BA219">
            <v>3600</v>
          </cell>
          <cell r="BB219">
            <v>6410</v>
          </cell>
          <cell r="BC219">
            <v>1250</v>
          </cell>
          <cell r="BD219">
            <v>500</v>
          </cell>
          <cell r="BE219">
            <v>0</v>
          </cell>
          <cell r="BF219">
            <v>22</v>
          </cell>
          <cell r="BH219">
            <v>96000</v>
          </cell>
          <cell r="BI219">
            <v>42000</v>
          </cell>
          <cell r="BJ219">
            <v>4000</v>
          </cell>
          <cell r="BK219">
            <v>0</v>
          </cell>
          <cell r="BL219">
            <v>17700</v>
          </cell>
          <cell r="BM219">
            <v>31130</v>
          </cell>
          <cell r="BN219">
            <v>145</v>
          </cell>
          <cell r="BO219">
            <v>0</v>
          </cell>
          <cell r="BP219">
            <v>0</v>
          </cell>
          <cell r="BQ219">
            <v>12192</v>
          </cell>
          <cell r="BR219">
            <v>11520</v>
          </cell>
          <cell r="BS219">
            <v>13780</v>
          </cell>
          <cell r="BT219">
            <v>1000</v>
          </cell>
          <cell r="BU219">
            <v>0</v>
          </cell>
          <cell r="BV219">
            <v>12</v>
          </cell>
          <cell r="BW219">
            <v>4000</v>
          </cell>
          <cell r="BX219">
            <v>1195</v>
          </cell>
          <cell r="BY219">
            <v>0</v>
          </cell>
          <cell r="BZ219">
            <v>0</v>
          </cell>
          <cell r="CA219">
            <v>0</v>
          </cell>
          <cell r="CB219">
            <v>860</v>
          </cell>
          <cell r="CC219">
            <v>0</v>
          </cell>
          <cell r="CJ219">
            <v>115500</v>
          </cell>
          <cell r="CK219">
            <v>50500</v>
          </cell>
          <cell r="CL219">
            <v>4800</v>
          </cell>
          <cell r="CM219">
            <v>0</v>
          </cell>
          <cell r="CN219">
            <v>21300</v>
          </cell>
          <cell r="CO219">
            <v>37540</v>
          </cell>
          <cell r="CP219">
            <v>145</v>
          </cell>
          <cell r="CQ219">
            <v>0</v>
          </cell>
          <cell r="CR219">
            <v>0</v>
          </cell>
          <cell r="CS219">
            <v>12192</v>
          </cell>
          <cell r="CT219">
            <v>13860</v>
          </cell>
          <cell r="CU219">
            <v>15811</v>
          </cell>
          <cell r="CV219">
            <v>1200</v>
          </cell>
          <cell r="CW219">
            <v>0</v>
          </cell>
          <cell r="CX219">
            <v>12</v>
          </cell>
          <cell r="CY219">
            <v>5000</v>
          </cell>
          <cell r="CZ219">
            <v>1195</v>
          </cell>
          <cell r="DA219">
            <v>0</v>
          </cell>
          <cell r="DB219">
            <v>0</v>
          </cell>
          <cell r="DC219">
            <v>0</v>
          </cell>
          <cell r="DD219">
            <v>860</v>
          </cell>
          <cell r="DE219">
            <v>0</v>
          </cell>
          <cell r="DG219">
            <v>15000</v>
          </cell>
          <cell r="DH219">
            <v>6000</v>
          </cell>
          <cell r="DI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Q219">
            <v>5055</v>
          </cell>
          <cell r="DR219">
            <v>2500</v>
          </cell>
          <cell r="DS219">
            <v>0</v>
          </cell>
          <cell r="DT219">
            <v>7555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1250</v>
          </cell>
          <cell r="EH219">
            <v>500</v>
          </cell>
          <cell r="EI219">
            <v>0</v>
          </cell>
          <cell r="EJ219">
            <v>1750</v>
          </cell>
          <cell r="EK219">
            <v>9305</v>
          </cell>
          <cell r="EL219">
            <v>6305</v>
          </cell>
          <cell r="EM219">
            <v>3000</v>
          </cell>
          <cell r="EN219">
            <v>0</v>
          </cell>
          <cell r="EO219">
            <v>9305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U219">
            <v>232500</v>
          </cell>
          <cell r="EV219">
            <v>101500</v>
          </cell>
          <cell r="EW219">
            <v>9600</v>
          </cell>
          <cell r="EX219">
            <v>0</v>
          </cell>
          <cell r="EY219">
            <v>42900</v>
          </cell>
          <cell r="EZ219">
            <v>76000</v>
          </cell>
          <cell r="FA219">
            <v>145</v>
          </cell>
          <cell r="FB219">
            <v>0</v>
          </cell>
          <cell r="FC219">
            <v>0</v>
          </cell>
          <cell r="FD219">
            <v>12192</v>
          </cell>
          <cell r="FE219">
            <v>27900</v>
          </cell>
          <cell r="FF219">
            <v>15811</v>
          </cell>
          <cell r="FG219">
            <v>2400</v>
          </cell>
          <cell r="FH219">
            <v>0</v>
          </cell>
          <cell r="FJ219">
            <v>50000</v>
          </cell>
          <cell r="FK219">
            <v>10000</v>
          </cell>
          <cell r="FL219">
            <v>60000</v>
          </cell>
          <cell r="FM219">
            <v>120000</v>
          </cell>
          <cell r="FN219">
            <v>19500</v>
          </cell>
          <cell r="FO219">
            <v>7800</v>
          </cell>
          <cell r="FP219">
            <v>8500</v>
          </cell>
          <cell r="FQ219">
            <v>8050</v>
          </cell>
          <cell r="FR219">
            <v>38400</v>
          </cell>
          <cell r="FS219">
            <v>7800</v>
          </cell>
          <cell r="FT219">
            <v>46200</v>
          </cell>
          <cell r="FU219">
            <v>0</v>
          </cell>
          <cell r="GA219">
            <v>10000</v>
          </cell>
          <cell r="GD219">
            <v>27900</v>
          </cell>
          <cell r="GF219">
            <v>25000</v>
          </cell>
          <cell r="GG219">
            <v>45000</v>
          </cell>
          <cell r="GK219">
            <v>107900</v>
          </cell>
          <cell r="GL219">
            <v>100000</v>
          </cell>
          <cell r="GM219">
            <v>465237</v>
          </cell>
          <cell r="GN219">
            <v>2400</v>
          </cell>
          <cell r="GO219">
            <v>93000</v>
          </cell>
          <cell r="GP219">
            <v>369837</v>
          </cell>
          <cell r="GQ219">
            <v>0</v>
          </cell>
          <cell r="GR219">
            <v>369837</v>
          </cell>
          <cell r="GS219">
            <v>0</v>
          </cell>
          <cell r="GT219">
            <v>0</v>
          </cell>
          <cell r="GU219">
            <v>100000</v>
          </cell>
          <cell r="GV219">
            <v>0</v>
          </cell>
          <cell r="GW219">
            <v>269837</v>
          </cell>
          <cell r="GX219">
            <v>135000</v>
          </cell>
          <cell r="GY219">
            <v>27451</v>
          </cell>
          <cell r="GZ219">
            <v>0</v>
          </cell>
          <cell r="HA219">
            <v>549</v>
          </cell>
          <cell r="HB219">
            <v>28000</v>
          </cell>
          <cell r="HC219">
            <v>13780</v>
          </cell>
          <cell r="HD219">
            <v>14220</v>
          </cell>
          <cell r="HE219">
            <v>2031</v>
          </cell>
          <cell r="HF219">
            <v>0</v>
          </cell>
          <cell r="HG219" t="str">
            <v>ANLPK7353A</v>
          </cell>
          <cell r="HH219" t="str">
            <v>MH/ 34456/ 54</v>
          </cell>
          <cell r="HJ219">
            <v>269837</v>
          </cell>
          <cell r="HK219">
            <v>135000</v>
          </cell>
          <cell r="HL219">
            <v>27451</v>
          </cell>
          <cell r="HM219">
            <v>0</v>
          </cell>
          <cell r="HN219">
            <v>549</v>
          </cell>
          <cell r="HO219">
            <v>28000</v>
          </cell>
          <cell r="HP219">
            <v>13780</v>
          </cell>
          <cell r="HQ219">
            <v>14220</v>
          </cell>
          <cell r="HR219">
            <v>2031</v>
          </cell>
          <cell r="HS219">
            <v>0.30599999999999999</v>
          </cell>
          <cell r="HT219">
            <v>0</v>
          </cell>
          <cell r="HU219">
            <v>2031</v>
          </cell>
          <cell r="HV219">
            <v>2031</v>
          </cell>
          <cell r="HW219">
            <v>40</v>
          </cell>
          <cell r="HX219">
            <v>0</v>
          </cell>
          <cell r="HY219">
            <v>1991</v>
          </cell>
        </row>
        <row r="220">
          <cell r="A220">
            <v>1302</v>
          </cell>
          <cell r="B220" t="str">
            <v>Mr. Rahul Nalwar</v>
          </cell>
          <cell r="C220">
            <v>38390</v>
          </cell>
          <cell r="D220" t="str">
            <v>Software Engineer</v>
          </cell>
          <cell r="E220">
            <v>23400</v>
          </cell>
          <cell r="F220">
            <v>10500</v>
          </cell>
          <cell r="G220">
            <v>4500</v>
          </cell>
          <cell r="H220">
            <v>800</v>
          </cell>
          <cell r="I220">
            <v>0</v>
          </cell>
          <cell r="J220">
            <v>1900</v>
          </cell>
          <cell r="K220">
            <v>3950</v>
          </cell>
          <cell r="R220">
            <v>21650</v>
          </cell>
          <cell r="S220">
            <v>0</v>
          </cell>
          <cell r="W220">
            <v>0</v>
          </cell>
          <cell r="Y220">
            <v>507</v>
          </cell>
          <cell r="AA220">
            <v>200</v>
          </cell>
          <cell r="AG220">
            <v>707</v>
          </cell>
          <cell r="AH220">
            <v>20943</v>
          </cell>
          <cell r="AI220">
            <v>22</v>
          </cell>
          <cell r="AJ220">
            <v>4.5</v>
          </cell>
          <cell r="AK220">
            <v>0</v>
          </cell>
          <cell r="AL220">
            <v>15000</v>
          </cell>
          <cell r="AM220">
            <v>6000</v>
          </cell>
          <cell r="AN220">
            <v>0</v>
          </cell>
          <cell r="AP220">
            <v>1</v>
          </cell>
          <cell r="AR220">
            <v>2</v>
          </cell>
          <cell r="AS220">
            <v>6</v>
          </cell>
          <cell r="AT220">
            <v>23400</v>
          </cell>
          <cell r="AU220">
            <v>10500</v>
          </cell>
          <cell r="AV220">
            <v>4500</v>
          </cell>
          <cell r="AW220">
            <v>800</v>
          </cell>
          <cell r="AX220">
            <v>0</v>
          </cell>
          <cell r="BA220">
            <v>1900</v>
          </cell>
          <cell r="BB220">
            <v>3950</v>
          </cell>
          <cell r="BC220">
            <v>1250</v>
          </cell>
          <cell r="BD220">
            <v>500</v>
          </cell>
          <cell r="BE220">
            <v>0</v>
          </cell>
          <cell r="BF220">
            <v>22</v>
          </cell>
          <cell r="BH220">
            <v>52500</v>
          </cell>
          <cell r="BI220">
            <v>22500</v>
          </cell>
          <cell r="BJ220">
            <v>4000</v>
          </cell>
          <cell r="BK220">
            <v>0</v>
          </cell>
          <cell r="BL220">
            <v>9500</v>
          </cell>
          <cell r="BM220">
            <v>19250</v>
          </cell>
          <cell r="BN220">
            <v>-5929</v>
          </cell>
          <cell r="BO220">
            <v>0</v>
          </cell>
          <cell r="BP220">
            <v>0</v>
          </cell>
          <cell r="BQ220">
            <v>4877</v>
          </cell>
          <cell r="BR220">
            <v>0</v>
          </cell>
          <cell r="BS220">
            <v>5910</v>
          </cell>
          <cell r="BT220">
            <v>1000</v>
          </cell>
          <cell r="BU220">
            <v>0</v>
          </cell>
          <cell r="BV220">
            <v>12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480</v>
          </cell>
          <cell r="CC220">
            <v>0</v>
          </cell>
          <cell r="CJ220">
            <v>63000</v>
          </cell>
          <cell r="CK220">
            <v>27000</v>
          </cell>
          <cell r="CL220">
            <v>4800</v>
          </cell>
          <cell r="CM220">
            <v>0</v>
          </cell>
          <cell r="CN220">
            <v>11400</v>
          </cell>
          <cell r="CO220">
            <v>23200</v>
          </cell>
          <cell r="CP220">
            <v>-5929</v>
          </cell>
          <cell r="CQ220">
            <v>0</v>
          </cell>
          <cell r="CR220">
            <v>0</v>
          </cell>
          <cell r="CS220">
            <v>4877</v>
          </cell>
          <cell r="CT220">
            <v>0</v>
          </cell>
          <cell r="CU220">
            <v>6417</v>
          </cell>
          <cell r="CV220">
            <v>1200</v>
          </cell>
          <cell r="CW220">
            <v>0</v>
          </cell>
          <cell r="CX220">
            <v>12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480</v>
          </cell>
          <cell r="DE220">
            <v>0</v>
          </cell>
          <cell r="DG220">
            <v>15000</v>
          </cell>
          <cell r="DH220">
            <v>6000</v>
          </cell>
          <cell r="DI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Q220">
            <v>6250</v>
          </cell>
          <cell r="DR220">
            <v>2500</v>
          </cell>
          <cell r="DS220">
            <v>0</v>
          </cell>
          <cell r="DT220">
            <v>8750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1250</v>
          </cell>
          <cell r="EH220">
            <v>500</v>
          </cell>
          <cell r="EI220">
            <v>0</v>
          </cell>
          <cell r="EJ220">
            <v>1750</v>
          </cell>
          <cell r="EK220">
            <v>10500</v>
          </cell>
          <cell r="EL220">
            <v>7500</v>
          </cell>
          <cell r="EM220">
            <v>3000</v>
          </cell>
          <cell r="EN220">
            <v>0</v>
          </cell>
          <cell r="EO220">
            <v>10500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U220">
            <v>126000</v>
          </cell>
          <cell r="EV220">
            <v>54000</v>
          </cell>
          <cell r="EW220">
            <v>9600</v>
          </cell>
          <cell r="EX220">
            <v>0</v>
          </cell>
          <cell r="EY220">
            <v>22800</v>
          </cell>
          <cell r="EZ220">
            <v>46900</v>
          </cell>
          <cell r="FA220">
            <v>-5929</v>
          </cell>
          <cell r="FB220">
            <v>0</v>
          </cell>
          <cell r="FC220">
            <v>0</v>
          </cell>
          <cell r="FD220">
            <v>4877</v>
          </cell>
          <cell r="FE220">
            <v>0</v>
          </cell>
          <cell r="FF220">
            <v>6417</v>
          </cell>
          <cell r="FG220">
            <v>2400</v>
          </cell>
          <cell r="FH220">
            <v>0</v>
          </cell>
          <cell r="FJ220">
            <v>21500</v>
          </cell>
          <cell r="FK220">
            <v>4300</v>
          </cell>
          <cell r="FL220">
            <v>25800</v>
          </cell>
          <cell r="FM220">
            <v>51600</v>
          </cell>
          <cell r="FN220">
            <v>10500</v>
          </cell>
          <cell r="FO220">
            <v>4200</v>
          </cell>
          <cell r="FP220">
            <v>4500</v>
          </cell>
          <cell r="FQ220">
            <v>3250</v>
          </cell>
          <cell r="FR220">
            <v>16250</v>
          </cell>
          <cell r="FS220">
            <v>3250</v>
          </cell>
          <cell r="FT220">
            <v>19500</v>
          </cell>
          <cell r="FU220">
            <v>0</v>
          </cell>
          <cell r="GD220">
            <v>0</v>
          </cell>
          <cell r="GF220">
            <v>35868</v>
          </cell>
          <cell r="GK220">
            <v>35868</v>
          </cell>
          <cell r="GL220">
            <v>35868</v>
          </cell>
          <cell r="GM220">
            <v>248648</v>
          </cell>
          <cell r="GN220">
            <v>2400</v>
          </cell>
          <cell r="GO220">
            <v>39000</v>
          </cell>
          <cell r="GP220">
            <v>207248</v>
          </cell>
          <cell r="GQ220">
            <v>0</v>
          </cell>
          <cell r="GR220">
            <v>207248</v>
          </cell>
          <cell r="GS220">
            <v>0</v>
          </cell>
          <cell r="GT220">
            <v>0</v>
          </cell>
          <cell r="GU220">
            <v>35868</v>
          </cell>
          <cell r="GV220">
            <v>0</v>
          </cell>
          <cell r="GW220">
            <v>171380</v>
          </cell>
          <cell r="GX220">
            <v>100000</v>
          </cell>
          <cell r="GY220">
            <v>9276</v>
          </cell>
          <cell r="GZ220">
            <v>0</v>
          </cell>
          <cell r="HA220">
            <v>186</v>
          </cell>
          <cell r="HB220">
            <v>9462</v>
          </cell>
          <cell r="HC220">
            <v>5910</v>
          </cell>
          <cell r="HD220">
            <v>3552</v>
          </cell>
          <cell r="HE220">
            <v>507</v>
          </cell>
          <cell r="HF220">
            <v>0</v>
          </cell>
          <cell r="HG220" t="str">
            <v>ACMPN9901H</v>
          </cell>
          <cell r="HJ220">
            <v>171380</v>
          </cell>
          <cell r="HK220">
            <v>100000</v>
          </cell>
          <cell r="HL220">
            <v>9276</v>
          </cell>
          <cell r="HM220">
            <v>0</v>
          </cell>
          <cell r="HN220">
            <v>186</v>
          </cell>
          <cell r="HO220">
            <v>9462</v>
          </cell>
          <cell r="HP220">
            <v>5910</v>
          </cell>
          <cell r="HQ220">
            <v>3552</v>
          </cell>
          <cell r="HR220">
            <v>507</v>
          </cell>
          <cell r="HS220">
            <v>0.20399999999999999</v>
          </cell>
          <cell r="HT220">
            <v>0</v>
          </cell>
          <cell r="HU220">
            <v>507</v>
          </cell>
          <cell r="HV220">
            <v>507</v>
          </cell>
          <cell r="HW220">
            <v>10</v>
          </cell>
          <cell r="HX220">
            <v>0</v>
          </cell>
          <cell r="HY220">
            <v>497</v>
          </cell>
        </row>
        <row r="221">
          <cell r="A221">
            <v>1303</v>
          </cell>
          <cell r="B221" t="str">
            <v>Mr. Paritosh Sule</v>
          </cell>
          <cell r="C221">
            <v>38393</v>
          </cell>
          <cell r="D221" t="str">
            <v>Module Leader Database Administrator</v>
          </cell>
          <cell r="E221">
            <v>56800</v>
          </cell>
          <cell r="F221">
            <v>25500</v>
          </cell>
          <cell r="G221">
            <v>11000</v>
          </cell>
          <cell r="H221">
            <v>800</v>
          </cell>
          <cell r="I221">
            <v>0</v>
          </cell>
          <cell r="J221">
            <v>4700</v>
          </cell>
          <cell r="K221">
            <v>7990</v>
          </cell>
          <cell r="R221">
            <v>49990</v>
          </cell>
          <cell r="S221">
            <v>1000</v>
          </cell>
          <cell r="W221">
            <v>1000</v>
          </cell>
          <cell r="X221">
            <v>3060</v>
          </cell>
          <cell r="Y221">
            <v>4920</v>
          </cell>
          <cell r="AA221">
            <v>200</v>
          </cell>
          <cell r="AE221">
            <v>40</v>
          </cell>
          <cell r="AG221">
            <v>8220</v>
          </cell>
          <cell r="AH221">
            <v>41770</v>
          </cell>
          <cell r="AI221">
            <v>22</v>
          </cell>
          <cell r="AJ221">
            <v>5.25</v>
          </cell>
          <cell r="AK221">
            <v>0</v>
          </cell>
          <cell r="AL221">
            <v>15000</v>
          </cell>
          <cell r="AM221">
            <v>6000</v>
          </cell>
          <cell r="AN221">
            <v>12000</v>
          </cell>
          <cell r="AP221">
            <v>1</v>
          </cell>
          <cell r="AR221">
            <v>1</v>
          </cell>
          <cell r="AS221">
            <v>6</v>
          </cell>
          <cell r="AT221">
            <v>56800</v>
          </cell>
          <cell r="AU221">
            <v>25500</v>
          </cell>
          <cell r="AV221">
            <v>11000</v>
          </cell>
          <cell r="AW221">
            <v>800</v>
          </cell>
          <cell r="AX221">
            <v>0</v>
          </cell>
          <cell r="AY221">
            <v>1000</v>
          </cell>
          <cell r="AZ221">
            <v>3060</v>
          </cell>
          <cell r="BA221">
            <v>4700</v>
          </cell>
          <cell r="BB221">
            <v>7990</v>
          </cell>
          <cell r="BC221">
            <v>1250</v>
          </cell>
          <cell r="BD221">
            <v>500</v>
          </cell>
          <cell r="BE221">
            <v>1000</v>
          </cell>
          <cell r="BF221">
            <v>22</v>
          </cell>
          <cell r="BH221">
            <v>125500</v>
          </cell>
          <cell r="BI221">
            <v>54500</v>
          </cell>
          <cell r="BJ221">
            <v>4000</v>
          </cell>
          <cell r="BK221">
            <v>0</v>
          </cell>
          <cell r="BL221">
            <v>23100</v>
          </cell>
          <cell r="BM221">
            <v>40290</v>
          </cell>
          <cell r="BN221">
            <v>23526</v>
          </cell>
          <cell r="BO221">
            <v>0</v>
          </cell>
          <cell r="BP221">
            <v>0</v>
          </cell>
          <cell r="BQ221">
            <v>13411</v>
          </cell>
          <cell r="BR221">
            <v>15060</v>
          </cell>
          <cell r="BS221">
            <v>36546</v>
          </cell>
          <cell r="BT221">
            <v>1000</v>
          </cell>
          <cell r="BU221">
            <v>0</v>
          </cell>
          <cell r="BV221">
            <v>12</v>
          </cell>
          <cell r="BW221">
            <v>3000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680</v>
          </cell>
          <cell r="CC221">
            <v>0</v>
          </cell>
          <cell r="CJ221">
            <v>151000</v>
          </cell>
          <cell r="CK221">
            <v>65500</v>
          </cell>
          <cell r="CL221">
            <v>4800</v>
          </cell>
          <cell r="CM221">
            <v>0</v>
          </cell>
          <cell r="CN221">
            <v>27800</v>
          </cell>
          <cell r="CO221">
            <v>48280</v>
          </cell>
          <cell r="CP221">
            <v>23526</v>
          </cell>
          <cell r="CQ221">
            <v>0</v>
          </cell>
          <cell r="CR221">
            <v>0</v>
          </cell>
          <cell r="CS221">
            <v>13411</v>
          </cell>
          <cell r="CT221">
            <v>18120</v>
          </cell>
          <cell r="CU221">
            <v>41466</v>
          </cell>
          <cell r="CV221">
            <v>1200</v>
          </cell>
          <cell r="CW221">
            <v>0</v>
          </cell>
          <cell r="CX221">
            <v>12</v>
          </cell>
          <cell r="CY221">
            <v>4000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720</v>
          </cell>
          <cell r="DE221">
            <v>0</v>
          </cell>
          <cell r="DG221">
            <v>15000</v>
          </cell>
          <cell r="DH221">
            <v>6000</v>
          </cell>
          <cell r="DI221">
            <v>12000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Q221">
            <v>6250</v>
          </cell>
          <cell r="DR221">
            <v>2500</v>
          </cell>
          <cell r="DS221">
            <v>5000</v>
          </cell>
          <cell r="DT221">
            <v>13750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1250</v>
          </cell>
          <cell r="EH221">
            <v>500</v>
          </cell>
          <cell r="EI221">
            <v>1000</v>
          </cell>
          <cell r="EJ221">
            <v>2750</v>
          </cell>
          <cell r="EK221">
            <v>16500</v>
          </cell>
          <cell r="EL221">
            <v>7500</v>
          </cell>
          <cell r="EM221">
            <v>3000</v>
          </cell>
          <cell r="EN221">
            <v>6000</v>
          </cell>
          <cell r="EO221">
            <v>16500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U221">
            <v>304000</v>
          </cell>
          <cell r="EV221">
            <v>131500</v>
          </cell>
          <cell r="EW221">
            <v>9600</v>
          </cell>
          <cell r="EX221">
            <v>0</v>
          </cell>
          <cell r="EY221">
            <v>56000</v>
          </cell>
          <cell r="EZ221">
            <v>96220</v>
          </cell>
          <cell r="FA221">
            <v>23526</v>
          </cell>
          <cell r="FB221">
            <v>0</v>
          </cell>
          <cell r="FC221">
            <v>0</v>
          </cell>
          <cell r="FD221">
            <v>13411</v>
          </cell>
          <cell r="FE221">
            <v>36480</v>
          </cell>
          <cell r="FF221">
            <v>41466</v>
          </cell>
          <cell r="FG221">
            <v>2400</v>
          </cell>
          <cell r="FH221">
            <v>0</v>
          </cell>
          <cell r="FJ221">
            <v>60000</v>
          </cell>
          <cell r="FK221">
            <v>12000</v>
          </cell>
          <cell r="FL221">
            <v>72000</v>
          </cell>
          <cell r="FM221">
            <v>144000</v>
          </cell>
          <cell r="FN221">
            <v>25500</v>
          </cell>
          <cell r="FO221">
            <v>10200</v>
          </cell>
          <cell r="FP221">
            <v>11000</v>
          </cell>
          <cell r="FQ221">
            <v>9450</v>
          </cell>
          <cell r="FR221">
            <v>47450</v>
          </cell>
          <cell r="FS221">
            <v>9450</v>
          </cell>
          <cell r="FT221">
            <v>56900</v>
          </cell>
          <cell r="FU221">
            <v>0</v>
          </cell>
          <cell r="FX221">
            <v>10000</v>
          </cell>
          <cell r="GA221">
            <v>10000</v>
          </cell>
          <cell r="GD221">
            <v>36480</v>
          </cell>
          <cell r="GE221">
            <v>50000</v>
          </cell>
          <cell r="GF221">
            <v>32000</v>
          </cell>
          <cell r="GK221">
            <v>128480</v>
          </cell>
          <cell r="GL221">
            <v>100000</v>
          </cell>
          <cell r="GM221">
            <v>624657</v>
          </cell>
          <cell r="GN221">
            <v>2400</v>
          </cell>
          <cell r="GO221">
            <v>113600</v>
          </cell>
          <cell r="GP221">
            <v>508657</v>
          </cell>
          <cell r="GQ221">
            <v>0</v>
          </cell>
          <cell r="GR221">
            <v>508657</v>
          </cell>
          <cell r="GS221">
            <v>10000</v>
          </cell>
          <cell r="GT221">
            <v>0</v>
          </cell>
          <cell r="GU221">
            <v>100000</v>
          </cell>
          <cell r="GV221">
            <v>0</v>
          </cell>
          <cell r="GW221">
            <v>398657</v>
          </cell>
          <cell r="GX221">
            <v>100000</v>
          </cell>
          <cell r="GY221">
            <v>69597</v>
          </cell>
          <cell r="GZ221">
            <v>0</v>
          </cell>
          <cell r="HA221">
            <v>1392</v>
          </cell>
          <cell r="HB221">
            <v>70989</v>
          </cell>
          <cell r="HC221">
            <v>36546</v>
          </cell>
          <cell r="HD221">
            <v>34443</v>
          </cell>
          <cell r="HE221">
            <v>4920</v>
          </cell>
          <cell r="HF221">
            <v>0</v>
          </cell>
          <cell r="HG221" t="str">
            <v>AVLPS6638L</v>
          </cell>
          <cell r="HH221" t="str">
            <v>MH/ 34456/ 55</v>
          </cell>
          <cell r="HJ221">
            <v>398657</v>
          </cell>
          <cell r="HK221">
            <v>100000</v>
          </cell>
          <cell r="HL221">
            <v>69597</v>
          </cell>
          <cell r="HM221">
            <v>0</v>
          </cell>
          <cell r="HN221">
            <v>1392</v>
          </cell>
          <cell r="HO221">
            <v>70989</v>
          </cell>
          <cell r="HP221">
            <v>36546</v>
          </cell>
          <cell r="HQ221">
            <v>34443</v>
          </cell>
          <cell r="HR221">
            <v>4920</v>
          </cell>
          <cell r="HS221">
            <v>0.30599999999999999</v>
          </cell>
          <cell r="HT221">
            <v>0</v>
          </cell>
          <cell r="HU221">
            <v>4920</v>
          </cell>
          <cell r="HV221">
            <v>4920</v>
          </cell>
          <cell r="HW221">
            <v>96</v>
          </cell>
          <cell r="HX221">
            <v>0</v>
          </cell>
          <cell r="HY221">
            <v>4824</v>
          </cell>
        </row>
        <row r="222">
          <cell r="A222">
            <v>1304</v>
          </cell>
          <cell r="B222" t="str">
            <v>Mr. Ketan Sahastrabudhe</v>
          </cell>
          <cell r="C222">
            <v>38394</v>
          </cell>
          <cell r="D222" t="str">
            <v>Sr. Software Engineer</v>
          </cell>
          <cell r="E222">
            <v>45500</v>
          </cell>
          <cell r="F222">
            <v>20000</v>
          </cell>
          <cell r="G222">
            <v>9000</v>
          </cell>
          <cell r="H222">
            <v>800</v>
          </cell>
          <cell r="I222">
            <v>0</v>
          </cell>
          <cell r="J222">
            <v>3700</v>
          </cell>
          <cell r="K222">
            <v>6850</v>
          </cell>
          <cell r="M222">
            <v>1239</v>
          </cell>
          <cell r="R222">
            <v>41589</v>
          </cell>
          <cell r="S222">
            <v>1000</v>
          </cell>
          <cell r="W222">
            <v>1000</v>
          </cell>
          <cell r="X222">
            <v>2400</v>
          </cell>
          <cell r="Y222">
            <v>4803</v>
          </cell>
          <cell r="AA222">
            <v>200</v>
          </cell>
          <cell r="AG222">
            <v>7403</v>
          </cell>
          <cell r="AH222">
            <v>34186</v>
          </cell>
          <cell r="AI222">
            <v>22</v>
          </cell>
          <cell r="AJ222">
            <v>7.5</v>
          </cell>
          <cell r="AK222">
            <v>0</v>
          </cell>
          <cell r="AL222">
            <v>15000</v>
          </cell>
          <cell r="AM222">
            <v>6000</v>
          </cell>
          <cell r="AN222">
            <v>0</v>
          </cell>
          <cell r="AP222">
            <v>1</v>
          </cell>
          <cell r="AR222">
            <v>2</v>
          </cell>
          <cell r="AS222">
            <v>6</v>
          </cell>
          <cell r="AT222">
            <v>45500</v>
          </cell>
          <cell r="AU222">
            <v>20000</v>
          </cell>
          <cell r="AV222">
            <v>9000</v>
          </cell>
          <cell r="AW222">
            <v>800</v>
          </cell>
          <cell r="AX222">
            <v>0</v>
          </cell>
          <cell r="AY222">
            <v>1000</v>
          </cell>
          <cell r="AZ222">
            <v>2400</v>
          </cell>
          <cell r="BA222">
            <v>3700</v>
          </cell>
          <cell r="BB222">
            <v>6850</v>
          </cell>
          <cell r="BC222">
            <v>1250</v>
          </cell>
          <cell r="BD222">
            <v>500</v>
          </cell>
          <cell r="BE222">
            <v>0</v>
          </cell>
          <cell r="BF222">
            <v>22</v>
          </cell>
          <cell r="BH222">
            <v>96000</v>
          </cell>
          <cell r="BI222">
            <v>42000</v>
          </cell>
          <cell r="BJ222">
            <v>4000</v>
          </cell>
          <cell r="BK222">
            <v>0</v>
          </cell>
          <cell r="BL222">
            <v>17700</v>
          </cell>
          <cell r="BM222">
            <v>29930</v>
          </cell>
          <cell r="BN222">
            <v>-645</v>
          </cell>
          <cell r="BO222">
            <v>0</v>
          </cell>
          <cell r="BP222">
            <v>0</v>
          </cell>
          <cell r="BQ222">
            <v>10973</v>
          </cell>
          <cell r="BR222">
            <v>11520</v>
          </cell>
          <cell r="BS222">
            <v>24222</v>
          </cell>
          <cell r="BT222">
            <v>1000</v>
          </cell>
          <cell r="BU222">
            <v>0</v>
          </cell>
          <cell r="BV222">
            <v>12</v>
          </cell>
          <cell r="BW222">
            <v>4000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40</v>
          </cell>
          <cell r="CC222">
            <v>0</v>
          </cell>
          <cell r="CJ222">
            <v>116000</v>
          </cell>
          <cell r="CK222">
            <v>51000</v>
          </cell>
          <cell r="CL222">
            <v>4800</v>
          </cell>
          <cell r="CM222">
            <v>0</v>
          </cell>
          <cell r="CN222">
            <v>21400</v>
          </cell>
          <cell r="CO222">
            <v>36780</v>
          </cell>
          <cell r="CP222">
            <v>594</v>
          </cell>
          <cell r="CQ222">
            <v>0</v>
          </cell>
          <cell r="CR222">
            <v>0</v>
          </cell>
          <cell r="CS222">
            <v>10973</v>
          </cell>
          <cell r="CT222">
            <v>13920</v>
          </cell>
          <cell r="CU222">
            <v>29025</v>
          </cell>
          <cell r="CV222">
            <v>1200</v>
          </cell>
          <cell r="CW222">
            <v>0</v>
          </cell>
          <cell r="CX222">
            <v>12</v>
          </cell>
          <cell r="CY222">
            <v>5000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40</v>
          </cell>
          <cell r="DE222">
            <v>0</v>
          </cell>
          <cell r="DG222">
            <v>15000</v>
          </cell>
          <cell r="DH222">
            <v>6000</v>
          </cell>
          <cell r="DI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Q222">
            <v>6250</v>
          </cell>
          <cell r="DR222">
            <v>2500</v>
          </cell>
          <cell r="DS222">
            <v>0</v>
          </cell>
          <cell r="DT222">
            <v>8750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1250</v>
          </cell>
          <cell r="EH222">
            <v>500</v>
          </cell>
          <cell r="EI222">
            <v>0</v>
          </cell>
          <cell r="EJ222">
            <v>1750</v>
          </cell>
          <cell r="EK222">
            <v>10500</v>
          </cell>
          <cell r="EL222">
            <v>7500</v>
          </cell>
          <cell r="EM222">
            <v>3000</v>
          </cell>
          <cell r="EN222">
            <v>0</v>
          </cell>
          <cell r="EO222">
            <v>10500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U222">
            <v>236000</v>
          </cell>
          <cell r="EV222">
            <v>105000</v>
          </cell>
          <cell r="EW222">
            <v>9600</v>
          </cell>
          <cell r="EX222">
            <v>0</v>
          </cell>
          <cell r="EY222">
            <v>43600</v>
          </cell>
          <cell r="EZ222">
            <v>77880</v>
          </cell>
          <cell r="FA222">
            <v>594</v>
          </cell>
          <cell r="FB222">
            <v>0</v>
          </cell>
          <cell r="FC222">
            <v>0</v>
          </cell>
          <cell r="FD222">
            <v>10973</v>
          </cell>
          <cell r="FE222">
            <v>28320</v>
          </cell>
          <cell r="FF222">
            <v>29025</v>
          </cell>
          <cell r="FG222">
            <v>2400</v>
          </cell>
          <cell r="FH222">
            <v>0</v>
          </cell>
          <cell r="FJ222">
            <v>0</v>
          </cell>
          <cell r="FL222">
            <v>0</v>
          </cell>
          <cell r="FM222">
            <v>0</v>
          </cell>
          <cell r="FN222">
            <v>20000</v>
          </cell>
          <cell r="FO222">
            <v>8000</v>
          </cell>
          <cell r="FP222">
            <v>9000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15942</v>
          </cell>
          <cell r="GB222">
            <v>38406</v>
          </cell>
          <cell r="GD222">
            <v>28320</v>
          </cell>
          <cell r="GE222">
            <v>25000</v>
          </cell>
          <cell r="GF222">
            <v>8000</v>
          </cell>
          <cell r="GG222">
            <v>40000</v>
          </cell>
          <cell r="GH222">
            <v>6800</v>
          </cell>
          <cell r="GK222">
            <v>146526</v>
          </cell>
          <cell r="GL222">
            <v>100000</v>
          </cell>
          <cell r="GM222">
            <v>474047</v>
          </cell>
          <cell r="GN222">
            <v>2400</v>
          </cell>
          <cell r="GO222">
            <v>0</v>
          </cell>
          <cell r="GP222">
            <v>471647</v>
          </cell>
          <cell r="GQ222">
            <v>15942</v>
          </cell>
          <cell r="GR222">
            <v>455705</v>
          </cell>
          <cell r="GS222">
            <v>0</v>
          </cell>
          <cell r="GT222">
            <v>0</v>
          </cell>
          <cell r="GU222">
            <v>100000</v>
          </cell>
          <cell r="GV222">
            <v>0</v>
          </cell>
          <cell r="GW222">
            <v>355705</v>
          </cell>
          <cell r="GX222">
            <v>100000</v>
          </cell>
          <cell r="GY222">
            <v>56712</v>
          </cell>
          <cell r="GZ222">
            <v>0</v>
          </cell>
          <cell r="HA222">
            <v>1134</v>
          </cell>
          <cell r="HB222">
            <v>57846</v>
          </cell>
          <cell r="HC222">
            <v>24222</v>
          </cell>
          <cell r="HD222">
            <v>33624</v>
          </cell>
          <cell r="HE222">
            <v>4803</v>
          </cell>
          <cell r="HF222">
            <v>0</v>
          </cell>
          <cell r="HG222" t="str">
            <v>ANLPS1615B</v>
          </cell>
          <cell r="HH222" t="str">
            <v>MH/ 34456/ 56</v>
          </cell>
          <cell r="HJ222">
            <v>355705</v>
          </cell>
          <cell r="HK222">
            <v>100000</v>
          </cell>
          <cell r="HL222">
            <v>56712</v>
          </cell>
          <cell r="HM222">
            <v>0</v>
          </cell>
          <cell r="HN222">
            <v>1134</v>
          </cell>
          <cell r="HO222">
            <v>57846</v>
          </cell>
          <cell r="HP222">
            <v>24222</v>
          </cell>
          <cell r="HQ222">
            <v>33624</v>
          </cell>
          <cell r="HR222">
            <v>4803</v>
          </cell>
          <cell r="HS222">
            <v>0.30599999999999999</v>
          </cell>
          <cell r="HT222">
            <v>0</v>
          </cell>
          <cell r="HU222">
            <v>4803</v>
          </cell>
          <cell r="HV222">
            <v>4803</v>
          </cell>
          <cell r="HW222">
            <v>94</v>
          </cell>
          <cell r="HX222">
            <v>0</v>
          </cell>
          <cell r="HY222">
            <v>4709</v>
          </cell>
        </row>
        <row r="223">
          <cell r="A223">
            <v>1305</v>
          </cell>
          <cell r="B223" t="str">
            <v>Ms. Mona Kaushik</v>
          </cell>
          <cell r="C223">
            <v>38397</v>
          </cell>
          <cell r="D223" t="str">
            <v>QA Engineer</v>
          </cell>
          <cell r="E223">
            <v>22750</v>
          </cell>
          <cell r="F223">
            <v>10000</v>
          </cell>
          <cell r="G223">
            <v>4500</v>
          </cell>
          <cell r="H223">
            <v>800</v>
          </cell>
          <cell r="I223">
            <v>0</v>
          </cell>
          <cell r="J223">
            <v>1800</v>
          </cell>
          <cell r="K223">
            <v>2900</v>
          </cell>
          <cell r="R223">
            <v>20000</v>
          </cell>
          <cell r="S223">
            <v>1000</v>
          </cell>
          <cell r="W223">
            <v>1000</v>
          </cell>
          <cell r="Y223">
            <v>0</v>
          </cell>
          <cell r="AA223">
            <v>200</v>
          </cell>
          <cell r="AE223">
            <v>320</v>
          </cell>
          <cell r="AG223">
            <v>520</v>
          </cell>
          <cell r="AH223">
            <v>19480</v>
          </cell>
          <cell r="AI223">
            <v>22</v>
          </cell>
          <cell r="AJ223">
            <v>3</v>
          </cell>
          <cell r="AK223">
            <v>0</v>
          </cell>
          <cell r="AL223">
            <v>15000</v>
          </cell>
          <cell r="AM223">
            <v>6000</v>
          </cell>
          <cell r="AN223">
            <v>0</v>
          </cell>
          <cell r="AP223">
            <v>1</v>
          </cell>
          <cell r="AQ223" t="str">
            <v>w</v>
          </cell>
          <cell r="AR223">
            <v>2</v>
          </cell>
          <cell r="AS223">
            <v>6</v>
          </cell>
          <cell r="AT223">
            <v>22750</v>
          </cell>
          <cell r="AU223">
            <v>10000</v>
          </cell>
          <cell r="AV223">
            <v>4500</v>
          </cell>
          <cell r="AW223">
            <v>800</v>
          </cell>
          <cell r="AX223">
            <v>0</v>
          </cell>
          <cell r="AY223">
            <v>1000</v>
          </cell>
          <cell r="BA223">
            <v>1800</v>
          </cell>
          <cell r="BB223">
            <v>2900</v>
          </cell>
          <cell r="BC223">
            <v>1250</v>
          </cell>
          <cell r="BD223">
            <v>500</v>
          </cell>
          <cell r="BE223">
            <v>0</v>
          </cell>
          <cell r="BF223">
            <v>22</v>
          </cell>
          <cell r="BH223">
            <v>49000</v>
          </cell>
          <cell r="BI223">
            <v>22000</v>
          </cell>
          <cell r="BJ223">
            <v>4000</v>
          </cell>
          <cell r="BK223">
            <v>0</v>
          </cell>
          <cell r="BL223">
            <v>8800</v>
          </cell>
          <cell r="BM223">
            <v>13950</v>
          </cell>
          <cell r="BN223">
            <v>10016</v>
          </cell>
          <cell r="BO223">
            <v>0</v>
          </cell>
          <cell r="BP223">
            <v>0</v>
          </cell>
          <cell r="BQ223">
            <v>6096</v>
          </cell>
          <cell r="BR223">
            <v>0</v>
          </cell>
          <cell r="BS223">
            <v>0</v>
          </cell>
          <cell r="BT223">
            <v>1000</v>
          </cell>
          <cell r="BU223">
            <v>2273</v>
          </cell>
          <cell r="BV223">
            <v>12</v>
          </cell>
          <cell r="BW223">
            <v>4000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1180</v>
          </cell>
          <cell r="CC223">
            <v>0</v>
          </cell>
          <cell r="CJ223">
            <v>59000</v>
          </cell>
          <cell r="CK223">
            <v>26500</v>
          </cell>
          <cell r="CL223">
            <v>4800</v>
          </cell>
          <cell r="CM223">
            <v>0</v>
          </cell>
          <cell r="CN223">
            <v>10600</v>
          </cell>
          <cell r="CO223">
            <v>16850</v>
          </cell>
          <cell r="CP223">
            <v>10016</v>
          </cell>
          <cell r="CQ223">
            <v>0</v>
          </cell>
          <cell r="CR223">
            <v>0</v>
          </cell>
          <cell r="CS223">
            <v>6096</v>
          </cell>
          <cell r="CT223">
            <v>0</v>
          </cell>
          <cell r="CU223">
            <v>0</v>
          </cell>
          <cell r="CV223">
            <v>1200</v>
          </cell>
          <cell r="CW223">
            <v>2273</v>
          </cell>
          <cell r="CX223">
            <v>12</v>
          </cell>
          <cell r="CY223">
            <v>5000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1500</v>
          </cell>
          <cell r="DE223">
            <v>0</v>
          </cell>
          <cell r="DG223">
            <v>15000</v>
          </cell>
          <cell r="DH223">
            <v>6000</v>
          </cell>
          <cell r="DI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Q223">
            <v>6250</v>
          </cell>
          <cell r="DR223">
            <v>2500</v>
          </cell>
          <cell r="DS223">
            <v>0</v>
          </cell>
          <cell r="DT223">
            <v>8750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1250</v>
          </cell>
          <cell r="EH223">
            <v>500</v>
          </cell>
          <cell r="EI223">
            <v>0</v>
          </cell>
          <cell r="EJ223">
            <v>1750</v>
          </cell>
          <cell r="EK223">
            <v>10500</v>
          </cell>
          <cell r="EL223">
            <v>7500</v>
          </cell>
          <cell r="EM223">
            <v>3000</v>
          </cell>
          <cell r="EN223">
            <v>0</v>
          </cell>
          <cell r="EO223">
            <v>10500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U223">
            <v>119000</v>
          </cell>
          <cell r="EV223">
            <v>53500</v>
          </cell>
          <cell r="EW223">
            <v>9600</v>
          </cell>
          <cell r="EX223">
            <v>0</v>
          </cell>
          <cell r="EY223">
            <v>21400</v>
          </cell>
          <cell r="EZ223">
            <v>34250</v>
          </cell>
          <cell r="FA223">
            <v>10016</v>
          </cell>
          <cell r="FB223">
            <v>0</v>
          </cell>
          <cell r="FC223">
            <v>0</v>
          </cell>
          <cell r="FD223">
            <v>6096</v>
          </cell>
          <cell r="FE223">
            <v>0</v>
          </cell>
          <cell r="FF223">
            <v>0</v>
          </cell>
          <cell r="FG223">
            <v>2400</v>
          </cell>
          <cell r="FH223">
            <v>2273</v>
          </cell>
          <cell r="FJ223">
            <v>35000</v>
          </cell>
          <cell r="FK223">
            <v>7000</v>
          </cell>
          <cell r="FL223">
            <v>42000</v>
          </cell>
          <cell r="FM223">
            <v>84000</v>
          </cell>
          <cell r="FN223">
            <v>10000</v>
          </cell>
          <cell r="FO223">
            <v>4000</v>
          </cell>
          <cell r="FP223">
            <v>4500</v>
          </cell>
          <cell r="FQ223">
            <v>6000</v>
          </cell>
          <cell r="FR223">
            <v>19600</v>
          </cell>
          <cell r="FS223">
            <v>4000</v>
          </cell>
          <cell r="FT223">
            <v>23600</v>
          </cell>
          <cell r="FU223">
            <v>0</v>
          </cell>
          <cell r="GC223">
            <v>25000</v>
          </cell>
          <cell r="GD223">
            <v>0</v>
          </cell>
          <cell r="GE223">
            <v>50000</v>
          </cell>
          <cell r="GF223">
            <v>25000</v>
          </cell>
          <cell r="GG223">
            <v>25000</v>
          </cell>
          <cell r="GK223">
            <v>125000</v>
          </cell>
          <cell r="GL223">
            <v>100000</v>
          </cell>
          <cell r="GM223">
            <v>241989</v>
          </cell>
          <cell r="GN223">
            <v>2400</v>
          </cell>
          <cell r="GO223">
            <v>47600</v>
          </cell>
          <cell r="GP223">
            <v>191989</v>
          </cell>
          <cell r="GQ223">
            <v>0</v>
          </cell>
          <cell r="GR223">
            <v>191989</v>
          </cell>
          <cell r="GS223">
            <v>0</v>
          </cell>
          <cell r="GT223">
            <v>0</v>
          </cell>
          <cell r="GU223">
            <v>100000</v>
          </cell>
          <cell r="GV223">
            <v>0</v>
          </cell>
          <cell r="GW223">
            <v>91989</v>
          </cell>
          <cell r="GX223">
            <v>135000</v>
          </cell>
          <cell r="GY223">
            <v>0</v>
          </cell>
          <cell r="GZ223">
            <v>0</v>
          </cell>
          <cell r="HA223">
            <v>0</v>
          </cell>
          <cell r="HB223">
            <v>0</v>
          </cell>
          <cell r="HC223">
            <v>0</v>
          </cell>
          <cell r="HD223">
            <v>0</v>
          </cell>
          <cell r="HE223">
            <v>0</v>
          </cell>
          <cell r="HF223">
            <v>0</v>
          </cell>
          <cell r="HJ223">
            <v>91989</v>
          </cell>
          <cell r="HK223">
            <v>135000</v>
          </cell>
          <cell r="HL223">
            <v>0</v>
          </cell>
          <cell r="HM223">
            <v>0</v>
          </cell>
          <cell r="HN223">
            <v>0</v>
          </cell>
          <cell r="HO223">
            <v>0</v>
          </cell>
          <cell r="HP223">
            <v>0</v>
          </cell>
          <cell r="HQ223">
            <v>0</v>
          </cell>
          <cell r="HR223">
            <v>0</v>
          </cell>
          <cell r="HS223">
            <v>0</v>
          </cell>
          <cell r="HT223">
            <v>0</v>
          </cell>
          <cell r="HU223">
            <v>0</v>
          </cell>
          <cell r="HV223">
            <v>0</v>
          </cell>
          <cell r="HW223">
            <v>0</v>
          </cell>
          <cell r="HX223">
            <v>0</v>
          </cell>
          <cell r="HY223">
            <v>0</v>
          </cell>
        </row>
        <row r="224">
          <cell r="A224">
            <v>1306</v>
          </cell>
          <cell r="B224" t="str">
            <v>Mr. Venkatesh Deshpande</v>
          </cell>
          <cell r="C224">
            <v>38398</v>
          </cell>
          <cell r="D224" t="str">
            <v>Sr. Network Engineer</v>
          </cell>
          <cell r="E224">
            <v>25000</v>
          </cell>
          <cell r="F224">
            <v>11000</v>
          </cell>
          <cell r="G224">
            <v>5000</v>
          </cell>
          <cell r="H224">
            <v>800</v>
          </cell>
          <cell r="I224">
            <v>0</v>
          </cell>
          <cell r="J224">
            <v>2000</v>
          </cell>
          <cell r="K224">
            <v>5200</v>
          </cell>
          <cell r="M224">
            <v>1300</v>
          </cell>
          <cell r="R224">
            <v>25300</v>
          </cell>
          <cell r="S224">
            <v>1000</v>
          </cell>
          <cell r="W224">
            <v>1000</v>
          </cell>
          <cell r="Y224">
            <v>0</v>
          </cell>
          <cell r="AA224">
            <v>200</v>
          </cell>
          <cell r="AE224">
            <v>340</v>
          </cell>
          <cell r="AG224">
            <v>540</v>
          </cell>
          <cell r="AH224">
            <v>24760</v>
          </cell>
          <cell r="AI224">
            <v>22</v>
          </cell>
          <cell r="AJ224">
            <v>15.5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1</v>
          </cell>
          <cell r="AR224">
            <v>4</v>
          </cell>
          <cell r="AS224">
            <v>6</v>
          </cell>
          <cell r="AT224">
            <v>25000</v>
          </cell>
          <cell r="AU224">
            <v>11000</v>
          </cell>
          <cell r="AV224">
            <v>5000</v>
          </cell>
          <cell r="AW224">
            <v>800</v>
          </cell>
          <cell r="AX224">
            <v>0</v>
          </cell>
          <cell r="AY224">
            <v>1000</v>
          </cell>
          <cell r="BA224">
            <v>2000</v>
          </cell>
          <cell r="BB224">
            <v>5200</v>
          </cell>
          <cell r="BC224">
            <v>0</v>
          </cell>
          <cell r="BD224">
            <v>0</v>
          </cell>
          <cell r="BE224">
            <v>0</v>
          </cell>
          <cell r="BF224">
            <v>22</v>
          </cell>
          <cell r="BH224">
            <v>49000</v>
          </cell>
          <cell r="BI224">
            <v>21500</v>
          </cell>
          <cell r="BJ224">
            <v>4000</v>
          </cell>
          <cell r="BK224">
            <v>0</v>
          </cell>
          <cell r="BL224">
            <v>8800</v>
          </cell>
          <cell r="BM224">
            <v>21550</v>
          </cell>
          <cell r="BN224">
            <v>2905</v>
          </cell>
          <cell r="BO224">
            <v>0</v>
          </cell>
          <cell r="BP224">
            <v>0</v>
          </cell>
          <cell r="BQ224">
            <v>5121</v>
          </cell>
          <cell r="BR224">
            <v>0</v>
          </cell>
          <cell r="BS224">
            <v>2594</v>
          </cell>
          <cell r="BT224">
            <v>1000</v>
          </cell>
          <cell r="BU224">
            <v>0</v>
          </cell>
          <cell r="BV224">
            <v>12</v>
          </cell>
          <cell r="BW224">
            <v>4000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1820</v>
          </cell>
          <cell r="CC224">
            <v>0</v>
          </cell>
          <cell r="CJ224">
            <v>60000</v>
          </cell>
          <cell r="CK224">
            <v>26500</v>
          </cell>
          <cell r="CL224">
            <v>4800</v>
          </cell>
          <cell r="CM224">
            <v>0</v>
          </cell>
          <cell r="CN224">
            <v>10800</v>
          </cell>
          <cell r="CO224">
            <v>26750</v>
          </cell>
          <cell r="CP224">
            <v>4205</v>
          </cell>
          <cell r="CQ224">
            <v>0</v>
          </cell>
          <cell r="CR224">
            <v>0</v>
          </cell>
          <cell r="CS224">
            <v>5121</v>
          </cell>
          <cell r="CT224">
            <v>0</v>
          </cell>
          <cell r="CU224">
            <v>2594</v>
          </cell>
          <cell r="CV224">
            <v>1200</v>
          </cell>
          <cell r="CW224">
            <v>0</v>
          </cell>
          <cell r="CX224">
            <v>12</v>
          </cell>
          <cell r="CY224">
            <v>5000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2160</v>
          </cell>
          <cell r="DE224">
            <v>0</v>
          </cell>
          <cell r="DG224">
            <v>0</v>
          </cell>
          <cell r="DH224">
            <v>0</v>
          </cell>
          <cell r="DI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U224">
            <v>126000</v>
          </cell>
          <cell r="EV224">
            <v>56500</v>
          </cell>
          <cell r="EW224">
            <v>9600</v>
          </cell>
          <cell r="EX224">
            <v>0</v>
          </cell>
          <cell r="EY224">
            <v>22800</v>
          </cell>
          <cell r="EZ224">
            <v>57950</v>
          </cell>
          <cell r="FA224">
            <v>4205</v>
          </cell>
          <cell r="FB224">
            <v>0</v>
          </cell>
          <cell r="FC224">
            <v>0</v>
          </cell>
          <cell r="FD224">
            <v>5121</v>
          </cell>
          <cell r="FE224">
            <v>0</v>
          </cell>
          <cell r="FF224">
            <v>2594</v>
          </cell>
          <cell r="FG224">
            <v>2400</v>
          </cell>
          <cell r="FH224">
            <v>0</v>
          </cell>
          <cell r="FJ224">
            <v>0</v>
          </cell>
          <cell r="FL224">
            <v>0</v>
          </cell>
          <cell r="FM224">
            <v>0</v>
          </cell>
          <cell r="FN224">
            <v>11000</v>
          </cell>
          <cell r="FO224">
            <v>4400</v>
          </cell>
          <cell r="FP224">
            <v>5000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87301</v>
          </cell>
          <cell r="GB224">
            <v>1344</v>
          </cell>
          <cell r="GD224">
            <v>0</v>
          </cell>
          <cell r="GE224">
            <v>20000</v>
          </cell>
          <cell r="GF224">
            <v>20000</v>
          </cell>
          <cell r="GG224">
            <v>20000</v>
          </cell>
          <cell r="GK224">
            <v>61344</v>
          </cell>
          <cell r="GL224">
            <v>61344</v>
          </cell>
          <cell r="GM224">
            <v>272576</v>
          </cell>
          <cell r="GN224">
            <v>2400</v>
          </cell>
          <cell r="GO224">
            <v>0</v>
          </cell>
          <cell r="GP224">
            <v>270176</v>
          </cell>
          <cell r="GQ224">
            <v>87301</v>
          </cell>
          <cell r="GR224">
            <v>182875</v>
          </cell>
          <cell r="GS224">
            <v>0</v>
          </cell>
          <cell r="GT224">
            <v>0</v>
          </cell>
          <cell r="GU224">
            <v>61344</v>
          </cell>
          <cell r="GV224">
            <v>0</v>
          </cell>
          <cell r="GW224">
            <v>121531</v>
          </cell>
          <cell r="GX224">
            <v>100000</v>
          </cell>
          <cell r="GY224">
            <v>2153</v>
          </cell>
          <cell r="GZ224">
            <v>0</v>
          </cell>
          <cell r="HA224">
            <v>43</v>
          </cell>
          <cell r="HB224">
            <v>2196</v>
          </cell>
          <cell r="HC224">
            <v>2594</v>
          </cell>
          <cell r="HD224">
            <v>-398</v>
          </cell>
          <cell r="HE224">
            <v>0</v>
          </cell>
          <cell r="HF224">
            <v>0</v>
          </cell>
          <cell r="HG224" t="str">
            <v>AAVPD8412E</v>
          </cell>
          <cell r="HJ224">
            <v>121531</v>
          </cell>
          <cell r="HK224">
            <v>100000</v>
          </cell>
          <cell r="HL224">
            <v>2153</v>
          </cell>
          <cell r="HM224">
            <v>0</v>
          </cell>
          <cell r="HN224">
            <v>43</v>
          </cell>
          <cell r="HO224">
            <v>2196</v>
          </cell>
          <cell r="HP224">
            <v>2594</v>
          </cell>
          <cell r="HQ224">
            <v>-398</v>
          </cell>
          <cell r="HR224">
            <v>0</v>
          </cell>
          <cell r="HS224">
            <v>0.10199999999999999</v>
          </cell>
          <cell r="HT224">
            <v>0</v>
          </cell>
          <cell r="HU224">
            <v>0</v>
          </cell>
          <cell r="HV224">
            <v>0</v>
          </cell>
          <cell r="HW224">
            <v>0</v>
          </cell>
          <cell r="HX224">
            <v>0</v>
          </cell>
          <cell r="HY224">
            <v>0</v>
          </cell>
        </row>
        <row r="225">
          <cell r="A225">
            <v>1307</v>
          </cell>
          <cell r="B225" t="str">
            <v>Ms. Vrunda Vengurlekar</v>
          </cell>
          <cell r="C225">
            <v>38412</v>
          </cell>
          <cell r="D225" t="str">
            <v>Lead Software Consultant</v>
          </cell>
          <cell r="E225">
            <v>57300</v>
          </cell>
          <cell r="F225">
            <v>25500</v>
          </cell>
          <cell r="G225">
            <v>11000</v>
          </cell>
          <cell r="H225">
            <v>800</v>
          </cell>
          <cell r="I225">
            <v>0</v>
          </cell>
          <cell r="J225">
            <v>4700</v>
          </cell>
          <cell r="K225">
            <v>8490</v>
          </cell>
          <cell r="R225">
            <v>50490</v>
          </cell>
          <cell r="S225">
            <v>1000</v>
          </cell>
          <cell r="W225">
            <v>1000</v>
          </cell>
          <cell r="X225">
            <v>3060</v>
          </cell>
          <cell r="Y225">
            <v>5331</v>
          </cell>
          <cell r="AA225">
            <v>200</v>
          </cell>
          <cell r="AE225">
            <v>20</v>
          </cell>
          <cell r="AG225">
            <v>8611</v>
          </cell>
          <cell r="AH225">
            <v>41879</v>
          </cell>
          <cell r="AI225">
            <v>22</v>
          </cell>
          <cell r="AJ225">
            <v>3.25</v>
          </cell>
          <cell r="AK225">
            <v>0</v>
          </cell>
          <cell r="AL225">
            <v>12063</v>
          </cell>
          <cell r="AM225">
            <v>6000</v>
          </cell>
          <cell r="AN225">
            <v>12000</v>
          </cell>
          <cell r="AP225">
            <v>1</v>
          </cell>
          <cell r="AQ225" t="str">
            <v>w</v>
          </cell>
          <cell r="AR225">
            <v>1</v>
          </cell>
          <cell r="AS225">
            <v>6</v>
          </cell>
          <cell r="AT225">
            <v>57300</v>
          </cell>
          <cell r="AU225">
            <v>25500</v>
          </cell>
          <cell r="AV225">
            <v>11000</v>
          </cell>
          <cell r="AW225">
            <v>800</v>
          </cell>
          <cell r="AX225">
            <v>0</v>
          </cell>
          <cell r="AY225">
            <v>1000</v>
          </cell>
          <cell r="AZ225">
            <v>3060</v>
          </cell>
          <cell r="BA225">
            <v>4700</v>
          </cell>
          <cell r="BB225">
            <v>8490</v>
          </cell>
          <cell r="BC225">
            <v>1250</v>
          </cell>
          <cell r="BD225">
            <v>500</v>
          </cell>
          <cell r="BE225">
            <v>1000</v>
          </cell>
          <cell r="BF225">
            <v>22</v>
          </cell>
          <cell r="BH225">
            <v>121500</v>
          </cell>
          <cell r="BI225">
            <v>53000</v>
          </cell>
          <cell r="BJ225">
            <v>4000</v>
          </cell>
          <cell r="BK225">
            <v>0</v>
          </cell>
          <cell r="BL225">
            <v>22300</v>
          </cell>
          <cell r="BM225">
            <v>38270</v>
          </cell>
          <cell r="BN225">
            <v>9500</v>
          </cell>
          <cell r="BO225">
            <v>0</v>
          </cell>
          <cell r="BP225">
            <v>0</v>
          </cell>
          <cell r="BQ225">
            <v>15123</v>
          </cell>
          <cell r="BR225">
            <v>14580</v>
          </cell>
          <cell r="BS225">
            <v>39117</v>
          </cell>
          <cell r="BT225">
            <v>1000</v>
          </cell>
          <cell r="BU225">
            <v>0</v>
          </cell>
          <cell r="BV225">
            <v>12</v>
          </cell>
          <cell r="BW225">
            <v>4000</v>
          </cell>
          <cell r="BX225">
            <v>2937</v>
          </cell>
          <cell r="BY225">
            <v>0</v>
          </cell>
          <cell r="BZ225">
            <v>0</v>
          </cell>
          <cell r="CA225">
            <v>0</v>
          </cell>
          <cell r="CB225">
            <v>180</v>
          </cell>
          <cell r="CC225">
            <v>0</v>
          </cell>
          <cell r="CJ225">
            <v>147000</v>
          </cell>
          <cell r="CK225">
            <v>64000</v>
          </cell>
          <cell r="CL225">
            <v>4800</v>
          </cell>
          <cell r="CM225">
            <v>0</v>
          </cell>
          <cell r="CN225">
            <v>27000</v>
          </cell>
          <cell r="CO225">
            <v>46760</v>
          </cell>
          <cell r="CP225">
            <v>9500</v>
          </cell>
          <cell r="CQ225">
            <v>0</v>
          </cell>
          <cell r="CR225">
            <v>0</v>
          </cell>
          <cell r="CS225">
            <v>15123</v>
          </cell>
          <cell r="CT225">
            <v>17640</v>
          </cell>
          <cell r="CU225">
            <v>44448</v>
          </cell>
          <cell r="CV225">
            <v>1200</v>
          </cell>
          <cell r="CW225">
            <v>0</v>
          </cell>
          <cell r="CX225">
            <v>12</v>
          </cell>
          <cell r="CY225">
            <v>5000</v>
          </cell>
          <cell r="CZ225">
            <v>2937</v>
          </cell>
          <cell r="DA225">
            <v>0</v>
          </cell>
          <cell r="DB225">
            <v>0</v>
          </cell>
          <cell r="DC225">
            <v>0</v>
          </cell>
          <cell r="DD225">
            <v>200</v>
          </cell>
          <cell r="DE225">
            <v>0</v>
          </cell>
          <cell r="DG225">
            <v>15000</v>
          </cell>
          <cell r="DH225">
            <v>6000</v>
          </cell>
          <cell r="DI225">
            <v>12000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Q225">
            <v>3313</v>
          </cell>
          <cell r="DR225">
            <v>2500</v>
          </cell>
          <cell r="DS225">
            <v>5000</v>
          </cell>
          <cell r="DT225">
            <v>10813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1250</v>
          </cell>
          <cell r="EH225">
            <v>500</v>
          </cell>
          <cell r="EI225">
            <v>1000</v>
          </cell>
          <cell r="EJ225">
            <v>2750</v>
          </cell>
          <cell r="EK225">
            <v>13563</v>
          </cell>
          <cell r="EL225">
            <v>4563</v>
          </cell>
          <cell r="EM225">
            <v>3000</v>
          </cell>
          <cell r="EN225">
            <v>6000</v>
          </cell>
          <cell r="EO225">
            <v>13563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U225">
            <v>300000</v>
          </cell>
          <cell r="EV225">
            <v>130000</v>
          </cell>
          <cell r="EW225">
            <v>9600</v>
          </cell>
          <cell r="EX225">
            <v>0</v>
          </cell>
          <cell r="EY225">
            <v>55200</v>
          </cell>
          <cell r="EZ225">
            <v>97700</v>
          </cell>
          <cell r="FA225">
            <v>9500</v>
          </cell>
          <cell r="FB225">
            <v>0</v>
          </cell>
          <cell r="FC225">
            <v>0</v>
          </cell>
          <cell r="FD225">
            <v>15123</v>
          </cell>
          <cell r="FE225">
            <v>36000</v>
          </cell>
          <cell r="FF225">
            <v>44448</v>
          </cell>
          <cell r="FG225">
            <v>2400</v>
          </cell>
          <cell r="FH225">
            <v>0</v>
          </cell>
          <cell r="FJ225">
            <v>42500</v>
          </cell>
          <cell r="FK225">
            <v>8500</v>
          </cell>
          <cell r="FL225">
            <v>51000</v>
          </cell>
          <cell r="FM225">
            <v>102000</v>
          </cell>
          <cell r="FN225">
            <v>25500</v>
          </cell>
          <cell r="FO225">
            <v>10200</v>
          </cell>
          <cell r="FP225">
            <v>11000</v>
          </cell>
          <cell r="FQ225">
            <v>5950</v>
          </cell>
          <cell r="FR225">
            <v>30350</v>
          </cell>
          <cell r="FS225">
            <v>5950</v>
          </cell>
          <cell r="FT225">
            <v>36300</v>
          </cell>
          <cell r="FU225">
            <v>0</v>
          </cell>
          <cell r="FW225">
            <v>5000</v>
          </cell>
          <cell r="GD225">
            <v>36000</v>
          </cell>
          <cell r="GE225">
            <v>70000</v>
          </cell>
          <cell r="GJ225">
            <v>30000</v>
          </cell>
          <cell r="GK225">
            <v>136000</v>
          </cell>
          <cell r="GL225">
            <v>100000</v>
          </cell>
          <cell r="GM225">
            <v>607523</v>
          </cell>
          <cell r="GN225">
            <v>2400</v>
          </cell>
          <cell r="GO225">
            <v>72000</v>
          </cell>
          <cell r="GP225">
            <v>533123</v>
          </cell>
          <cell r="GQ225">
            <v>0</v>
          </cell>
          <cell r="GR225">
            <v>533123</v>
          </cell>
          <cell r="GS225">
            <v>0</v>
          </cell>
          <cell r="GT225">
            <v>5000</v>
          </cell>
          <cell r="GU225">
            <v>100000</v>
          </cell>
          <cell r="GV225">
            <v>0</v>
          </cell>
          <cell r="GW225">
            <v>428123</v>
          </cell>
          <cell r="GX225">
            <v>135000</v>
          </cell>
          <cell r="GY225">
            <v>74937</v>
          </cell>
          <cell r="GZ225">
            <v>0</v>
          </cell>
          <cell r="HA225">
            <v>1499</v>
          </cell>
          <cell r="HB225">
            <v>76436</v>
          </cell>
          <cell r="HC225">
            <v>39117</v>
          </cell>
          <cell r="HD225">
            <v>37319</v>
          </cell>
          <cell r="HE225">
            <v>5331</v>
          </cell>
          <cell r="HF225">
            <v>0</v>
          </cell>
          <cell r="HG225" t="str">
            <v>ABYPV3340F</v>
          </cell>
          <cell r="HH225" t="str">
            <v>MH/ 34456/ 57</v>
          </cell>
          <cell r="HJ225">
            <v>428123</v>
          </cell>
          <cell r="HK225">
            <v>135000</v>
          </cell>
          <cell r="HL225">
            <v>74937</v>
          </cell>
          <cell r="HM225">
            <v>0</v>
          </cell>
          <cell r="HN225">
            <v>1499</v>
          </cell>
          <cell r="HO225">
            <v>76436</v>
          </cell>
          <cell r="HP225">
            <v>39117</v>
          </cell>
          <cell r="HQ225">
            <v>37319</v>
          </cell>
          <cell r="HR225">
            <v>5331</v>
          </cell>
          <cell r="HS225">
            <v>0.30599999999999999</v>
          </cell>
          <cell r="HT225">
            <v>0</v>
          </cell>
          <cell r="HU225">
            <v>5331</v>
          </cell>
          <cell r="HV225">
            <v>5331</v>
          </cell>
          <cell r="HW225">
            <v>105</v>
          </cell>
          <cell r="HX225">
            <v>0</v>
          </cell>
          <cell r="HY225">
            <v>5226</v>
          </cell>
        </row>
        <row r="226">
          <cell r="A226">
            <v>1308</v>
          </cell>
          <cell r="B226" t="str">
            <v>Mr. Amit Mahajani</v>
          </cell>
          <cell r="C226">
            <v>38412</v>
          </cell>
          <cell r="D226" t="str">
            <v>Project Director</v>
          </cell>
          <cell r="E226">
            <v>143900</v>
          </cell>
          <cell r="F226">
            <v>64500</v>
          </cell>
          <cell r="G226">
            <v>28500</v>
          </cell>
          <cell r="H226">
            <v>800</v>
          </cell>
          <cell r="I226">
            <v>0</v>
          </cell>
          <cell r="J226">
            <v>11900</v>
          </cell>
          <cell r="K226">
            <v>34450</v>
          </cell>
          <cell r="R226">
            <v>140150</v>
          </cell>
          <cell r="S226">
            <v>1000</v>
          </cell>
          <cell r="W226">
            <v>1000</v>
          </cell>
          <cell r="Y226">
            <v>39373</v>
          </cell>
          <cell r="AA226">
            <v>200</v>
          </cell>
          <cell r="AG226">
            <v>39573</v>
          </cell>
          <cell r="AH226">
            <v>100577</v>
          </cell>
          <cell r="AI226">
            <v>22</v>
          </cell>
          <cell r="AJ226">
            <v>8.25</v>
          </cell>
          <cell r="AK226">
            <v>0</v>
          </cell>
          <cell r="AL226">
            <v>8750</v>
          </cell>
          <cell r="AM226">
            <v>6000</v>
          </cell>
          <cell r="AN226">
            <v>10471</v>
          </cell>
          <cell r="AP226">
            <v>1</v>
          </cell>
          <cell r="AR226">
            <v>1</v>
          </cell>
          <cell r="AS226">
            <v>6</v>
          </cell>
          <cell r="AT226">
            <v>143900</v>
          </cell>
          <cell r="AU226">
            <v>64500</v>
          </cell>
          <cell r="AV226">
            <v>28500</v>
          </cell>
          <cell r="AW226">
            <v>800</v>
          </cell>
          <cell r="AX226">
            <v>0</v>
          </cell>
          <cell r="AY226">
            <v>1000</v>
          </cell>
          <cell r="BA226">
            <v>11900</v>
          </cell>
          <cell r="BB226">
            <v>34450</v>
          </cell>
          <cell r="BC226">
            <v>1250</v>
          </cell>
          <cell r="BD226">
            <v>500</v>
          </cell>
          <cell r="BE226">
            <v>1000</v>
          </cell>
          <cell r="BF226">
            <v>22</v>
          </cell>
          <cell r="BH226">
            <v>319500</v>
          </cell>
          <cell r="BI226">
            <v>141500</v>
          </cell>
          <cell r="BJ226">
            <v>4000</v>
          </cell>
          <cell r="BK226">
            <v>0</v>
          </cell>
          <cell r="BL226">
            <v>58900</v>
          </cell>
          <cell r="BM226">
            <v>169550</v>
          </cell>
          <cell r="BN226">
            <v>500</v>
          </cell>
          <cell r="BO226">
            <v>0</v>
          </cell>
          <cell r="BP226">
            <v>0</v>
          </cell>
          <cell r="BQ226">
            <v>30247</v>
          </cell>
          <cell r="BR226">
            <v>0</v>
          </cell>
          <cell r="BS226">
            <v>204573</v>
          </cell>
          <cell r="BT226">
            <v>1000</v>
          </cell>
          <cell r="BU226">
            <v>0</v>
          </cell>
          <cell r="BV226">
            <v>12</v>
          </cell>
          <cell r="BW226">
            <v>4000</v>
          </cell>
          <cell r="BX226">
            <v>6250</v>
          </cell>
          <cell r="BY226">
            <v>0</v>
          </cell>
          <cell r="BZ226">
            <v>1529</v>
          </cell>
          <cell r="CA226">
            <v>0</v>
          </cell>
          <cell r="CB226">
            <v>680</v>
          </cell>
          <cell r="CC226">
            <v>0</v>
          </cell>
          <cell r="CJ226">
            <v>384000</v>
          </cell>
          <cell r="CK226">
            <v>170000</v>
          </cell>
          <cell r="CL226">
            <v>4800</v>
          </cell>
          <cell r="CM226">
            <v>0</v>
          </cell>
          <cell r="CN226">
            <v>70800</v>
          </cell>
          <cell r="CO226">
            <v>204000</v>
          </cell>
          <cell r="CP226">
            <v>500</v>
          </cell>
          <cell r="CQ226">
            <v>0</v>
          </cell>
          <cell r="CR226">
            <v>0</v>
          </cell>
          <cell r="CS226">
            <v>30247</v>
          </cell>
          <cell r="CT226">
            <v>0</v>
          </cell>
          <cell r="CU226">
            <v>243946</v>
          </cell>
          <cell r="CV226">
            <v>1200</v>
          </cell>
          <cell r="CW226">
            <v>0</v>
          </cell>
          <cell r="CX226">
            <v>12</v>
          </cell>
          <cell r="CY226">
            <v>5000</v>
          </cell>
          <cell r="CZ226">
            <v>6250</v>
          </cell>
          <cell r="DA226">
            <v>0</v>
          </cell>
          <cell r="DB226">
            <v>1529</v>
          </cell>
          <cell r="DC226">
            <v>0</v>
          </cell>
          <cell r="DD226">
            <v>680</v>
          </cell>
          <cell r="DE226">
            <v>0</v>
          </cell>
          <cell r="DG226">
            <v>15000</v>
          </cell>
          <cell r="DH226">
            <v>6000</v>
          </cell>
          <cell r="DI226">
            <v>12000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Q226">
            <v>0</v>
          </cell>
          <cell r="DR226">
            <v>2500</v>
          </cell>
          <cell r="DS226">
            <v>3471</v>
          </cell>
          <cell r="DT226">
            <v>5971</v>
          </cell>
          <cell r="DU226">
            <v>3530</v>
          </cell>
          <cell r="DV226">
            <v>0</v>
          </cell>
          <cell r="DW226">
            <v>0</v>
          </cell>
          <cell r="DX226">
            <v>3530</v>
          </cell>
          <cell r="EB226">
            <v>0</v>
          </cell>
          <cell r="EC226">
            <v>3530</v>
          </cell>
          <cell r="ED226">
            <v>0</v>
          </cell>
          <cell r="EE226">
            <v>0</v>
          </cell>
          <cell r="EF226">
            <v>3530</v>
          </cell>
          <cell r="EG226">
            <v>1250</v>
          </cell>
          <cell r="EH226">
            <v>500</v>
          </cell>
          <cell r="EI226">
            <v>1000</v>
          </cell>
          <cell r="EJ226">
            <v>2750</v>
          </cell>
          <cell r="EK226">
            <v>8721</v>
          </cell>
          <cell r="EL226">
            <v>1250</v>
          </cell>
          <cell r="EM226">
            <v>3000</v>
          </cell>
          <cell r="EN226">
            <v>4471</v>
          </cell>
          <cell r="EO226">
            <v>8721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U226">
            <v>771000</v>
          </cell>
          <cell r="EV226">
            <v>341000</v>
          </cell>
          <cell r="EW226">
            <v>9600</v>
          </cell>
          <cell r="EX226">
            <v>0</v>
          </cell>
          <cell r="EY226">
            <v>142200</v>
          </cell>
          <cell r="EZ226">
            <v>410700</v>
          </cell>
          <cell r="FA226">
            <v>500</v>
          </cell>
          <cell r="FB226">
            <v>0</v>
          </cell>
          <cell r="FC226">
            <v>0</v>
          </cell>
          <cell r="FD226">
            <v>30247</v>
          </cell>
          <cell r="FE226">
            <v>0</v>
          </cell>
          <cell r="FF226">
            <v>243946</v>
          </cell>
          <cell r="FG226">
            <v>2400</v>
          </cell>
          <cell r="FH226">
            <v>0</v>
          </cell>
          <cell r="FJ226">
            <v>0</v>
          </cell>
          <cell r="FL226">
            <v>0</v>
          </cell>
          <cell r="FM226">
            <v>0</v>
          </cell>
          <cell r="FN226">
            <v>64500</v>
          </cell>
          <cell r="FO226">
            <v>25800</v>
          </cell>
          <cell r="FP226">
            <v>28500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GD226">
            <v>0</v>
          </cell>
          <cell r="GE226">
            <v>100000</v>
          </cell>
          <cell r="GK226">
            <v>100000</v>
          </cell>
          <cell r="GL226">
            <v>100000</v>
          </cell>
          <cell r="GM226">
            <v>1695647</v>
          </cell>
          <cell r="GN226">
            <v>2400</v>
          </cell>
          <cell r="GO226">
            <v>0</v>
          </cell>
          <cell r="GP226">
            <v>1693247</v>
          </cell>
          <cell r="GQ226">
            <v>0</v>
          </cell>
          <cell r="GR226">
            <v>1693247</v>
          </cell>
          <cell r="GS226">
            <v>0</v>
          </cell>
          <cell r="GT226">
            <v>0</v>
          </cell>
          <cell r="GU226">
            <v>100000</v>
          </cell>
          <cell r="GV226">
            <v>0</v>
          </cell>
          <cell r="GW226">
            <v>1593247</v>
          </cell>
          <cell r="GX226">
            <v>100000</v>
          </cell>
          <cell r="GY226">
            <v>427974</v>
          </cell>
          <cell r="GZ226">
            <v>42797</v>
          </cell>
          <cell r="HA226">
            <v>9415</v>
          </cell>
          <cell r="HB226">
            <v>480186</v>
          </cell>
          <cell r="HC226">
            <v>204573</v>
          </cell>
          <cell r="HD226">
            <v>275613</v>
          </cell>
          <cell r="HE226">
            <v>39373</v>
          </cell>
          <cell r="HF226">
            <v>0</v>
          </cell>
          <cell r="HG226" t="str">
            <v>AGRPM1021C</v>
          </cell>
          <cell r="HJ226">
            <v>1593247</v>
          </cell>
          <cell r="HK226">
            <v>100000</v>
          </cell>
          <cell r="HL226">
            <v>427974</v>
          </cell>
          <cell r="HM226">
            <v>42797</v>
          </cell>
          <cell r="HN226">
            <v>9415</v>
          </cell>
          <cell r="HO226">
            <v>480186</v>
          </cell>
          <cell r="HP226">
            <v>204573</v>
          </cell>
          <cell r="HQ226">
            <v>275613</v>
          </cell>
          <cell r="HR226">
            <v>39373</v>
          </cell>
          <cell r="HS226">
            <v>0.33659999999999995</v>
          </cell>
          <cell r="HT226">
            <v>0</v>
          </cell>
          <cell r="HU226">
            <v>39373</v>
          </cell>
          <cell r="HV226">
            <v>39373</v>
          </cell>
          <cell r="HW226">
            <v>772</v>
          </cell>
          <cell r="HX226">
            <v>3509</v>
          </cell>
          <cell r="HY226">
            <v>35092</v>
          </cell>
        </row>
        <row r="227">
          <cell r="A227">
            <v>1309</v>
          </cell>
          <cell r="B227" t="str">
            <v>Mr. Mahesh Sonavane</v>
          </cell>
          <cell r="C227">
            <v>38412</v>
          </cell>
          <cell r="D227" t="str">
            <v>Vice President-IT</v>
          </cell>
          <cell r="E227">
            <v>143900</v>
          </cell>
          <cell r="F227">
            <v>64500</v>
          </cell>
          <cell r="G227">
            <v>28500</v>
          </cell>
          <cell r="H227">
            <v>800</v>
          </cell>
          <cell r="I227">
            <v>0</v>
          </cell>
          <cell r="J227">
            <v>11900</v>
          </cell>
          <cell r="K227">
            <v>26710</v>
          </cell>
          <cell r="R227">
            <v>132410</v>
          </cell>
          <cell r="S227">
            <v>1000</v>
          </cell>
          <cell r="W227">
            <v>1000</v>
          </cell>
          <cell r="X227">
            <v>7740</v>
          </cell>
          <cell r="Y227">
            <v>34139</v>
          </cell>
          <cell r="AA227">
            <v>200</v>
          </cell>
          <cell r="AG227">
            <v>42079</v>
          </cell>
          <cell r="AH227">
            <v>90331</v>
          </cell>
          <cell r="AI227">
            <v>22</v>
          </cell>
          <cell r="AJ227">
            <v>6.75</v>
          </cell>
          <cell r="AK227">
            <v>0</v>
          </cell>
          <cell r="AL227">
            <v>8750</v>
          </cell>
          <cell r="AM227">
            <v>5025</v>
          </cell>
          <cell r="AN227">
            <v>7000</v>
          </cell>
          <cell r="AP227">
            <v>1</v>
          </cell>
          <cell r="AR227">
            <v>1</v>
          </cell>
          <cell r="AS227">
            <v>6</v>
          </cell>
          <cell r="AT227">
            <v>143900</v>
          </cell>
          <cell r="AU227">
            <v>64500</v>
          </cell>
          <cell r="AV227">
            <v>28500</v>
          </cell>
          <cell r="AW227">
            <v>800</v>
          </cell>
          <cell r="AX227">
            <v>0</v>
          </cell>
          <cell r="AY227">
            <v>1000</v>
          </cell>
          <cell r="AZ227">
            <v>7740</v>
          </cell>
          <cell r="BA227">
            <v>11900</v>
          </cell>
          <cell r="BB227">
            <v>26710</v>
          </cell>
          <cell r="BC227">
            <v>1250</v>
          </cell>
          <cell r="BD227">
            <v>500</v>
          </cell>
          <cell r="BE227">
            <v>1000</v>
          </cell>
          <cell r="BF227">
            <v>22</v>
          </cell>
          <cell r="BH227">
            <v>280500</v>
          </cell>
          <cell r="BI227">
            <v>124500</v>
          </cell>
          <cell r="BJ227">
            <v>4000</v>
          </cell>
          <cell r="BK227">
            <v>0</v>
          </cell>
          <cell r="BL227">
            <v>51500</v>
          </cell>
          <cell r="BM227">
            <v>111490</v>
          </cell>
          <cell r="BN227">
            <v>83408</v>
          </cell>
          <cell r="BO227">
            <v>0</v>
          </cell>
          <cell r="BP227">
            <v>0</v>
          </cell>
          <cell r="BQ227">
            <v>32767</v>
          </cell>
          <cell r="BR227">
            <v>33660</v>
          </cell>
          <cell r="BS227">
            <v>174902</v>
          </cell>
          <cell r="BT227">
            <v>1000</v>
          </cell>
          <cell r="BU227">
            <v>0</v>
          </cell>
          <cell r="BV227">
            <v>12</v>
          </cell>
          <cell r="BW227">
            <v>4000</v>
          </cell>
          <cell r="BX227">
            <v>6250</v>
          </cell>
          <cell r="BY227">
            <v>975</v>
          </cell>
          <cell r="BZ227">
            <v>5000</v>
          </cell>
          <cell r="CA227">
            <v>0</v>
          </cell>
          <cell r="CB227">
            <v>760</v>
          </cell>
          <cell r="CC227">
            <v>0</v>
          </cell>
          <cell r="CJ227">
            <v>345000</v>
          </cell>
          <cell r="CK227">
            <v>153000</v>
          </cell>
          <cell r="CL227">
            <v>4800</v>
          </cell>
          <cell r="CM227">
            <v>0</v>
          </cell>
          <cell r="CN227">
            <v>63400</v>
          </cell>
          <cell r="CO227">
            <v>138200</v>
          </cell>
          <cell r="CP227">
            <v>83408</v>
          </cell>
          <cell r="CQ227">
            <v>0</v>
          </cell>
          <cell r="CR227">
            <v>0</v>
          </cell>
          <cell r="CS227">
            <v>32767</v>
          </cell>
          <cell r="CT227">
            <v>41400</v>
          </cell>
          <cell r="CU227">
            <v>209041</v>
          </cell>
          <cell r="CV227">
            <v>1200</v>
          </cell>
          <cell r="CW227">
            <v>0</v>
          </cell>
          <cell r="CX227">
            <v>12</v>
          </cell>
          <cell r="CY227">
            <v>5000</v>
          </cell>
          <cell r="CZ227">
            <v>6250</v>
          </cell>
          <cell r="DA227">
            <v>975</v>
          </cell>
          <cell r="DB227">
            <v>5000</v>
          </cell>
          <cell r="DC227">
            <v>0</v>
          </cell>
          <cell r="DD227">
            <v>760</v>
          </cell>
          <cell r="DE227">
            <v>0</v>
          </cell>
          <cell r="DG227">
            <v>15000</v>
          </cell>
          <cell r="DH227">
            <v>6000</v>
          </cell>
          <cell r="DI227">
            <v>12000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Q227">
            <v>0</v>
          </cell>
          <cell r="DR227">
            <v>1525</v>
          </cell>
          <cell r="DS227">
            <v>0</v>
          </cell>
          <cell r="DT227">
            <v>1525</v>
          </cell>
          <cell r="DU227">
            <v>7450</v>
          </cell>
          <cell r="DV227">
            <v>0</v>
          </cell>
          <cell r="DW227">
            <v>828</v>
          </cell>
          <cell r="DX227">
            <v>8278</v>
          </cell>
          <cell r="EB227">
            <v>0</v>
          </cell>
          <cell r="EC227">
            <v>7450</v>
          </cell>
          <cell r="ED227">
            <v>0</v>
          </cell>
          <cell r="EE227">
            <v>828</v>
          </cell>
          <cell r="EF227">
            <v>8278</v>
          </cell>
          <cell r="EG227">
            <v>1250</v>
          </cell>
          <cell r="EH227">
            <v>500</v>
          </cell>
          <cell r="EI227">
            <v>1000</v>
          </cell>
          <cell r="EJ227">
            <v>2750</v>
          </cell>
          <cell r="EK227">
            <v>4275</v>
          </cell>
          <cell r="EL227">
            <v>1250</v>
          </cell>
          <cell r="EM227">
            <v>2025</v>
          </cell>
          <cell r="EN227">
            <v>1000</v>
          </cell>
          <cell r="EO227">
            <v>4275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U227">
            <v>732000</v>
          </cell>
          <cell r="EV227">
            <v>324000</v>
          </cell>
          <cell r="EW227">
            <v>9600</v>
          </cell>
          <cell r="EX227">
            <v>0</v>
          </cell>
          <cell r="EY227">
            <v>134800</v>
          </cell>
          <cell r="EZ227">
            <v>298460</v>
          </cell>
          <cell r="FA227">
            <v>83408</v>
          </cell>
          <cell r="FB227">
            <v>0</v>
          </cell>
          <cell r="FC227">
            <v>0</v>
          </cell>
          <cell r="FD227">
            <v>32767</v>
          </cell>
          <cell r="FE227">
            <v>87840</v>
          </cell>
          <cell r="FF227">
            <v>209041</v>
          </cell>
          <cell r="FG227">
            <v>2400</v>
          </cell>
          <cell r="FH227">
            <v>0</v>
          </cell>
          <cell r="FJ227">
            <v>75000</v>
          </cell>
          <cell r="FK227">
            <v>15000</v>
          </cell>
          <cell r="FL227">
            <v>90000</v>
          </cell>
          <cell r="FM227">
            <v>180000</v>
          </cell>
          <cell r="FN227">
            <v>64500</v>
          </cell>
          <cell r="FO227">
            <v>25800</v>
          </cell>
          <cell r="FP227">
            <v>28500</v>
          </cell>
          <cell r="FQ227">
            <v>8550</v>
          </cell>
          <cell r="FR227">
            <v>46950</v>
          </cell>
          <cell r="FS227">
            <v>8550</v>
          </cell>
          <cell r="FT227">
            <v>55500</v>
          </cell>
          <cell r="FU227">
            <v>0</v>
          </cell>
          <cell r="GD227">
            <v>87840</v>
          </cell>
          <cell r="GF227">
            <v>98000</v>
          </cell>
          <cell r="GH227">
            <v>7000</v>
          </cell>
          <cell r="GK227">
            <v>192840</v>
          </cell>
          <cell r="GL227">
            <v>100000</v>
          </cell>
          <cell r="GM227">
            <v>1605435</v>
          </cell>
          <cell r="GN227">
            <v>2400</v>
          </cell>
          <cell r="GO227">
            <v>106800</v>
          </cell>
          <cell r="GP227">
            <v>1496235</v>
          </cell>
          <cell r="GQ227">
            <v>0</v>
          </cell>
          <cell r="GR227">
            <v>1496235</v>
          </cell>
          <cell r="GS227">
            <v>0</v>
          </cell>
          <cell r="GT227">
            <v>0</v>
          </cell>
          <cell r="GU227">
            <v>100000</v>
          </cell>
          <cell r="GV227">
            <v>0</v>
          </cell>
          <cell r="GW227">
            <v>1396235</v>
          </cell>
          <cell r="GX227">
            <v>100000</v>
          </cell>
          <cell r="GY227">
            <v>368871</v>
          </cell>
          <cell r="GZ227">
            <v>36887</v>
          </cell>
          <cell r="HA227">
            <v>8115</v>
          </cell>
          <cell r="HB227">
            <v>413873</v>
          </cell>
          <cell r="HC227">
            <v>174902</v>
          </cell>
          <cell r="HD227">
            <v>238971</v>
          </cell>
          <cell r="HE227">
            <v>34139</v>
          </cell>
          <cell r="HF227">
            <v>0</v>
          </cell>
          <cell r="HG227" t="str">
            <v>AUQPS2868C</v>
          </cell>
          <cell r="HH227" t="str">
            <v>MH/ 34456/ 58</v>
          </cell>
          <cell r="HJ227">
            <v>1396235</v>
          </cell>
          <cell r="HK227">
            <v>100000</v>
          </cell>
          <cell r="HL227">
            <v>368871</v>
          </cell>
          <cell r="HM227">
            <v>36887</v>
          </cell>
          <cell r="HN227">
            <v>8115</v>
          </cell>
          <cell r="HO227">
            <v>413873</v>
          </cell>
          <cell r="HP227">
            <v>174902</v>
          </cell>
          <cell r="HQ227">
            <v>238971</v>
          </cell>
          <cell r="HR227">
            <v>34139</v>
          </cell>
          <cell r="HS227">
            <v>0.33659999999999995</v>
          </cell>
          <cell r="HT227">
            <v>0</v>
          </cell>
          <cell r="HU227">
            <v>34139</v>
          </cell>
          <cell r="HV227">
            <v>34139</v>
          </cell>
          <cell r="HW227">
            <v>669</v>
          </cell>
          <cell r="HX227">
            <v>3043</v>
          </cell>
          <cell r="HY227">
            <v>30427</v>
          </cell>
        </row>
        <row r="228">
          <cell r="A228">
            <v>1310</v>
          </cell>
          <cell r="B228" t="str">
            <v>Mr. Sarang Datye</v>
          </cell>
          <cell r="C228">
            <v>38418</v>
          </cell>
          <cell r="D228" t="str">
            <v>Tecnhnical Leader</v>
          </cell>
          <cell r="E228">
            <v>47900</v>
          </cell>
          <cell r="F228">
            <v>21500</v>
          </cell>
          <cell r="G228">
            <v>9500</v>
          </cell>
          <cell r="H228">
            <v>800</v>
          </cell>
          <cell r="I228">
            <v>0</v>
          </cell>
          <cell r="J228">
            <v>3900</v>
          </cell>
          <cell r="K228">
            <v>8620</v>
          </cell>
          <cell r="R228">
            <v>44320</v>
          </cell>
          <cell r="S228">
            <v>1000</v>
          </cell>
          <cell r="W228">
            <v>1000</v>
          </cell>
          <cell r="X228">
            <v>2580</v>
          </cell>
          <cell r="Y228">
            <v>6776</v>
          </cell>
          <cell r="AA228">
            <v>200</v>
          </cell>
          <cell r="AG228">
            <v>9556</v>
          </cell>
          <cell r="AH228">
            <v>34764</v>
          </cell>
          <cell r="AI228">
            <v>22</v>
          </cell>
          <cell r="AJ228">
            <v>3.75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1</v>
          </cell>
          <cell r="AR228">
            <v>4</v>
          </cell>
          <cell r="AS228">
            <v>6</v>
          </cell>
          <cell r="AT228">
            <v>47900</v>
          </cell>
          <cell r="AU228">
            <v>21500</v>
          </cell>
          <cell r="AV228">
            <v>9500</v>
          </cell>
          <cell r="AW228">
            <v>800</v>
          </cell>
          <cell r="AX228">
            <v>0</v>
          </cell>
          <cell r="AY228">
            <v>1000</v>
          </cell>
          <cell r="AZ228">
            <v>2580</v>
          </cell>
          <cell r="BA228">
            <v>3900</v>
          </cell>
          <cell r="BB228">
            <v>8620</v>
          </cell>
          <cell r="BC228">
            <v>0</v>
          </cell>
          <cell r="BD228">
            <v>0</v>
          </cell>
          <cell r="BE228">
            <v>0</v>
          </cell>
          <cell r="BF228">
            <v>22</v>
          </cell>
          <cell r="BH228">
            <v>101500</v>
          </cell>
          <cell r="BI228">
            <v>44500</v>
          </cell>
          <cell r="BJ228">
            <v>4000</v>
          </cell>
          <cell r="BK228">
            <v>0</v>
          </cell>
          <cell r="BL228">
            <v>18600</v>
          </cell>
          <cell r="BM228">
            <v>38270</v>
          </cell>
          <cell r="BN228">
            <v>6850</v>
          </cell>
          <cell r="BO228">
            <v>0</v>
          </cell>
          <cell r="BP228">
            <v>0</v>
          </cell>
          <cell r="BQ228">
            <v>13863</v>
          </cell>
          <cell r="BR228">
            <v>12180</v>
          </cell>
          <cell r="BS228">
            <v>36601</v>
          </cell>
          <cell r="BT228">
            <v>1000</v>
          </cell>
          <cell r="BU228">
            <v>2966</v>
          </cell>
          <cell r="BV228">
            <v>12</v>
          </cell>
          <cell r="BW228">
            <v>4000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1040</v>
          </cell>
          <cell r="CC228">
            <v>0</v>
          </cell>
          <cell r="CJ228">
            <v>123000</v>
          </cell>
          <cell r="CK228">
            <v>54000</v>
          </cell>
          <cell r="CL228">
            <v>4800</v>
          </cell>
          <cell r="CM228">
            <v>0</v>
          </cell>
          <cell r="CN228">
            <v>22500</v>
          </cell>
          <cell r="CO228">
            <v>46890</v>
          </cell>
          <cell r="CP228">
            <v>6850</v>
          </cell>
          <cell r="CQ228">
            <v>0</v>
          </cell>
          <cell r="CR228">
            <v>0</v>
          </cell>
          <cell r="CS228">
            <v>13863</v>
          </cell>
          <cell r="CT228">
            <v>14760</v>
          </cell>
          <cell r="CU228">
            <v>43377</v>
          </cell>
          <cell r="CV228">
            <v>1200</v>
          </cell>
          <cell r="CW228">
            <v>2966</v>
          </cell>
          <cell r="CX228">
            <v>12</v>
          </cell>
          <cell r="CY228">
            <v>5000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1040</v>
          </cell>
          <cell r="DE228">
            <v>0</v>
          </cell>
          <cell r="DG228">
            <v>0</v>
          </cell>
          <cell r="DH228">
            <v>0</v>
          </cell>
          <cell r="DI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U228">
            <v>252000</v>
          </cell>
          <cell r="EV228">
            <v>111000</v>
          </cell>
          <cell r="EW228">
            <v>9600</v>
          </cell>
          <cell r="EX228">
            <v>0</v>
          </cell>
          <cell r="EY228">
            <v>45900</v>
          </cell>
          <cell r="EZ228">
            <v>98610</v>
          </cell>
          <cell r="FA228">
            <v>6850</v>
          </cell>
          <cell r="FB228">
            <v>0</v>
          </cell>
          <cell r="FC228">
            <v>0</v>
          </cell>
          <cell r="FD228">
            <v>13863</v>
          </cell>
          <cell r="FE228">
            <v>30240</v>
          </cell>
          <cell r="FF228">
            <v>43377</v>
          </cell>
          <cell r="FG228">
            <v>2400</v>
          </cell>
          <cell r="FH228">
            <v>2966</v>
          </cell>
          <cell r="FJ228">
            <v>0</v>
          </cell>
          <cell r="FL228">
            <v>0</v>
          </cell>
          <cell r="FM228">
            <v>0</v>
          </cell>
          <cell r="FN228">
            <v>21500</v>
          </cell>
          <cell r="FO228">
            <v>8600</v>
          </cell>
          <cell r="FP228">
            <v>9500</v>
          </cell>
          <cell r="FQ228">
            <v>0</v>
          </cell>
          <cell r="FR228">
            <v>0</v>
          </cell>
          <cell r="FS228">
            <v>0</v>
          </cell>
          <cell r="FT228">
            <v>0</v>
          </cell>
          <cell r="FU228">
            <v>0</v>
          </cell>
          <cell r="FV228">
            <v>45000</v>
          </cell>
          <cell r="GD228">
            <v>30240</v>
          </cell>
          <cell r="GF228">
            <v>6328</v>
          </cell>
          <cell r="GK228">
            <v>36568</v>
          </cell>
          <cell r="GL228">
            <v>36568</v>
          </cell>
          <cell r="GM228">
            <v>525257</v>
          </cell>
          <cell r="GN228">
            <v>2400</v>
          </cell>
          <cell r="GO228">
            <v>0</v>
          </cell>
          <cell r="GP228">
            <v>522857</v>
          </cell>
          <cell r="GQ228">
            <v>45000</v>
          </cell>
          <cell r="GR228">
            <v>477857</v>
          </cell>
          <cell r="GS228">
            <v>0</v>
          </cell>
          <cell r="GT228">
            <v>0</v>
          </cell>
          <cell r="GU228">
            <v>36568</v>
          </cell>
          <cell r="GV228">
            <v>0</v>
          </cell>
          <cell r="GW228">
            <v>441289</v>
          </cell>
          <cell r="GX228">
            <v>100000</v>
          </cell>
          <cell r="GY228">
            <v>82387</v>
          </cell>
          <cell r="GZ228">
            <v>0</v>
          </cell>
          <cell r="HA228">
            <v>1648</v>
          </cell>
          <cell r="HB228">
            <v>84035</v>
          </cell>
          <cell r="HC228">
            <v>36601</v>
          </cell>
          <cell r="HD228">
            <v>47434</v>
          </cell>
          <cell r="HE228">
            <v>6776</v>
          </cell>
          <cell r="HF228">
            <v>0</v>
          </cell>
          <cell r="HG228" t="str">
            <v>AECPD3275N</v>
          </cell>
          <cell r="HH228" t="str">
            <v>MH/ 34456/ 59</v>
          </cell>
          <cell r="HJ228">
            <v>441289</v>
          </cell>
          <cell r="HK228">
            <v>100000</v>
          </cell>
          <cell r="HL228">
            <v>82387</v>
          </cell>
          <cell r="HM228">
            <v>0</v>
          </cell>
          <cell r="HN228">
            <v>1648</v>
          </cell>
          <cell r="HO228">
            <v>84035</v>
          </cell>
          <cell r="HP228">
            <v>36601</v>
          </cell>
          <cell r="HQ228">
            <v>47434</v>
          </cell>
          <cell r="HR228">
            <v>6776</v>
          </cell>
          <cell r="HS228">
            <v>0.30599999999999999</v>
          </cell>
          <cell r="HT228">
            <v>0</v>
          </cell>
          <cell r="HU228">
            <v>6776</v>
          </cell>
          <cell r="HV228">
            <v>6776</v>
          </cell>
          <cell r="HW228">
            <v>133</v>
          </cell>
          <cell r="HX228">
            <v>0</v>
          </cell>
          <cell r="HY228">
            <v>6643</v>
          </cell>
        </row>
        <row r="229">
          <cell r="A229">
            <v>1311</v>
          </cell>
          <cell r="B229" t="str">
            <v>Mr. Yogesh Ghodke</v>
          </cell>
          <cell r="C229">
            <v>38418</v>
          </cell>
          <cell r="D229" t="str">
            <v>Software Engineer</v>
          </cell>
          <cell r="E229">
            <v>19400</v>
          </cell>
          <cell r="F229">
            <v>8500</v>
          </cell>
          <cell r="G229">
            <v>3500</v>
          </cell>
          <cell r="H229">
            <v>800</v>
          </cell>
          <cell r="I229">
            <v>0</v>
          </cell>
          <cell r="J229">
            <v>1600</v>
          </cell>
          <cell r="K229">
            <v>2250</v>
          </cell>
          <cell r="R229">
            <v>16650</v>
          </cell>
          <cell r="S229">
            <v>1000</v>
          </cell>
          <cell r="W229">
            <v>1000</v>
          </cell>
          <cell r="Y229">
            <v>0</v>
          </cell>
          <cell r="AA229">
            <v>200</v>
          </cell>
          <cell r="AE229">
            <v>360</v>
          </cell>
          <cell r="AG229">
            <v>560</v>
          </cell>
          <cell r="AH229">
            <v>16090</v>
          </cell>
          <cell r="AI229">
            <v>22</v>
          </cell>
          <cell r="AJ229">
            <v>5.75</v>
          </cell>
          <cell r="AK229">
            <v>0</v>
          </cell>
          <cell r="AL229">
            <v>15000</v>
          </cell>
          <cell r="AM229">
            <v>6000</v>
          </cell>
          <cell r="AN229">
            <v>0</v>
          </cell>
          <cell r="AP229">
            <v>1</v>
          </cell>
          <cell r="AR229">
            <v>2</v>
          </cell>
          <cell r="AS229">
            <v>6</v>
          </cell>
          <cell r="AT229">
            <v>19400</v>
          </cell>
          <cell r="AU229">
            <v>8500</v>
          </cell>
          <cell r="AV229">
            <v>3500</v>
          </cell>
          <cell r="AW229">
            <v>800</v>
          </cell>
          <cell r="AX229">
            <v>0</v>
          </cell>
          <cell r="AY229">
            <v>1000</v>
          </cell>
          <cell r="BA229">
            <v>1600</v>
          </cell>
          <cell r="BB229">
            <v>2250</v>
          </cell>
          <cell r="BC229">
            <v>1250</v>
          </cell>
          <cell r="BD229">
            <v>500</v>
          </cell>
          <cell r="BE229">
            <v>0</v>
          </cell>
          <cell r="BF229">
            <v>22</v>
          </cell>
          <cell r="BH229">
            <v>41500</v>
          </cell>
          <cell r="BI229">
            <v>17500</v>
          </cell>
          <cell r="BJ229">
            <v>4000</v>
          </cell>
          <cell r="BK229">
            <v>0</v>
          </cell>
          <cell r="BL229">
            <v>7600</v>
          </cell>
          <cell r="BM229">
            <v>10350</v>
          </cell>
          <cell r="BN229">
            <v>245</v>
          </cell>
          <cell r="BO229">
            <v>0</v>
          </cell>
          <cell r="BP229">
            <v>0</v>
          </cell>
          <cell r="BQ229">
            <v>5041</v>
          </cell>
          <cell r="BR229">
            <v>0</v>
          </cell>
          <cell r="BS229">
            <v>0</v>
          </cell>
          <cell r="BT229">
            <v>1000</v>
          </cell>
          <cell r="BU229">
            <v>0</v>
          </cell>
          <cell r="BV229">
            <v>12</v>
          </cell>
          <cell r="BW229">
            <v>4000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2020</v>
          </cell>
          <cell r="CC229">
            <v>0</v>
          </cell>
          <cell r="CJ229">
            <v>50000</v>
          </cell>
          <cell r="CK229">
            <v>21000</v>
          </cell>
          <cell r="CL229">
            <v>4800</v>
          </cell>
          <cell r="CM229">
            <v>0</v>
          </cell>
          <cell r="CN229">
            <v>9200</v>
          </cell>
          <cell r="CO229">
            <v>12600</v>
          </cell>
          <cell r="CP229">
            <v>245</v>
          </cell>
          <cell r="CQ229">
            <v>0</v>
          </cell>
          <cell r="CR229">
            <v>0</v>
          </cell>
          <cell r="CS229">
            <v>5041</v>
          </cell>
          <cell r="CT229">
            <v>0</v>
          </cell>
          <cell r="CU229">
            <v>0</v>
          </cell>
          <cell r="CV229">
            <v>1200</v>
          </cell>
          <cell r="CW229">
            <v>0</v>
          </cell>
          <cell r="CX229">
            <v>12</v>
          </cell>
          <cell r="CY229">
            <v>5000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2380</v>
          </cell>
          <cell r="DE229">
            <v>0</v>
          </cell>
          <cell r="DG229">
            <v>15000</v>
          </cell>
          <cell r="DH229">
            <v>6000</v>
          </cell>
          <cell r="DI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Q229">
            <v>6250</v>
          </cell>
          <cell r="DR229">
            <v>2500</v>
          </cell>
          <cell r="DS229">
            <v>0</v>
          </cell>
          <cell r="DT229">
            <v>8750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1250</v>
          </cell>
          <cell r="EH229">
            <v>500</v>
          </cell>
          <cell r="EI229">
            <v>0</v>
          </cell>
          <cell r="EJ229">
            <v>1750</v>
          </cell>
          <cell r="EK229">
            <v>10500</v>
          </cell>
          <cell r="EL229">
            <v>7500</v>
          </cell>
          <cell r="EM229">
            <v>3000</v>
          </cell>
          <cell r="EN229">
            <v>0</v>
          </cell>
          <cell r="EO229">
            <v>10500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U229">
            <v>101000</v>
          </cell>
          <cell r="EV229">
            <v>42000</v>
          </cell>
          <cell r="EW229">
            <v>9600</v>
          </cell>
          <cell r="EX229">
            <v>0</v>
          </cell>
          <cell r="EY229">
            <v>18800</v>
          </cell>
          <cell r="EZ229">
            <v>26100</v>
          </cell>
          <cell r="FA229">
            <v>245</v>
          </cell>
          <cell r="FB229">
            <v>0</v>
          </cell>
          <cell r="FC229">
            <v>0</v>
          </cell>
          <cell r="FD229">
            <v>5041</v>
          </cell>
          <cell r="FE229">
            <v>0</v>
          </cell>
          <cell r="FF229">
            <v>0</v>
          </cell>
          <cell r="FG229">
            <v>2400</v>
          </cell>
          <cell r="FH229">
            <v>0</v>
          </cell>
          <cell r="FJ229">
            <v>15000</v>
          </cell>
          <cell r="FK229">
            <v>3000</v>
          </cell>
          <cell r="FL229">
            <v>18000</v>
          </cell>
          <cell r="FM229">
            <v>36000</v>
          </cell>
          <cell r="FN229">
            <v>8500</v>
          </cell>
          <cell r="FO229">
            <v>3400</v>
          </cell>
          <cell r="FP229">
            <v>3500</v>
          </cell>
          <cell r="FQ229">
            <v>2150</v>
          </cell>
          <cell r="FR229">
            <v>10850</v>
          </cell>
          <cell r="FS229">
            <v>2150</v>
          </cell>
          <cell r="FT229">
            <v>13000</v>
          </cell>
          <cell r="FU229">
            <v>0</v>
          </cell>
          <cell r="GD229">
            <v>0</v>
          </cell>
          <cell r="GE229">
            <v>25000</v>
          </cell>
          <cell r="GF229">
            <v>25000</v>
          </cell>
          <cell r="GG229">
            <v>50000</v>
          </cell>
          <cell r="GK229">
            <v>100000</v>
          </cell>
          <cell r="GL229">
            <v>100000</v>
          </cell>
          <cell r="GM229">
            <v>193186</v>
          </cell>
          <cell r="GN229">
            <v>2400</v>
          </cell>
          <cell r="GO229">
            <v>25900</v>
          </cell>
          <cell r="GP229">
            <v>164886</v>
          </cell>
          <cell r="GQ229">
            <v>0</v>
          </cell>
          <cell r="GR229">
            <v>164886</v>
          </cell>
          <cell r="GS229">
            <v>0</v>
          </cell>
          <cell r="GT229">
            <v>0</v>
          </cell>
          <cell r="GU229">
            <v>100000</v>
          </cell>
          <cell r="GV229">
            <v>0</v>
          </cell>
          <cell r="GW229">
            <v>64886</v>
          </cell>
          <cell r="GX229">
            <v>100000</v>
          </cell>
          <cell r="GY229">
            <v>0</v>
          </cell>
          <cell r="GZ229">
            <v>0</v>
          </cell>
          <cell r="HA229">
            <v>0</v>
          </cell>
          <cell r="HB229">
            <v>0</v>
          </cell>
          <cell r="HC229">
            <v>0</v>
          </cell>
          <cell r="HD229">
            <v>0</v>
          </cell>
          <cell r="HE229">
            <v>0</v>
          </cell>
          <cell r="HF229">
            <v>0</v>
          </cell>
          <cell r="HG229" t="str">
            <v>AIAPG1966B</v>
          </cell>
          <cell r="HJ229">
            <v>64886</v>
          </cell>
          <cell r="HK229">
            <v>100000</v>
          </cell>
          <cell r="HL229">
            <v>0</v>
          </cell>
          <cell r="HM229">
            <v>0</v>
          </cell>
          <cell r="HN229">
            <v>0</v>
          </cell>
          <cell r="HO229">
            <v>0</v>
          </cell>
          <cell r="HP229">
            <v>0</v>
          </cell>
          <cell r="HQ229">
            <v>0</v>
          </cell>
          <cell r="HR229">
            <v>0</v>
          </cell>
          <cell r="HS229">
            <v>0</v>
          </cell>
          <cell r="HT229">
            <v>0</v>
          </cell>
          <cell r="HU229">
            <v>0</v>
          </cell>
          <cell r="HV229">
            <v>0</v>
          </cell>
          <cell r="HW229">
            <v>0</v>
          </cell>
          <cell r="HX229">
            <v>0</v>
          </cell>
          <cell r="HY229">
            <v>0</v>
          </cell>
        </row>
        <row r="230">
          <cell r="A230">
            <v>1312</v>
          </cell>
          <cell r="B230" t="str">
            <v>Ms. Shruti Bhat</v>
          </cell>
          <cell r="C230">
            <v>38418</v>
          </cell>
          <cell r="D230" t="str">
            <v>Call Centre Team Leader</v>
          </cell>
          <cell r="E230">
            <v>19400</v>
          </cell>
          <cell r="F230">
            <v>8500</v>
          </cell>
          <cell r="G230">
            <v>3500</v>
          </cell>
          <cell r="H230">
            <v>800</v>
          </cell>
          <cell r="I230">
            <v>0</v>
          </cell>
          <cell r="J230">
            <v>1600</v>
          </cell>
          <cell r="K230">
            <v>4000</v>
          </cell>
          <cell r="R230">
            <v>18400</v>
          </cell>
          <cell r="S230">
            <v>1000</v>
          </cell>
          <cell r="W230">
            <v>1000</v>
          </cell>
          <cell r="Y230">
            <v>394</v>
          </cell>
          <cell r="AA230">
            <v>200</v>
          </cell>
          <cell r="AE230">
            <v>20</v>
          </cell>
          <cell r="AG230">
            <v>614</v>
          </cell>
          <cell r="AH230">
            <v>17786</v>
          </cell>
          <cell r="AI230">
            <v>22</v>
          </cell>
          <cell r="AJ230">
            <v>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1</v>
          </cell>
          <cell r="AQ230" t="str">
            <v>w</v>
          </cell>
          <cell r="AR230">
            <v>4</v>
          </cell>
          <cell r="AS230">
            <v>6</v>
          </cell>
          <cell r="AT230">
            <v>19400</v>
          </cell>
          <cell r="AU230">
            <v>8500</v>
          </cell>
          <cell r="AV230">
            <v>3500</v>
          </cell>
          <cell r="AW230">
            <v>800</v>
          </cell>
          <cell r="AX230">
            <v>0</v>
          </cell>
          <cell r="AY230">
            <v>1000</v>
          </cell>
          <cell r="BA230">
            <v>1600</v>
          </cell>
          <cell r="BB230">
            <v>4000</v>
          </cell>
          <cell r="BC230">
            <v>0</v>
          </cell>
          <cell r="BD230">
            <v>0</v>
          </cell>
          <cell r="BE230">
            <v>0</v>
          </cell>
          <cell r="BF230">
            <v>22</v>
          </cell>
          <cell r="BH230">
            <v>41500</v>
          </cell>
          <cell r="BI230">
            <v>17500</v>
          </cell>
          <cell r="BJ230">
            <v>4000</v>
          </cell>
          <cell r="BK230">
            <v>0</v>
          </cell>
          <cell r="BL230">
            <v>7600</v>
          </cell>
          <cell r="BM230">
            <v>17350</v>
          </cell>
          <cell r="BN230">
            <v>1995</v>
          </cell>
          <cell r="BO230">
            <v>0</v>
          </cell>
          <cell r="BP230">
            <v>0</v>
          </cell>
          <cell r="BQ230">
            <v>5041</v>
          </cell>
          <cell r="BR230">
            <v>0</v>
          </cell>
          <cell r="BS230">
            <v>2402</v>
          </cell>
          <cell r="BT230">
            <v>1000</v>
          </cell>
          <cell r="BU230">
            <v>0</v>
          </cell>
          <cell r="BV230">
            <v>12</v>
          </cell>
          <cell r="BW230">
            <v>4000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860</v>
          </cell>
          <cell r="CC230">
            <v>0</v>
          </cell>
          <cell r="CJ230">
            <v>50000</v>
          </cell>
          <cell r="CK230">
            <v>21000</v>
          </cell>
          <cell r="CL230">
            <v>4800</v>
          </cell>
          <cell r="CM230">
            <v>0</v>
          </cell>
          <cell r="CN230">
            <v>9200</v>
          </cell>
          <cell r="CO230">
            <v>21350</v>
          </cell>
          <cell r="CP230">
            <v>1995</v>
          </cell>
          <cell r="CQ230">
            <v>0</v>
          </cell>
          <cell r="CR230">
            <v>0</v>
          </cell>
          <cell r="CS230">
            <v>5041</v>
          </cell>
          <cell r="CT230">
            <v>0</v>
          </cell>
          <cell r="CU230">
            <v>2796</v>
          </cell>
          <cell r="CV230">
            <v>1200</v>
          </cell>
          <cell r="CW230">
            <v>0</v>
          </cell>
          <cell r="CX230">
            <v>12</v>
          </cell>
          <cell r="CY230">
            <v>5000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  <cell r="DD230">
            <v>880</v>
          </cell>
          <cell r="DE230">
            <v>0</v>
          </cell>
          <cell r="DG230">
            <v>0</v>
          </cell>
          <cell r="DH230">
            <v>0</v>
          </cell>
          <cell r="DI230">
            <v>0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EB230">
            <v>0</v>
          </cell>
          <cell r="EC230">
            <v>0</v>
          </cell>
          <cell r="ED230">
            <v>0</v>
          </cell>
          <cell r="EE230">
            <v>0</v>
          </cell>
          <cell r="EF230">
            <v>0</v>
          </cell>
          <cell r="EG230">
            <v>0</v>
          </cell>
          <cell r="EH230">
            <v>0</v>
          </cell>
          <cell r="EI230">
            <v>0</v>
          </cell>
          <cell r="EJ230">
            <v>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0</v>
          </cell>
          <cell r="ER230">
            <v>0</v>
          </cell>
          <cell r="ES230">
            <v>0</v>
          </cell>
          <cell r="EU230">
            <v>101000</v>
          </cell>
          <cell r="EV230">
            <v>42000</v>
          </cell>
          <cell r="EW230">
            <v>9600</v>
          </cell>
          <cell r="EX230">
            <v>0</v>
          </cell>
          <cell r="EY230">
            <v>18800</v>
          </cell>
          <cell r="EZ230">
            <v>45350</v>
          </cell>
          <cell r="FA230">
            <v>1995</v>
          </cell>
          <cell r="FB230">
            <v>0</v>
          </cell>
          <cell r="FC230">
            <v>0</v>
          </cell>
          <cell r="FD230">
            <v>5041</v>
          </cell>
          <cell r="FE230">
            <v>0</v>
          </cell>
          <cell r="FF230">
            <v>2796</v>
          </cell>
          <cell r="FG230">
            <v>2400</v>
          </cell>
          <cell r="FH230">
            <v>0</v>
          </cell>
          <cell r="FJ230">
            <v>0</v>
          </cell>
          <cell r="FL230">
            <v>0</v>
          </cell>
          <cell r="FM230">
            <v>0</v>
          </cell>
          <cell r="FN230">
            <v>8500</v>
          </cell>
          <cell r="FO230">
            <v>3400</v>
          </cell>
          <cell r="FP230">
            <v>3500</v>
          </cell>
          <cell r="FQ230">
            <v>0</v>
          </cell>
          <cell r="FR230">
            <v>0</v>
          </cell>
          <cell r="FS230">
            <v>0</v>
          </cell>
          <cell r="FT230">
            <v>0</v>
          </cell>
          <cell r="FU230">
            <v>0</v>
          </cell>
          <cell r="GA230">
            <v>10000</v>
          </cell>
          <cell r="GC230">
            <v>10000</v>
          </cell>
          <cell r="GD230">
            <v>0</v>
          </cell>
          <cell r="GF230">
            <v>24000</v>
          </cell>
          <cell r="GK230">
            <v>44000</v>
          </cell>
          <cell r="GL230">
            <v>44000</v>
          </cell>
          <cell r="GM230">
            <v>214186</v>
          </cell>
          <cell r="GN230">
            <v>2400</v>
          </cell>
          <cell r="GO230">
            <v>0</v>
          </cell>
          <cell r="GP230">
            <v>211786</v>
          </cell>
          <cell r="GQ230">
            <v>0</v>
          </cell>
          <cell r="GR230">
            <v>211786</v>
          </cell>
          <cell r="GS230">
            <v>0</v>
          </cell>
          <cell r="GT230">
            <v>0</v>
          </cell>
          <cell r="GU230">
            <v>44000</v>
          </cell>
          <cell r="GV230">
            <v>0</v>
          </cell>
          <cell r="GW230">
            <v>167786</v>
          </cell>
          <cell r="GX230">
            <v>135000</v>
          </cell>
          <cell r="GY230">
            <v>5057</v>
          </cell>
          <cell r="GZ230">
            <v>0</v>
          </cell>
          <cell r="HA230">
            <v>101</v>
          </cell>
          <cell r="HB230">
            <v>5158</v>
          </cell>
          <cell r="HC230">
            <v>2402</v>
          </cell>
          <cell r="HD230">
            <v>2756</v>
          </cell>
          <cell r="HE230">
            <v>394</v>
          </cell>
          <cell r="HF230">
            <v>0</v>
          </cell>
          <cell r="HG230" t="str">
            <v>AHYPB0245K</v>
          </cell>
          <cell r="HJ230">
            <v>167786</v>
          </cell>
          <cell r="HK230">
            <v>135000</v>
          </cell>
          <cell r="HL230">
            <v>5057</v>
          </cell>
          <cell r="HM230">
            <v>0</v>
          </cell>
          <cell r="HN230">
            <v>101</v>
          </cell>
          <cell r="HO230">
            <v>5158</v>
          </cell>
          <cell r="HP230">
            <v>2402</v>
          </cell>
          <cell r="HQ230">
            <v>2756</v>
          </cell>
          <cell r="HR230">
            <v>394</v>
          </cell>
          <cell r="HS230">
            <v>0.20399999999999999</v>
          </cell>
          <cell r="HT230">
            <v>0</v>
          </cell>
          <cell r="HU230">
            <v>394</v>
          </cell>
          <cell r="HV230">
            <v>394</v>
          </cell>
          <cell r="HW230">
            <v>8</v>
          </cell>
          <cell r="HX230">
            <v>0</v>
          </cell>
          <cell r="HY230">
            <v>386</v>
          </cell>
        </row>
        <row r="231">
          <cell r="A231">
            <v>1313</v>
          </cell>
          <cell r="B231" t="str">
            <v>Mr. Shreekanth Shivram</v>
          </cell>
          <cell r="C231">
            <v>38425</v>
          </cell>
          <cell r="D231" t="str">
            <v>Project Leader</v>
          </cell>
          <cell r="E231">
            <v>60000</v>
          </cell>
          <cell r="F231">
            <v>27000</v>
          </cell>
          <cell r="G231">
            <v>12000</v>
          </cell>
          <cell r="H231">
            <v>800</v>
          </cell>
          <cell r="I231">
            <v>0</v>
          </cell>
          <cell r="J231">
            <v>4900</v>
          </cell>
          <cell r="K231">
            <v>11550</v>
          </cell>
          <cell r="R231">
            <v>56250</v>
          </cell>
          <cell r="S231">
            <v>1000</v>
          </cell>
          <cell r="W231">
            <v>1000</v>
          </cell>
          <cell r="Y231">
            <v>7987</v>
          </cell>
          <cell r="AA231">
            <v>200</v>
          </cell>
          <cell r="AE231">
            <v>20</v>
          </cell>
          <cell r="AG231">
            <v>8207</v>
          </cell>
          <cell r="AH231">
            <v>48043</v>
          </cell>
          <cell r="AI231">
            <v>22</v>
          </cell>
          <cell r="AJ231">
            <v>2</v>
          </cell>
          <cell r="AK231">
            <v>0</v>
          </cell>
          <cell r="AL231">
            <v>9257</v>
          </cell>
          <cell r="AM231">
            <v>6000</v>
          </cell>
          <cell r="AN231">
            <v>7000</v>
          </cell>
          <cell r="AP231">
            <v>1</v>
          </cell>
          <cell r="AR231">
            <v>1</v>
          </cell>
          <cell r="AS231">
            <v>6</v>
          </cell>
          <cell r="AT231">
            <v>60000</v>
          </cell>
          <cell r="AU231">
            <v>27000</v>
          </cell>
          <cell r="AV231">
            <v>12000</v>
          </cell>
          <cell r="AW231">
            <v>800</v>
          </cell>
          <cell r="AX231">
            <v>0</v>
          </cell>
          <cell r="AY231">
            <v>1000</v>
          </cell>
          <cell r="BA231">
            <v>4900</v>
          </cell>
          <cell r="BB231">
            <v>11550</v>
          </cell>
          <cell r="BC231">
            <v>1250</v>
          </cell>
          <cell r="BD231">
            <v>500</v>
          </cell>
          <cell r="BE231">
            <v>1000</v>
          </cell>
          <cell r="BF231">
            <v>22</v>
          </cell>
          <cell r="BH231">
            <v>127500</v>
          </cell>
          <cell r="BI231">
            <v>57000</v>
          </cell>
          <cell r="BJ231">
            <v>4000</v>
          </cell>
          <cell r="BK231">
            <v>0</v>
          </cell>
          <cell r="BL231">
            <v>23300</v>
          </cell>
          <cell r="BM231">
            <v>54950</v>
          </cell>
          <cell r="BN231">
            <v>3455</v>
          </cell>
          <cell r="BO231">
            <v>0</v>
          </cell>
          <cell r="BP231">
            <v>0</v>
          </cell>
          <cell r="BQ231">
            <v>16636</v>
          </cell>
          <cell r="BR231">
            <v>0</v>
          </cell>
          <cell r="BS231">
            <v>40044</v>
          </cell>
          <cell r="BT231">
            <v>1000</v>
          </cell>
          <cell r="BU231">
            <v>0</v>
          </cell>
          <cell r="BV231">
            <v>12</v>
          </cell>
          <cell r="BW231">
            <v>4000</v>
          </cell>
          <cell r="BX231">
            <v>5743</v>
          </cell>
          <cell r="BY231">
            <v>0</v>
          </cell>
          <cell r="BZ231">
            <v>5000</v>
          </cell>
          <cell r="CA231">
            <v>0</v>
          </cell>
          <cell r="CB231">
            <v>1000</v>
          </cell>
          <cell r="CC231">
            <v>0</v>
          </cell>
          <cell r="CJ231">
            <v>154500</v>
          </cell>
          <cell r="CK231">
            <v>69000</v>
          </cell>
          <cell r="CL231">
            <v>4800</v>
          </cell>
          <cell r="CM231">
            <v>0</v>
          </cell>
          <cell r="CN231">
            <v>28200</v>
          </cell>
          <cell r="CO231">
            <v>66500</v>
          </cell>
          <cell r="CP231">
            <v>3455</v>
          </cell>
          <cell r="CQ231">
            <v>0</v>
          </cell>
          <cell r="CR231">
            <v>0</v>
          </cell>
          <cell r="CS231">
            <v>16636</v>
          </cell>
          <cell r="CT231">
            <v>0</v>
          </cell>
          <cell r="CU231">
            <v>48031</v>
          </cell>
          <cell r="CV231">
            <v>1200</v>
          </cell>
          <cell r="CW231">
            <v>0</v>
          </cell>
          <cell r="CX231">
            <v>12</v>
          </cell>
          <cell r="CY231">
            <v>5000</v>
          </cell>
          <cell r="CZ231">
            <v>5743</v>
          </cell>
          <cell r="DA231">
            <v>0</v>
          </cell>
          <cell r="DB231">
            <v>5000</v>
          </cell>
          <cell r="DC231">
            <v>0</v>
          </cell>
          <cell r="DD231">
            <v>1020</v>
          </cell>
          <cell r="DE231">
            <v>0</v>
          </cell>
          <cell r="DG231">
            <v>15000</v>
          </cell>
          <cell r="DH231">
            <v>6000</v>
          </cell>
          <cell r="DI231">
            <v>12000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Q231">
            <v>507</v>
          </cell>
          <cell r="DR231">
            <v>2500</v>
          </cell>
          <cell r="DS231">
            <v>0</v>
          </cell>
          <cell r="DT231">
            <v>3007</v>
          </cell>
          <cell r="DU231">
            <v>0</v>
          </cell>
          <cell r="DV231">
            <v>0</v>
          </cell>
          <cell r="DW231">
            <v>624</v>
          </cell>
          <cell r="DX231">
            <v>624</v>
          </cell>
          <cell r="EB231">
            <v>0</v>
          </cell>
          <cell r="EC231">
            <v>0</v>
          </cell>
          <cell r="ED231">
            <v>0</v>
          </cell>
          <cell r="EE231">
            <v>624</v>
          </cell>
          <cell r="EF231">
            <v>624</v>
          </cell>
          <cell r="EG231">
            <v>1250</v>
          </cell>
          <cell r="EH231">
            <v>500</v>
          </cell>
          <cell r="EI231">
            <v>1000</v>
          </cell>
          <cell r="EJ231">
            <v>2750</v>
          </cell>
          <cell r="EK231">
            <v>5757</v>
          </cell>
          <cell r="EL231">
            <v>1757</v>
          </cell>
          <cell r="EM231">
            <v>3000</v>
          </cell>
          <cell r="EN231">
            <v>1000</v>
          </cell>
          <cell r="EO231">
            <v>5757</v>
          </cell>
          <cell r="EP231">
            <v>0</v>
          </cell>
          <cell r="EQ231">
            <v>0</v>
          </cell>
          <cell r="ER231">
            <v>0</v>
          </cell>
          <cell r="ES231">
            <v>0</v>
          </cell>
          <cell r="EU231">
            <v>316500</v>
          </cell>
          <cell r="EV231">
            <v>141000</v>
          </cell>
          <cell r="EW231">
            <v>9600</v>
          </cell>
          <cell r="EX231">
            <v>0</v>
          </cell>
          <cell r="EY231">
            <v>57600</v>
          </cell>
          <cell r="EZ231">
            <v>135800</v>
          </cell>
          <cell r="FA231">
            <v>3455</v>
          </cell>
          <cell r="FB231">
            <v>0</v>
          </cell>
          <cell r="FC231">
            <v>0</v>
          </cell>
          <cell r="FD231">
            <v>16636</v>
          </cell>
          <cell r="FE231">
            <v>0</v>
          </cell>
          <cell r="FF231">
            <v>48031</v>
          </cell>
          <cell r="FG231">
            <v>2400</v>
          </cell>
          <cell r="FH231">
            <v>0</v>
          </cell>
          <cell r="FJ231">
            <v>50000</v>
          </cell>
          <cell r="FK231">
            <v>10000</v>
          </cell>
          <cell r="FL231">
            <v>60000</v>
          </cell>
          <cell r="FM231">
            <v>120000</v>
          </cell>
          <cell r="FN231">
            <v>27000</v>
          </cell>
          <cell r="FO231">
            <v>10800</v>
          </cell>
          <cell r="FP231">
            <v>12000</v>
          </cell>
          <cell r="FQ231">
            <v>7300</v>
          </cell>
          <cell r="FR231">
            <v>37250</v>
          </cell>
          <cell r="FS231">
            <v>7300</v>
          </cell>
          <cell r="FT231">
            <v>44550</v>
          </cell>
          <cell r="FU231">
            <v>0</v>
          </cell>
          <cell r="GD231">
            <v>0</v>
          </cell>
          <cell r="GE231">
            <v>100000</v>
          </cell>
          <cell r="GK231">
            <v>100000</v>
          </cell>
          <cell r="GL231">
            <v>100000</v>
          </cell>
          <cell r="GM231">
            <v>670991</v>
          </cell>
          <cell r="GN231">
            <v>2400</v>
          </cell>
          <cell r="GO231">
            <v>88350</v>
          </cell>
          <cell r="GP231">
            <v>580241</v>
          </cell>
          <cell r="GQ231">
            <v>0</v>
          </cell>
          <cell r="GR231">
            <v>580241</v>
          </cell>
          <cell r="GS231">
            <v>0</v>
          </cell>
          <cell r="GT231">
            <v>0</v>
          </cell>
          <cell r="GU231">
            <v>100000</v>
          </cell>
          <cell r="GV231">
            <v>0</v>
          </cell>
          <cell r="GW231">
            <v>480241</v>
          </cell>
          <cell r="GX231">
            <v>100000</v>
          </cell>
          <cell r="GY231">
            <v>94072</v>
          </cell>
          <cell r="GZ231">
            <v>0</v>
          </cell>
          <cell r="HA231">
            <v>1881</v>
          </cell>
          <cell r="HB231">
            <v>95953</v>
          </cell>
          <cell r="HC231">
            <v>40044</v>
          </cell>
          <cell r="HD231">
            <v>55909</v>
          </cell>
          <cell r="HE231">
            <v>7987</v>
          </cell>
          <cell r="HF231">
            <v>0</v>
          </cell>
          <cell r="HG231" t="str">
            <v>AVXPS4279H</v>
          </cell>
          <cell r="HJ231">
            <v>480241</v>
          </cell>
          <cell r="HK231">
            <v>100000</v>
          </cell>
          <cell r="HL231">
            <v>94072</v>
          </cell>
          <cell r="HM231">
            <v>0</v>
          </cell>
          <cell r="HN231">
            <v>1881</v>
          </cell>
          <cell r="HO231">
            <v>95953</v>
          </cell>
          <cell r="HP231">
            <v>40044</v>
          </cell>
          <cell r="HQ231">
            <v>55909</v>
          </cell>
          <cell r="HR231">
            <v>7987</v>
          </cell>
          <cell r="HS231">
            <v>0.30599999999999999</v>
          </cell>
          <cell r="HT231">
            <v>0</v>
          </cell>
          <cell r="HU231">
            <v>7987</v>
          </cell>
          <cell r="HV231">
            <v>7987</v>
          </cell>
          <cell r="HW231">
            <v>157</v>
          </cell>
          <cell r="HX231">
            <v>0</v>
          </cell>
          <cell r="HY231">
            <v>7830</v>
          </cell>
        </row>
        <row r="232">
          <cell r="A232">
            <v>1314</v>
          </cell>
          <cell r="B232" t="str">
            <v>Ms. Jyoti Bhangale</v>
          </cell>
          <cell r="C232">
            <v>38429</v>
          </cell>
          <cell r="D232" t="str">
            <v>Software Engineer</v>
          </cell>
          <cell r="E232">
            <v>17000</v>
          </cell>
          <cell r="F232">
            <v>7500</v>
          </cell>
          <cell r="G232">
            <v>3000</v>
          </cell>
          <cell r="H232">
            <v>800</v>
          </cell>
          <cell r="I232">
            <v>0</v>
          </cell>
          <cell r="J232">
            <v>1400</v>
          </cell>
          <cell r="K232">
            <v>2550</v>
          </cell>
          <cell r="R232">
            <v>15250</v>
          </cell>
          <cell r="S232">
            <v>0</v>
          </cell>
          <cell r="W232">
            <v>0</v>
          </cell>
          <cell r="Y232">
            <v>0</v>
          </cell>
          <cell r="AA232">
            <v>200</v>
          </cell>
          <cell r="AE232">
            <v>40</v>
          </cell>
          <cell r="AG232">
            <v>240</v>
          </cell>
          <cell r="AH232">
            <v>15010</v>
          </cell>
          <cell r="AI232">
            <v>22</v>
          </cell>
          <cell r="AJ232">
            <v>6.75</v>
          </cell>
          <cell r="AK232">
            <v>0</v>
          </cell>
          <cell r="AL232">
            <v>15000</v>
          </cell>
          <cell r="AM232">
            <v>6000</v>
          </cell>
          <cell r="AN232">
            <v>0</v>
          </cell>
          <cell r="AP232">
            <v>1</v>
          </cell>
          <cell r="AQ232" t="str">
            <v>w</v>
          </cell>
          <cell r="AR232">
            <v>2</v>
          </cell>
          <cell r="AS232">
            <v>6</v>
          </cell>
          <cell r="AT232">
            <v>17000</v>
          </cell>
          <cell r="AU232">
            <v>7500</v>
          </cell>
          <cell r="AV232">
            <v>3000</v>
          </cell>
          <cell r="AW232">
            <v>800</v>
          </cell>
          <cell r="AX232">
            <v>0</v>
          </cell>
          <cell r="BA232">
            <v>1400</v>
          </cell>
          <cell r="BB232">
            <v>2550</v>
          </cell>
          <cell r="BC232">
            <v>1250</v>
          </cell>
          <cell r="BD232">
            <v>500</v>
          </cell>
          <cell r="BE232">
            <v>0</v>
          </cell>
          <cell r="BF232">
            <v>22</v>
          </cell>
          <cell r="BH232">
            <v>37500</v>
          </cell>
          <cell r="BI232">
            <v>15000</v>
          </cell>
          <cell r="BJ232">
            <v>4000</v>
          </cell>
          <cell r="BK232">
            <v>0</v>
          </cell>
          <cell r="BL232">
            <v>7000</v>
          </cell>
          <cell r="BM232">
            <v>12250</v>
          </cell>
          <cell r="BN232">
            <v>500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1000</v>
          </cell>
          <cell r="BU232">
            <v>0</v>
          </cell>
          <cell r="BV232">
            <v>12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540</v>
          </cell>
          <cell r="CC232">
            <v>0</v>
          </cell>
          <cell r="CJ232">
            <v>45000</v>
          </cell>
          <cell r="CK232">
            <v>18000</v>
          </cell>
          <cell r="CL232">
            <v>4800</v>
          </cell>
          <cell r="CM232">
            <v>0</v>
          </cell>
          <cell r="CN232">
            <v>8400</v>
          </cell>
          <cell r="CO232">
            <v>14800</v>
          </cell>
          <cell r="CP232">
            <v>500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1200</v>
          </cell>
          <cell r="CW232">
            <v>0</v>
          </cell>
          <cell r="CX232">
            <v>12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580</v>
          </cell>
          <cell r="DE232">
            <v>0</v>
          </cell>
          <cell r="DG232">
            <v>15000</v>
          </cell>
          <cell r="DH232">
            <v>6000</v>
          </cell>
          <cell r="DI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Q232">
            <v>6250</v>
          </cell>
          <cell r="DR232">
            <v>2500</v>
          </cell>
          <cell r="DS232">
            <v>0</v>
          </cell>
          <cell r="DT232">
            <v>8750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1250</v>
          </cell>
          <cell r="EH232">
            <v>500</v>
          </cell>
          <cell r="EI232">
            <v>0</v>
          </cell>
          <cell r="EJ232">
            <v>1750</v>
          </cell>
          <cell r="EK232">
            <v>10500</v>
          </cell>
          <cell r="EL232">
            <v>7500</v>
          </cell>
          <cell r="EM232">
            <v>3000</v>
          </cell>
          <cell r="EN232">
            <v>0</v>
          </cell>
          <cell r="EO232">
            <v>10500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U232">
            <v>90000</v>
          </cell>
          <cell r="EV232">
            <v>36000</v>
          </cell>
          <cell r="EW232">
            <v>9600</v>
          </cell>
          <cell r="EX232">
            <v>0</v>
          </cell>
          <cell r="EY232">
            <v>16800</v>
          </cell>
          <cell r="EZ232">
            <v>30100</v>
          </cell>
          <cell r="FA232">
            <v>500</v>
          </cell>
          <cell r="FB232">
            <v>0</v>
          </cell>
          <cell r="FC232">
            <v>0</v>
          </cell>
          <cell r="FD232">
            <v>0</v>
          </cell>
          <cell r="FE232">
            <v>0</v>
          </cell>
          <cell r="FF232">
            <v>0</v>
          </cell>
          <cell r="FG232">
            <v>2400</v>
          </cell>
          <cell r="FH232">
            <v>0</v>
          </cell>
          <cell r="FJ232">
            <v>0</v>
          </cell>
          <cell r="FL232">
            <v>0</v>
          </cell>
          <cell r="FM232">
            <v>0</v>
          </cell>
          <cell r="FN232">
            <v>7500</v>
          </cell>
          <cell r="FO232">
            <v>3000</v>
          </cell>
          <cell r="FP232">
            <v>3000</v>
          </cell>
          <cell r="FQ232">
            <v>0</v>
          </cell>
          <cell r="FR232">
            <v>0</v>
          </cell>
          <cell r="FS232">
            <v>0</v>
          </cell>
          <cell r="FT232">
            <v>0</v>
          </cell>
          <cell r="FU232">
            <v>0</v>
          </cell>
          <cell r="GA232">
            <v>0</v>
          </cell>
          <cell r="GD232">
            <v>0</v>
          </cell>
          <cell r="GE232">
            <v>12000</v>
          </cell>
          <cell r="GF232">
            <v>10000</v>
          </cell>
          <cell r="GG232">
            <v>0</v>
          </cell>
          <cell r="GI232">
            <v>20000</v>
          </cell>
          <cell r="GK232">
            <v>42000</v>
          </cell>
          <cell r="GL232">
            <v>42000</v>
          </cell>
          <cell r="GM232">
            <v>173400</v>
          </cell>
          <cell r="GN232">
            <v>2400</v>
          </cell>
          <cell r="GO232">
            <v>0</v>
          </cell>
          <cell r="GP232">
            <v>171000</v>
          </cell>
          <cell r="GQ232">
            <v>0</v>
          </cell>
          <cell r="GR232">
            <v>171000</v>
          </cell>
          <cell r="GS232">
            <v>0</v>
          </cell>
          <cell r="GT232">
            <v>0</v>
          </cell>
          <cell r="GU232">
            <v>42000</v>
          </cell>
          <cell r="GV232">
            <v>0</v>
          </cell>
          <cell r="GW232">
            <v>129000</v>
          </cell>
          <cell r="GX232">
            <v>135000</v>
          </cell>
          <cell r="GY232">
            <v>0</v>
          </cell>
          <cell r="GZ232">
            <v>0</v>
          </cell>
          <cell r="HA232">
            <v>0</v>
          </cell>
          <cell r="HB232">
            <v>0</v>
          </cell>
          <cell r="HC232">
            <v>0</v>
          </cell>
          <cell r="HD232">
            <v>0</v>
          </cell>
          <cell r="HE232">
            <v>0</v>
          </cell>
          <cell r="HF232">
            <v>0</v>
          </cell>
          <cell r="HJ232">
            <v>129000</v>
          </cell>
          <cell r="HK232">
            <v>135000</v>
          </cell>
          <cell r="HL232">
            <v>0</v>
          </cell>
          <cell r="HM232">
            <v>0</v>
          </cell>
          <cell r="HN232">
            <v>0</v>
          </cell>
          <cell r="HO232">
            <v>0</v>
          </cell>
          <cell r="HP232">
            <v>0</v>
          </cell>
          <cell r="HQ232">
            <v>0</v>
          </cell>
          <cell r="HR232">
            <v>0</v>
          </cell>
          <cell r="HS232">
            <v>0</v>
          </cell>
          <cell r="HT232">
            <v>0</v>
          </cell>
          <cell r="HU232">
            <v>0</v>
          </cell>
          <cell r="HV232">
            <v>0</v>
          </cell>
          <cell r="HW232">
            <v>0</v>
          </cell>
          <cell r="HX232">
            <v>0</v>
          </cell>
          <cell r="HY232">
            <v>0</v>
          </cell>
        </row>
        <row r="233">
          <cell r="A233">
            <v>1315</v>
          </cell>
          <cell r="B233" t="str">
            <v>Mr. Ranjit Chimote</v>
          </cell>
          <cell r="C233">
            <v>38432</v>
          </cell>
          <cell r="D233" t="str">
            <v>Software Engineer</v>
          </cell>
          <cell r="E233">
            <v>28800</v>
          </cell>
          <cell r="F233">
            <v>12500</v>
          </cell>
          <cell r="G233">
            <v>5500</v>
          </cell>
          <cell r="H233">
            <v>800</v>
          </cell>
          <cell r="I233">
            <v>0</v>
          </cell>
          <cell r="J233">
            <v>2300</v>
          </cell>
          <cell r="K233">
            <v>3950</v>
          </cell>
          <cell r="R233">
            <v>25050</v>
          </cell>
          <cell r="S233">
            <v>1000</v>
          </cell>
          <cell r="W233">
            <v>1000</v>
          </cell>
          <cell r="X233">
            <v>1500</v>
          </cell>
          <cell r="Y233">
            <v>1186</v>
          </cell>
          <cell r="AA233">
            <v>200</v>
          </cell>
          <cell r="AG233">
            <v>2886</v>
          </cell>
          <cell r="AH233">
            <v>22164</v>
          </cell>
          <cell r="AI233">
            <v>22</v>
          </cell>
          <cell r="AJ233">
            <v>7</v>
          </cell>
          <cell r="AK233">
            <v>0</v>
          </cell>
          <cell r="AL233">
            <v>15000</v>
          </cell>
          <cell r="AM233">
            <v>0</v>
          </cell>
          <cell r="AN233">
            <v>0</v>
          </cell>
          <cell r="AP233">
            <v>1</v>
          </cell>
          <cell r="AR233">
            <v>3</v>
          </cell>
          <cell r="AS233">
            <v>6</v>
          </cell>
          <cell r="AT233">
            <v>28800</v>
          </cell>
          <cell r="AU233">
            <v>12500</v>
          </cell>
          <cell r="AV233">
            <v>5500</v>
          </cell>
          <cell r="AW233">
            <v>800</v>
          </cell>
          <cell r="AX233">
            <v>0</v>
          </cell>
          <cell r="AY233">
            <v>1000</v>
          </cell>
          <cell r="AZ233">
            <v>1500</v>
          </cell>
          <cell r="BA233">
            <v>2300</v>
          </cell>
          <cell r="BB233">
            <v>3950</v>
          </cell>
          <cell r="BC233">
            <v>1250</v>
          </cell>
          <cell r="BD233">
            <v>0</v>
          </cell>
          <cell r="BE233">
            <v>0</v>
          </cell>
          <cell r="BF233">
            <v>22</v>
          </cell>
          <cell r="BH233">
            <v>61500</v>
          </cell>
          <cell r="BI233">
            <v>26500</v>
          </cell>
          <cell r="BJ233">
            <v>4000</v>
          </cell>
          <cell r="BK233">
            <v>0</v>
          </cell>
          <cell r="BL233">
            <v>11300</v>
          </cell>
          <cell r="BM233">
            <v>18470</v>
          </cell>
          <cell r="BN233">
            <v>-145</v>
          </cell>
          <cell r="BO233">
            <v>0</v>
          </cell>
          <cell r="BP233">
            <v>0</v>
          </cell>
          <cell r="BQ233">
            <v>7058</v>
          </cell>
          <cell r="BR233">
            <v>7380</v>
          </cell>
          <cell r="BS233">
            <v>6804</v>
          </cell>
          <cell r="BT233">
            <v>1000</v>
          </cell>
          <cell r="BU233">
            <v>0</v>
          </cell>
          <cell r="BV233">
            <v>12</v>
          </cell>
          <cell r="BW233">
            <v>4000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1080</v>
          </cell>
          <cell r="CC233">
            <v>0</v>
          </cell>
          <cell r="CJ233">
            <v>74000</v>
          </cell>
          <cell r="CK233">
            <v>32000</v>
          </cell>
          <cell r="CL233">
            <v>4800</v>
          </cell>
          <cell r="CM233">
            <v>0</v>
          </cell>
          <cell r="CN233">
            <v>13600</v>
          </cell>
          <cell r="CO233">
            <v>22420</v>
          </cell>
          <cell r="CP233">
            <v>-145</v>
          </cell>
          <cell r="CQ233">
            <v>0</v>
          </cell>
          <cell r="CR233">
            <v>0</v>
          </cell>
          <cell r="CS233">
            <v>7058</v>
          </cell>
          <cell r="CT233">
            <v>8880</v>
          </cell>
          <cell r="CU233">
            <v>7990</v>
          </cell>
          <cell r="CV233">
            <v>1200</v>
          </cell>
          <cell r="CW233">
            <v>0</v>
          </cell>
          <cell r="CX233">
            <v>12</v>
          </cell>
          <cell r="CY233">
            <v>5000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1080</v>
          </cell>
          <cell r="DE233">
            <v>0</v>
          </cell>
          <cell r="DG233">
            <v>15000</v>
          </cell>
          <cell r="DH233">
            <v>0</v>
          </cell>
          <cell r="DI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Q233">
            <v>6250</v>
          </cell>
          <cell r="DR233">
            <v>0</v>
          </cell>
          <cell r="DS233">
            <v>0</v>
          </cell>
          <cell r="DT233">
            <v>6250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1250</v>
          </cell>
          <cell r="EH233">
            <v>0</v>
          </cell>
          <cell r="EI233">
            <v>0</v>
          </cell>
          <cell r="EJ233">
            <v>1250</v>
          </cell>
          <cell r="EK233">
            <v>7500</v>
          </cell>
          <cell r="EL233">
            <v>7500</v>
          </cell>
          <cell r="EM233">
            <v>0</v>
          </cell>
          <cell r="EN233">
            <v>0</v>
          </cell>
          <cell r="EO233">
            <v>7500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U233">
            <v>149000</v>
          </cell>
          <cell r="EV233">
            <v>65000</v>
          </cell>
          <cell r="EW233">
            <v>9600</v>
          </cell>
          <cell r="EX233">
            <v>0</v>
          </cell>
          <cell r="EY233">
            <v>27400</v>
          </cell>
          <cell r="EZ233">
            <v>46120</v>
          </cell>
          <cell r="FA233">
            <v>-145</v>
          </cell>
          <cell r="FB233">
            <v>0</v>
          </cell>
          <cell r="FC233">
            <v>0</v>
          </cell>
          <cell r="FD233">
            <v>7058</v>
          </cell>
          <cell r="FE233">
            <v>17880</v>
          </cell>
          <cell r="FF233">
            <v>7990</v>
          </cell>
          <cell r="FG233">
            <v>2400</v>
          </cell>
          <cell r="FH233">
            <v>0</v>
          </cell>
          <cell r="FJ233">
            <v>15000</v>
          </cell>
          <cell r="FK233">
            <v>3000</v>
          </cell>
          <cell r="FL233">
            <v>18000</v>
          </cell>
          <cell r="FM233">
            <v>36000</v>
          </cell>
          <cell r="FN233">
            <v>12500</v>
          </cell>
          <cell r="FO233">
            <v>5000</v>
          </cell>
          <cell r="FP233">
            <v>5500</v>
          </cell>
          <cell r="FQ233">
            <v>1750</v>
          </cell>
          <cell r="FR233">
            <v>8850</v>
          </cell>
          <cell r="FS233">
            <v>1750</v>
          </cell>
          <cell r="FT233">
            <v>10600</v>
          </cell>
          <cell r="FU233">
            <v>0</v>
          </cell>
          <cell r="GC233">
            <v>20000</v>
          </cell>
          <cell r="GD233">
            <v>17880</v>
          </cell>
          <cell r="GE233">
            <v>20000</v>
          </cell>
          <cell r="GF233">
            <v>14000</v>
          </cell>
          <cell r="GK233">
            <v>71880</v>
          </cell>
          <cell r="GL233">
            <v>71880</v>
          </cell>
          <cell r="GM233">
            <v>294433</v>
          </cell>
          <cell r="GN233">
            <v>2400</v>
          </cell>
          <cell r="GO233">
            <v>21100</v>
          </cell>
          <cell r="GP233">
            <v>270933</v>
          </cell>
          <cell r="GQ233">
            <v>0</v>
          </cell>
          <cell r="GR233">
            <v>270933</v>
          </cell>
          <cell r="GS233">
            <v>0</v>
          </cell>
          <cell r="GT233">
            <v>0</v>
          </cell>
          <cell r="GU233">
            <v>71880</v>
          </cell>
          <cell r="GV233">
            <v>0</v>
          </cell>
          <cell r="GW233">
            <v>199053</v>
          </cell>
          <cell r="GX233">
            <v>100000</v>
          </cell>
          <cell r="GY233">
            <v>14811</v>
          </cell>
          <cell r="GZ233">
            <v>0</v>
          </cell>
          <cell r="HA233">
            <v>296</v>
          </cell>
          <cell r="HB233">
            <v>15107</v>
          </cell>
          <cell r="HC233">
            <v>6804</v>
          </cell>
          <cell r="HD233">
            <v>8303</v>
          </cell>
          <cell r="HE233">
            <v>1186</v>
          </cell>
          <cell r="HF233">
            <v>0</v>
          </cell>
          <cell r="HG233" t="str">
            <v>AFAPC7752C</v>
          </cell>
          <cell r="HH233" t="str">
            <v>MH/ 34456/ 60</v>
          </cell>
          <cell r="HJ233">
            <v>199053</v>
          </cell>
          <cell r="HK233">
            <v>100000</v>
          </cell>
          <cell r="HL233">
            <v>14811</v>
          </cell>
          <cell r="HM233">
            <v>0</v>
          </cell>
          <cell r="HN233">
            <v>296</v>
          </cell>
          <cell r="HO233">
            <v>15107</v>
          </cell>
          <cell r="HP233">
            <v>6804</v>
          </cell>
          <cell r="HQ233">
            <v>8303</v>
          </cell>
          <cell r="HR233">
            <v>1186</v>
          </cell>
          <cell r="HS233">
            <v>0.20399999999999999</v>
          </cell>
          <cell r="HT233">
            <v>0</v>
          </cell>
          <cell r="HU233">
            <v>1186</v>
          </cell>
          <cell r="HV233">
            <v>1186</v>
          </cell>
          <cell r="HW233">
            <v>23</v>
          </cell>
          <cell r="HX233">
            <v>0</v>
          </cell>
          <cell r="HY233">
            <v>1163</v>
          </cell>
        </row>
        <row r="234">
          <cell r="A234">
            <v>1316</v>
          </cell>
          <cell r="B234" t="str">
            <v>Mr. Srinivasa Rao Boddeti</v>
          </cell>
          <cell r="C234">
            <v>38435</v>
          </cell>
          <cell r="D234" t="str">
            <v>Software Engineer</v>
          </cell>
          <cell r="E234">
            <v>28200</v>
          </cell>
          <cell r="F234">
            <v>12500</v>
          </cell>
          <cell r="G234">
            <v>5500</v>
          </cell>
          <cell r="H234">
            <v>800</v>
          </cell>
          <cell r="I234">
            <v>0</v>
          </cell>
          <cell r="J234">
            <v>2300</v>
          </cell>
          <cell r="K234">
            <v>2850</v>
          </cell>
          <cell r="R234">
            <v>23950</v>
          </cell>
          <cell r="S234">
            <v>1000</v>
          </cell>
          <cell r="W234">
            <v>1000</v>
          </cell>
          <cell r="X234">
            <v>1500</v>
          </cell>
          <cell r="Y234">
            <v>124</v>
          </cell>
          <cell r="AA234">
            <v>200</v>
          </cell>
          <cell r="AE234">
            <v>180</v>
          </cell>
          <cell r="AG234">
            <v>2004</v>
          </cell>
          <cell r="AH234">
            <v>21946</v>
          </cell>
          <cell r="AI234">
            <v>22</v>
          </cell>
          <cell r="AJ234">
            <v>3.75</v>
          </cell>
          <cell r="AK234">
            <v>0</v>
          </cell>
          <cell r="AL234">
            <v>8750</v>
          </cell>
          <cell r="AM234">
            <v>6000</v>
          </cell>
          <cell r="AN234">
            <v>0</v>
          </cell>
          <cell r="AP234">
            <v>1</v>
          </cell>
          <cell r="AR234">
            <v>2</v>
          </cell>
          <cell r="AS234">
            <v>6</v>
          </cell>
          <cell r="AT234">
            <v>28200</v>
          </cell>
          <cell r="AU234">
            <v>12500</v>
          </cell>
          <cell r="AV234">
            <v>5500</v>
          </cell>
          <cell r="AW234">
            <v>800</v>
          </cell>
          <cell r="AX234">
            <v>0</v>
          </cell>
          <cell r="AY234">
            <v>1000</v>
          </cell>
          <cell r="AZ234">
            <v>1500</v>
          </cell>
          <cell r="BA234">
            <v>2300</v>
          </cell>
          <cell r="BB234">
            <v>2850</v>
          </cell>
          <cell r="BC234">
            <v>1250</v>
          </cell>
          <cell r="BD234">
            <v>500</v>
          </cell>
          <cell r="BE234">
            <v>0</v>
          </cell>
          <cell r="BF234">
            <v>22</v>
          </cell>
          <cell r="BH234">
            <v>60500</v>
          </cell>
          <cell r="BI234">
            <v>26500</v>
          </cell>
          <cell r="BJ234">
            <v>4000</v>
          </cell>
          <cell r="BK234">
            <v>0</v>
          </cell>
          <cell r="BL234">
            <v>11100</v>
          </cell>
          <cell r="BM234">
            <v>13990</v>
          </cell>
          <cell r="BN234">
            <v>5583</v>
          </cell>
          <cell r="BO234">
            <v>0</v>
          </cell>
          <cell r="BP234">
            <v>0</v>
          </cell>
          <cell r="BQ234">
            <v>7562</v>
          </cell>
          <cell r="BR234">
            <v>7260</v>
          </cell>
          <cell r="BS234">
            <v>3228</v>
          </cell>
          <cell r="BT234">
            <v>1000</v>
          </cell>
          <cell r="BU234">
            <v>0</v>
          </cell>
          <cell r="BV234">
            <v>12</v>
          </cell>
          <cell r="BW234">
            <v>4000</v>
          </cell>
          <cell r="BX234">
            <v>6250</v>
          </cell>
          <cell r="BY234">
            <v>0</v>
          </cell>
          <cell r="BZ234">
            <v>0</v>
          </cell>
          <cell r="CA234">
            <v>0</v>
          </cell>
          <cell r="CB234">
            <v>1400</v>
          </cell>
          <cell r="CC234">
            <v>0</v>
          </cell>
          <cell r="CJ234">
            <v>73000</v>
          </cell>
          <cell r="CK234">
            <v>32000</v>
          </cell>
          <cell r="CL234">
            <v>4800</v>
          </cell>
          <cell r="CM234">
            <v>0</v>
          </cell>
          <cell r="CN234">
            <v>13400</v>
          </cell>
          <cell r="CO234">
            <v>16840</v>
          </cell>
          <cell r="CP234">
            <v>5583</v>
          </cell>
          <cell r="CQ234">
            <v>0</v>
          </cell>
          <cell r="CR234">
            <v>0</v>
          </cell>
          <cell r="CS234">
            <v>7562</v>
          </cell>
          <cell r="CT234">
            <v>8760</v>
          </cell>
          <cell r="CU234">
            <v>3352</v>
          </cell>
          <cell r="CV234">
            <v>1200</v>
          </cell>
          <cell r="CW234">
            <v>0</v>
          </cell>
          <cell r="CX234">
            <v>12</v>
          </cell>
          <cell r="CY234">
            <v>5000</v>
          </cell>
          <cell r="CZ234">
            <v>6250</v>
          </cell>
          <cell r="DA234">
            <v>0</v>
          </cell>
          <cell r="DB234">
            <v>0</v>
          </cell>
          <cell r="DC234">
            <v>0</v>
          </cell>
          <cell r="DD234">
            <v>1580</v>
          </cell>
          <cell r="DE234">
            <v>0</v>
          </cell>
          <cell r="DG234">
            <v>15000</v>
          </cell>
          <cell r="DH234">
            <v>6000</v>
          </cell>
          <cell r="DI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Q234">
            <v>0</v>
          </cell>
          <cell r="DR234">
            <v>2500</v>
          </cell>
          <cell r="DS234">
            <v>0</v>
          </cell>
          <cell r="DT234">
            <v>2500</v>
          </cell>
          <cell r="DU234">
            <v>22</v>
          </cell>
          <cell r="DV234">
            <v>0</v>
          </cell>
          <cell r="DW234">
            <v>0</v>
          </cell>
          <cell r="DX234">
            <v>22</v>
          </cell>
          <cell r="EB234">
            <v>0</v>
          </cell>
          <cell r="EC234">
            <v>22</v>
          </cell>
          <cell r="ED234">
            <v>0</v>
          </cell>
          <cell r="EE234">
            <v>0</v>
          </cell>
          <cell r="EF234">
            <v>22</v>
          </cell>
          <cell r="EG234">
            <v>1250</v>
          </cell>
          <cell r="EH234">
            <v>500</v>
          </cell>
          <cell r="EI234">
            <v>0</v>
          </cell>
          <cell r="EJ234">
            <v>1750</v>
          </cell>
          <cell r="EK234">
            <v>4250</v>
          </cell>
          <cell r="EL234">
            <v>1250</v>
          </cell>
          <cell r="EM234">
            <v>3000</v>
          </cell>
          <cell r="EN234">
            <v>0</v>
          </cell>
          <cell r="EO234">
            <v>4250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U234">
            <v>148000</v>
          </cell>
          <cell r="EV234">
            <v>65000</v>
          </cell>
          <cell r="EW234">
            <v>9600</v>
          </cell>
          <cell r="EX234">
            <v>0</v>
          </cell>
          <cell r="EY234">
            <v>27200</v>
          </cell>
          <cell r="EZ234">
            <v>33940</v>
          </cell>
          <cell r="FA234">
            <v>5583</v>
          </cell>
          <cell r="FB234">
            <v>0</v>
          </cell>
          <cell r="FC234">
            <v>0</v>
          </cell>
          <cell r="FD234">
            <v>7562</v>
          </cell>
          <cell r="FE234">
            <v>17760</v>
          </cell>
          <cell r="FF234">
            <v>3352</v>
          </cell>
          <cell r="FG234">
            <v>2400</v>
          </cell>
          <cell r="FH234">
            <v>0</v>
          </cell>
          <cell r="FJ234">
            <v>25000</v>
          </cell>
          <cell r="FK234">
            <v>5000</v>
          </cell>
          <cell r="FL234">
            <v>30000</v>
          </cell>
          <cell r="FM234">
            <v>60000</v>
          </cell>
          <cell r="FN234">
            <v>12500</v>
          </cell>
          <cell r="FO234">
            <v>5000</v>
          </cell>
          <cell r="FP234">
            <v>5500</v>
          </cell>
          <cell r="FQ234">
            <v>3750</v>
          </cell>
          <cell r="FR234">
            <v>18450</v>
          </cell>
          <cell r="FS234">
            <v>3750</v>
          </cell>
          <cell r="FT234">
            <v>22200</v>
          </cell>
          <cell r="FU234">
            <v>0</v>
          </cell>
          <cell r="GA234">
            <v>0</v>
          </cell>
          <cell r="GC234">
            <v>20000</v>
          </cell>
          <cell r="GD234">
            <v>17760</v>
          </cell>
          <cell r="GE234">
            <v>20000</v>
          </cell>
          <cell r="GF234">
            <v>30000</v>
          </cell>
          <cell r="GG234">
            <v>30000</v>
          </cell>
          <cell r="GK234">
            <v>117760</v>
          </cell>
          <cell r="GL234">
            <v>100000</v>
          </cell>
          <cell r="GM234">
            <v>287285</v>
          </cell>
          <cell r="GN234">
            <v>2400</v>
          </cell>
          <cell r="GO234">
            <v>44700</v>
          </cell>
          <cell r="GP234">
            <v>240185</v>
          </cell>
          <cell r="GQ234">
            <v>0</v>
          </cell>
          <cell r="GR234">
            <v>240185</v>
          </cell>
          <cell r="GS234">
            <v>0</v>
          </cell>
          <cell r="GT234">
            <v>0</v>
          </cell>
          <cell r="GU234">
            <v>100000</v>
          </cell>
          <cell r="GV234">
            <v>0</v>
          </cell>
          <cell r="GW234">
            <v>140185</v>
          </cell>
          <cell r="GX234">
            <v>100000</v>
          </cell>
          <cell r="GY234">
            <v>4019</v>
          </cell>
          <cell r="GZ234">
            <v>0</v>
          </cell>
          <cell r="HA234">
            <v>80</v>
          </cell>
          <cell r="HB234">
            <v>4099</v>
          </cell>
          <cell r="HC234">
            <v>3228</v>
          </cell>
          <cell r="HD234">
            <v>871</v>
          </cell>
          <cell r="HE234">
            <v>124</v>
          </cell>
          <cell r="HF234">
            <v>0</v>
          </cell>
          <cell r="HG234" t="str">
            <v>AIEPB2328L</v>
          </cell>
          <cell r="HH234" t="str">
            <v>MH/ 34456/ 64</v>
          </cell>
          <cell r="HJ234">
            <v>140185</v>
          </cell>
          <cell r="HK234">
            <v>100000</v>
          </cell>
          <cell r="HL234">
            <v>4019</v>
          </cell>
          <cell r="HM234">
            <v>0</v>
          </cell>
          <cell r="HN234">
            <v>80</v>
          </cell>
          <cell r="HO234">
            <v>4099</v>
          </cell>
          <cell r="HP234">
            <v>3228</v>
          </cell>
          <cell r="HQ234">
            <v>871</v>
          </cell>
          <cell r="HR234">
            <v>124</v>
          </cell>
          <cell r="HS234">
            <v>0.10199999999999999</v>
          </cell>
          <cell r="HT234">
            <v>0</v>
          </cell>
          <cell r="HU234">
            <v>124</v>
          </cell>
          <cell r="HV234">
            <v>124</v>
          </cell>
          <cell r="HW234">
            <v>2</v>
          </cell>
          <cell r="HX234">
            <v>0</v>
          </cell>
          <cell r="HY234">
            <v>122</v>
          </cell>
        </row>
        <row r="235">
          <cell r="A235">
            <v>1317</v>
          </cell>
          <cell r="B235" t="str">
            <v>Mr. Hrishikesh Hiremath</v>
          </cell>
          <cell r="C235">
            <v>38439</v>
          </cell>
          <cell r="D235" t="str">
            <v>Software Engineer</v>
          </cell>
          <cell r="E235">
            <v>28000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R235">
            <v>0</v>
          </cell>
          <cell r="S235">
            <v>0</v>
          </cell>
          <cell r="W235">
            <v>0</v>
          </cell>
          <cell r="Y235">
            <v>0</v>
          </cell>
          <cell r="AA235">
            <v>0</v>
          </cell>
          <cell r="AG235">
            <v>0</v>
          </cell>
          <cell r="AH235">
            <v>0</v>
          </cell>
          <cell r="AI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P235">
            <v>4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H235">
            <v>5952</v>
          </cell>
          <cell r="BI235">
            <v>2619</v>
          </cell>
          <cell r="BJ235">
            <v>381</v>
          </cell>
          <cell r="BK235">
            <v>0</v>
          </cell>
          <cell r="BL235">
            <v>1095</v>
          </cell>
          <cell r="BM235">
            <v>3286</v>
          </cell>
          <cell r="BN235">
            <v>4870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200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J235">
            <v>5952</v>
          </cell>
          <cell r="CK235">
            <v>2619</v>
          </cell>
          <cell r="CL235">
            <v>381</v>
          </cell>
          <cell r="CM235">
            <v>0</v>
          </cell>
          <cell r="CN235">
            <v>1095</v>
          </cell>
          <cell r="CO235">
            <v>3286</v>
          </cell>
          <cell r="CP235">
            <v>4870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200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G235">
            <v>0</v>
          </cell>
          <cell r="DH235">
            <v>0</v>
          </cell>
          <cell r="DI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U235">
            <v>5952</v>
          </cell>
          <cell r="EV235">
            <v>2619</v>
          </cell>
          <cell r="EW235">
            <v>381</v>
          </cell>
          <cell r="EX235">
            <v>0</v>
          </cell>
          <cell r="EY235">
            <v>1095</v>
          </cell>
          <cell r="EZ235">
            <v>3286</v>
          </cell>
          <cell r="FA235">
            <v>4870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200</v>
          </cell>
          <cell r="FH235">
            <v>0</v>
          </cell>
          <cell r="FJ235">
            <v>0</v>
          </cell>
          <cell r="FL235">
            <v>0</v>
          </cell>
          <cell r="FM235">
            <v>0</v>
          </cell>
          <cell r="FN235">
            <v>0</v>
          </cell>
          <cell r="FO235">
            <v>0</v>
          </cell>
          <cell r="FP235">
            <v>0</v>
          </cell>
          <cell r="FQ235">
            <v>0</v>
          </cell>
          <cell r="FR235">
            <v>0</v>
          </cell>
          <cell r="FS235">
            <v>0</v>
          </cell>
          <cell r="FT235">
            <v>0</v>
          </cell>
          <cell r="FU235">
            <v>0</v>
          </cell>
          <cell r="GD235">
            <v>0</v>
          </cell>
          <cell r="GK235">
            <v>0</v>
          </cell>
          <cell r="GL235">
            <v>0</v>
          </cell>
          <cell r="GM235">
            <v>17822</v>
          </cell>
          <cell r="GN235">
            <v>200</v>
          </cell>
          <cell r="GO235">
            <v>0</v>
          </cell>
          <cell r="GP235">
            <v>17622</v>
          </cell>
          <cell r="GQ235">
            <v>0</v>
          </cell>
          <cell r="GR235">
            <v>17622</v>
          </cell>
          <cell r="GS235">
            <v>0</v>
          </cell>
          <cell r="GT235">
            <v>0</v>
          </cell>
          <cell r="GU235">
            <v>0</v>
          </cell>
          <cell r="GV235">
            <v>0</v>
          </cell>
          <cell r="GW235">
            <v>17622</v>
          </cell>
          <cell r="GX235">
            <v>100000</v>
          </cell>
          <cell r="GY235">
            <v>0</v>
          </cell>
          <cell r="GZ235">
            <v>0</v>
          </cell>
          <cell r="HA235">
            <v>0</v>
          </cell>
          <cell r="HB235">
            <v>0</v>
          </cell>
          <cell r="HC235">
            <v>0</v>
          </cell>
          <cell r="HD235">
            <v>0</v>
          </cell>
          <cell r="HE235">
            <v>0</v>
          </cell>
          <cell r="HF235">
            <v>0</v>
          </cell>
          <cell r="HJ235">
            <v>17622</v>
          </cell>
          <cell r="HK235">
            <v>100000</v>
          </cell>
          <cell r="HL235">
            <v>0</v>
          </cell>
          <cell r="HM235">
            <v>0</v>
          </cell>
          <cell r="HN235">
            <v>0</v>
          </cell>
          <cell r="HO235">
            <v>0</v>
          </cell>
          <cell r="HP235">
            <v>0</v>
          </cell>
          <cell r="HQ235">
            <v>0</v>
          </cell>
          <cell r="HR235">
            <v>0</v>
          </cell>
          <cell r="HS235">
            <v>0</v>
          </cell>
          <cell r="HT235">
            <v>0</v>
          </cell>
          <cell r="HU235">
            <v>0</v>
          </cell>
          <cell r="HV235">
            <v>0</v>
          </cell>
          <cell r="HW235">
            <v>0</v>
          </cell>
          <cell r="HX235">
            <v>0</v>
          </cell>
          <cell r="HY235">
            <v>0</v>
          </cell>
        </row>
        <row r="236">
          <cell r="A236">
            <v>1318</v>
          </cell>
          <cell r="B236" t="str">
            <v>Mr. Manoj Patil</v>
          </cell>
          <cell r="C236">
            <v>38439</v>
          </cell>
          <cell r="D236" t="str">
            <v>Sr Software Consultan</v>
          </cell>
          <cell r="E236">
            <v>30300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R236">
            <v>0</v>
          </cell>
          <cell r="S236">
            <v>0</v>
          </cell>
          <cell r="W236">
            <v>0</v>
          </cell>
          <cell r="X236">
            <v>0</v>
          </cell>
          <cell r="Y236">
            <v>0</v>
          </cell>
          <cell r="AA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4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H236">
            <v>47786</v>
          </cell>
          <cell r="BI236">
            <v>20571</v>
          </cell>
          <cell r="BJ236">
            <v>3010</v>
          </cell>
          <cell r="BK236">
            <v>0</v>
          </cell>
          <cell r="BL236">
            <v>8805</v>
          </cell>
          <cell r="BM236">
            <v>12397</v>
          </cell>
          <cell r="BN236">
            <v>66484</v>
          </cell>
          <cell r="BO236">
            <v>0</v>
          </cell>
          <cell r="BP236">
            <v>0</v>
          </cell>
          <cell r="BQ236">
            <v>9074</v>
          </cell>
          <cell r="BR236">
            <v>5734</v>
          </cell>
          <cell r="BS236">
            <v>6851</v>
          </cell>
          <cell r="BT236">
            <v>800</v>
          </cell>
          <cell r="BU236">
            <v>0</v>
          </cell>
          <cell r="BV236">
            <v>12</v>
          </cell>
          <cell r="BW236">
            <v>2000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300</v>
          </cell>
          <cell r="CC236">
            <v>0</v>
          </cell>
          <cell r="CJ236">
            <v>47786</v>
          </cell>
          <cell r="CK236">
            <v>20571</v>
          </cell>
          <cell r="CL236">
            <v>3010</v>
          </cell>
          <cell r="CM236">
            <v>0</v>
          </cell>
          <cell r="CN236">
            <v>8805</v>
          </cell>
          <cell r="CO236">
            <v>12397</v>
          </cell>
          <cell r="CP236">
            <v>66484</v>
          </cell>
          <cell r="CQ236">
            <v>0</v>
          </cell>
          <cell r="CR236">
            <v>0</v>
          </cell>
          <cell r="CS236">
            <v>9074</v>
          </cell>
          <cell r="CT236">
            <v>5734</v>
          </cell>
          <cell r="CU236">
            <v>6851</v>
          </cell>
          <cell r="CV236">
            <v>800</v>
          </cell>
          <cell r="CW236">
            <v>0</v>
          </cell>
          <cell r="CX236">
            <v>12</v>
          </cell>
          <cell r="CY236">
            <v>2000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300</v>
          </cell>
          <cell r="DE236">
            <v>0</v>
          </cell>
          <cell r="DG236">
            <v>0</v>
          </cell>
          <cell r="DH236">
            <v>0</v>
          </cell>
          <cell r="DI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U236">
            <v>47786</v>
          </cell>
          <cell r="EV236">
            <v>20571</v>
          </cell>
          <cell r="EW236">
            <v>3010</v>
          </cell>
          <cell r="EX236">
            <v>0</v>
          </cell>
          <cell r="EY236">
            <v>8805</v>
          </cell>
          <cell r="EZ236">
            <v>12397</v>
          </cell>
          <cell r="FA236">
            <v>66484</v>
          </cell>
          <cell r="FB236">
            <v>0</v>
          </cell>
          <cell r="FC236">
            <v>0</v>
          </cell>
          <cell r="FD236">
            <v>9074</v>
          </cell>
          <cell r="FE236">
            <v>5734</v>
          </cell>
          <cell r="FF236">
            <v>6851</v>
          </cell>
          <cell r="FG236">
            <v>800</v>
          </cell>
          <cell r="FH236">
            <v>0</v>
          </cell>
          <cell r="FJ236">
            <v>0</v>
          </cell>
          <cell r="FL236">
            <v>0</v>
          </cell>
          <cell r="FM236">
            <v>0</v>
          </cell>
          <cell r="FN236">
            <v>0</v>
          </cell>
          <cell r="FO236">
            <v>0</v>
          </cell>
          <cell r="FP236">
            <v>0</v>
          </cell>
          <cell r="FQ236">
            <v>0</v>
          </cell>
          <cell r="FR236">
            <v>0</v>
          </cell>
          <cell r="FS236">
            <v>0</v>
          </cell>
          <cell r="FT236">
            <v>0</v>
          </cell>
          <cell r="FU236">
            <v>0</v>
          </cell>
          <cell r="GD236">
            <v>5734</v>
          </cell>
          <cell r="GK236">
            <v>5734</v>
          </cell>
          <cell r="GL236">
            <v>5734</v>
          </cell>
          <cell r="GM236">
            <v>165117</v>
          </cell>
          <cell r="GN236">
            <v>800</v>
          </cell>
          <cell r="GO236">
            <v>0</v>
          </cell>
          <cell r="GP236">
            <v>164317</v>
          </cell>
          <cell r="GQ236">
            <v>0</v>
          </cell>
          <cell r="GR236">
            <v>164317</v>
          </cell>
          <cell r="GS236">
            <v>0</v>
          </cell>
          <cell r="GT236">
            <v>0</v>
          </cell>
          <cell r="GU236">
            <v>5734</v>
          </cell>
          <cell r="GV236">
            <v>0</v>
          </cell>
          <cell r="GW236">
            <v>158583</v>
          </cell>
          <cell r="GX236">
            <v>100000</v>
          </cell>
          <cell r="GY236">
            <v>6717</v>
          </cell>
          <cell r="GZ236">
            <v>0</v>
          </cell>
          <cell r="HA236">
            <v>134</v>
          </cell>
          <cell r="HB236">
            <v>6851</v>
          </cell>
          <cell r="HC236">
            <v>6851</v>
          </cell>
          <cell r="HD236">
            <v>0</v>
          </cell>
          <cell r="HE236">
            <v>0</v>
          </cell>
          <cell r="HF236">
            <v>0</v>
          </cell>
          <cell r="HH236" t="str">
            <v>MH/ 34456/ 65</v>
          </cell>
          <cell r="HJ236">
            <v>158583</v>
          </cell>
          <cell r="HK236">
            <v>100000</v>
          </cell>
          <cell r="HL236">
            <v>6717</v>
          </cell>
          <cell r="HM236">
            <v>0</v>
          </cell>
          <cell r="HN236">
            <v>134</v>
          </cell>
          <cell r="HO236">
            <v>6851</v>
          </cell>
          <cell r="HP236">
            <v>6851</v>
          </cell>
          <cell r="HQ236">
            <v>0</v>
          </cell>
          <cell r="HR236">
            <v>0</v>
          </cell>
          <cell r="HS236">
            <v>0.20399999999999999</v>
          </cell>
          <cell r="HT236">
            <v>0</v>
          </cell>
          <cell r="HU236">
            <v>0</v>
          </cell>
          <cell r="HV236">
            <v>0</v>
          </cell>
          <cell r="HW236">
            <v>0</v>
          </cell>
          <cell r="HX236">
            <v>0</v>
          </cell>
          <cell r="HY236">
            <v>0</v>
          </cell>
        </row>
        <row r="237">
          <cell r="A237">
            <v>1319</v>
          </cell>
          <cell r="B237" t="str">
            <v>Mr. Shashank Singh Hazari</v>
          </cell>
          <cell r="C237">
            <v>38442</v>
          </cell>
          <cell r="D237" t="str">
            <v>Software Engineer</v>
          </cell>
          <cell r="E237">
            <v>18500</v>
          </cell>
          <cell r="F237">
            <v>8000</v>
          </cell>
          <cell r="G237">
            <v>3500</v>
          </cell>
          <cell r="H237">
            <v>800</v>
          </cell>
          <cell r="I237">
            <v>0</v>
          </cell>
          <cell r="J237">
            <v>1500</v>
          </cell>
          <cell r="K237">
            <v>990</v>
          </cell>
          <cell r="R237">
            <v>14790</v>
          </cell>
          <cell r="S237">
            <v>1000</v>
          </cell>
          <cell r="W237">
            <v>1000</v>
          </cell>
          <cell r="X237">
            <v>960</v>
          </cell>
          <cell r="Y237">
            <v>0</v>
          </cell>
          <cell r="AA237">
            <v>200</v>
          </cell>
          <cell r="AG237">
            <v>1160</v>
          </cell>
          <cell r="AH237">
            <v>13630</v>
          </cell>
          <cell r="AI237">
            <v>22</v>
          </cell>
          <cell r="AJ237">
            <v>6.75</v>
          </cell>
          <cell r="AK237">
            <v>0</v>
          </cell>
          <cell r="AL237">
            <v>15000</v>
          </cell>
          <cell r="AM237">
            <v>6000</v>
          </cell>
          <cell r="AN237">
            <v>0</v>
          </cell>
          <cell r="AP237">
            <v>1</v>
          </cell>
          <cell r="AR237">
            <v>2</v>
          </cell>
          <cell r="AS237">
            <v>6</v>
          </cell>
          <cell r="AT237">
            <v>18500</v>
          </cell>
          <cell r="AU237">
            <v>8000</v>
          </cell>
          <cell r="AV237">
            <v>3500</v>
          </cell>
          <cell r="AW237">
            <v>800</v>
          </cell>
          <cell r="AX237">
            <v>0</v>
          </cell>
          <cell r="AY237">
            <v>1000</v>
          </cell>
          <cell r="AZ237">
            <v>960</v>
          </cell>
          <cell r="BA237">
            <v>1500</v>
          </cell>
          <cell r="BB237">
            <v>990</v>
          </cell>
          <cell r="BC237">
            <v>1250</v>
          </cell>
          <cell r="BD237">
            <v>500</v>
          </cell>
          <cell r="BE237">
            <v>0</v>
          </cell>
          <cell r="BF237">
            <v>22</v>
          </cell>
          <cell r="BH237">
            <v>39000</v>
          </cell>
          <cell r="BI237">
            <v>16500</v>
          </cell>
          <cell r="BJ237">
            <v>4000</v>
          </cell>
          <cell r="BK237">
            <v>0</v>
          </cell>
          <cell r="BL237">
            <v>7300</v>
          </cell>
          <cell r="BM237">
            <v>4770</v>
          </cell>
          <cell r="BN237">
            <v>-193</v>
          </cell>
          <cell r="BO237">
            <v>0</v>
          </cell>
          <cell r="BP237">
            <v>0</v>
          </cell>
          <cell r="BQ237">
            <v>4986</v>
          </cell>
          <cell r="BR237">
            <v>4680</v>
          </cell>
          <cell r="BS237">
            <v>0</v>
          </cell>
          <cell r="BT237">
            <v>1000</v>
          </cell>
          <cell r="BU237">
            <v>0</v>
          </cell>
          <cell r="BV237">
            <v>12</v>
          </cell>
          <cell r="BW237">
            <v>4000</v>
          </cell>
          <cell r="BX237">
            <v>0</v>
          </cell>
          <cell r="BY237">
            <v>0</v>
          </cell>
          <cell r="BZ237">
            <v>0</v>
          </cell>
          <cell r="CA237">
            <v>376</v>
          </cell>
          <cell r="CB237">
            <v>1020</v>
          </cell>
          <cell r="CC237">
            <v>0</v>
          </cell>
          <cell r="CJ237">
            <v>47000</v>
          </cell>
          <cell r="CK237">
            <v>20000</v>
          </cell>
          <cell r="CL237">
            <v>4800</v>
          </cell>
          <cell r="CM237">
            <v>0</v>
          </cell>
          <cell r="CN237">
            <v>8800</v>
          </cell>
          <cell r="CO237">
            <v>5760</v>
          </cell>
          <cell r="CP237">
            <v>-193</v>
          </cell>
          <cell r="CQ237">
            <v>0</v>
          </cell>
          <cell r="CR237">
            <v>0</v>
          </cell>
          <cell r="CS237">
            <v>4986</v>
          </cell>
          <cell r="CT237">
            <v>5640</v>
          </cell>
          <cell r="CU237">
            <v>0</v>
          </cell>
          <cell r="CV237">
            <v>1200</v>
          </cell>
          <cell r="CW237">
            <v>0</v>
          </cell>
          <cell r="CX237">
            <v>12</v>
          </cell>
          <cell r="CY237">
            <v>5000</v>
          </cell>
          <cell r="CZ237">
            <v>0</v>
          </cell>
          <cell r="DA237">
            <v>0</v>
          </cell>
          <cell r="DB237">
            <v>0</v>
          </cell>
          <cell r="DC237">
            <v>376</v>
          </cell>
          <cell r="DD237">
            <v>1020</v>
          </cell>
          <cell r="DE237">
            <v>0</v>
          </cell>
          <cell r="DG237">
            <v>15000</v>
          </cell>
          <cell r="DH237">
            <v>6000</v>
          </cell>
          <cell r="DI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Q237">
            <v>6250</v>
          </cell>
          <cell r="DR237">
            <v>2500</v>
          </cell>
          <cell r="DS237">
            <v>0</v>
          </cell>
          <cell r="DT237">
            <v>8750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1250</v>
          </cell>
          <cell r="EH237">
            <v>500</v>
          </cell>
          <cell r="EI237">
            <v>0</v>
          </cell>
          <cell r="EJ237">
            <v>1750</v>
          </cell>
          <cell r="EK237">
            <v>10500</v>
          </cell>
          <cell r="EL237">
            <v>7500</v>
          </cell>
          <cell r="EM237">
            <v>3000</v>
          </cell>
          <cell r="EN237">
            <v>0</v>
          </cell>
          <cell r="EO237">
            <v>10500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U237">
            <v>95000</v>
          </cell>
          <cell r="EV237">
            <v>41000</v>
          </cell>
          <cell r="EW237">
            <v>9600</v>
          </cell>
          <cell r="EX237">
            <v>0</v>
          </cell>
          <cell r="EY237">
            <v>17800</v>
          </cell>
          <cell r="EZ237">
            <v>11700</v>
          </cell>
          <cell r="FA237">
            <v>-193</v>
          </cell>
          <cell r="FB237">
            <v>0</v>
          </cell>
          <cell r="FC237">
            <v>0</v>
          </cell>
          <cell r="FD237">
            <v>4986</v>
          </cell>
          <cell r="FE237">
            <v>11400</v>
          </cell>
          <cell r="FF237">
            <v>0</v>
          </cell>
          <cell r="FG237">
            <v>2400</v>
          </cell>
          <cell r="FH237">
            <v>0</v>
          </cell>
          <cell r="FJ237">
            <v>16500</v>
          </cell>
          <cell r="FK237">
            <v>3500</v>
          </cell>
          <cell r="FL237">
            <v>20000</v>
          </cell>
          <cell r="FM237">
            <v>41000</v>
          </cell>
          <cell r="FN237">
            <v>8000</v>
          </cell>
          <cell r="FO237">
            <v>3200</v>
          </cell>
          <cell r="FP237">
            <v>3500</v>
          </cell>
          <cell r="FQ237">
            <v>2700</v>
          </cell>
          <cell r="FR237">
            <v>12600</v>
          </cell>
          <cell r="FS237">
            <v>2700</v>
          </cell>
          <cell r="FT237">
            <v>15300</v>
          </cell>
          <cell r="FU237">
            <v>0</v>
          </cell>
          <cell r="GD237">
            <v>11400</v>
          </cell>
          <cell r="GE237">
            <v>14000</v>
          </cell>
          <cell r="GF237">
            <v>32905</v>
          </cell>
          <cell r="GG237">
            <v>25000</v>
          </cell>
          <cell r="GJ237">
            <v>30000</v>
          </cell>
          <cell r="GK237">
            <v>113305</v>
          </cell>
          <cell r="GL237">
            <v>100000</v>
          </cell>
          <cell r="GM237">
            <v>170293</v>
          </cell>
          <cell r="GN237">
            <v>2400</v>
          </cell>
          <cell r="GO237">
            <v>31500</v>
          </cell>
          <cell r="GP237">
            <v>136393</v>
          </cell>
          <cell r="GQ237">
            <v>0</v>
          </cell>
          <cell r="GR237">
            <v>136393</v>
          </cell>
          <cell r="GS237">
            <v>0</v>
          </cell>
          <cell r="GT237">
            <v>0</v>
          </cell>
          <cell r="GU237">
            <v>100000</v>
          </cell>
          <cell r="GV237">
            <v>0</v>
          </cell>
          <cell r="GW237">
            <v>36393</v>
          </cell>
          <cell r="GX237">
            <v>100000</v>
          </cell>
          <cell r="GY237">
            <v>0</v>
          </cell>
          <cell r="GZ237">
            <v>0</v>
          </cell>
          <cell r="HA237">
            <v>0</v>
          </cell>
          <cell r="HB237">
            <v>0</v>
          </cell>
          <cell r="HC237">
            <v>0</v>
          </cell>
          <cell r="HD237">
            <v>0</v>
          </cell>
          <cell r="HE237">
            <v>0</v>
          </cell>
          <cell r="HF237">
            <v>0</v>
          </cell>
          <cell r="HG237" t="str">
            <v>ABEPH8534R</v>
          </cell>
          <cell r="HH237" t="str">
            <v>MH/ 34456/ 66</v>
          </cell>
          <cell r="HJ237">
            <v>36393</v>
          </cell>
          <cell r="HK237">
            <v>100000</v>
          </cell>
          <cell r="HL237">
            <v>0</v>
          </cell>
          <cell r="HM237">
            <v>0</v>
          </cell>
          <cell r="HN237">
            <v>0</v>
          </cell>
          <cell r="HO237">
            <v>0</v>
          </cell>
          <cell r="HP237">
            <v>0</v>
          </cell>
          <cell r="HQ237">
            <v>0</v>
          </cell>
          <cell r="HR237">
            <v>0</v>
          </cell>
          <cell r="HS237">
            <v>0</v>
          </cell>
          <cell r="HT237">
            <v>0</v>
          </cell>
          <cell r="HU237">
            <v>0</v>
          </cell>
          <cell r="HV237">
            <v>0</v>
          </cell>
          <cell r="HW237">
            <v>0</v>
          </cell>
          <cell r="HX237">
            <v>0</v>
          </cell>
          <cell r="HY237">
            <v>0</v>
          </cell>
        </row>
        <row r="238">
          <cell r="A238">
            <v>1320</v>
          </cell>
          <cell r="B238" t="str">
            <v>Ms. Nisha Deodhar</v>
          </cell>
          <cell r="C238">
            <v>38443</v>
          </cell>
          <cell r="D238" t="str">
            <v>Senior Software Engineer</v>
          </cell>
          <cell r="E238">
            <v>42000</v>
          </cell>
          <cell r="F238">
            <v>18500</v>
          </cell>
          <cell r="G238">
            <v>8000</v>
          </cell>
          <cell r="H238">
            <v>800</v>
          </cell>
          <cell r="I238">
            <v>0</v>
          </cell>
          <cell r="J238">
            <v>3400</v>
          </cell>
          <cell r="K238">
            <v>10300</v>
          </cell>
          <cell r="R238">
            <v>41000</v>
          </cell>
          <cell r="S238">
            <v>1000</v>
          </cell>
          <cell r="W238">
            <v>1000</v>
          </cell>
          <cell r="Y238">
            <v>1562</v>
          </cell>
          <cell r="AA238">
            <v>200</v>
          </cell>
          <cell r="AG238">
            <v>1762</v>
          </cell>
          <cell r="AH238">
            <v>39238</v>
          </cell>
          <cell r="AI238">
            <v>22</v>
          </cell>
          <cell r="AJ238">
            <v>2.5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P238">
            <v>1</v>
          </cell>
          <cell r="AQ238" t="str">
            <v>W</v>
          </cell>
          <cell r="AR238">
            <v>4</v>
          </cell>
          <cell r="AS238">
            <v>6</v>
          </cell>
          <cell r="AT238">
            <v>42000</v>
          </cell>
          <cell r="AU238">
            <v>18500</v>
          </cell>
          <cell r="AV238">
            <v>8000</v>
          </cell>
          <cell r="AW238">
            <v>800</v>
          </cell>
          <cell r="AX238">
            <v>0</v>
          </cell>
          <cell r="AY238">
            <v>1000</v>
          </cell>
          <cell r="BA238">
            <v>3400</v>
          </cell>
          <cell r="BB238">
            <v>10300</v>
          </cell>
          <cell r="BC238">
            <v>0</v>
          </cell>
          <cell r="BD238">
            <v>0</v>
          </cell>
          <cell r="BE238">
            <v>0</v>
          </cell>
          <cell r="BF238">
            <v>22</v>
          </cell>
          <cell r="BH238">
            <v>84500</v>
          </cell>
          <cell r="BI238">
            <v>38000</v>
          </cell>
          <cell r="BJ238">
            <v>4000</v>
          </cell>
          <cell r="BK238">
            <v>0</v>
          </cell>
          <cell r="BL238">
            <v>15800</v>
          </cell>
          <cell r="BM238">
            <v>43450</v>
          </cell>
          <cell r="BN238">
            <v>6750</v>
          </cell>
          <cell r="BO238">
            <v>0</v>
          </cell>
          <cell r="BP238">
            <v>0</v>
          </cell>
          <cell r="BQ238">
            <v>9973</v>
          </cell>
          <cell r="BR238">
            <v>0</v>
          </cell>
          <cell r="BS238">
            <v>11233</v>
          </cell>
          <cell r="BT238">
            <v>1000</v>
          </cell>
          <cell r="BU238">
            <v>3835</v>
          </cell>
          <cell r="BV238">
            <v>12</v>
          </cell>
          <cell r="BW238">
            <v>4000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900</v>
          </cell>
          <cell r="CC238">
            <v>0</v>
          </cell>
          <cell r="CJ238">
            <v>103000</v>
          </cell>
          <cell r="CK238">
            <v>46000</v>
          </cell>
          <cell r="CL238">
            <v>4800</v>
          </cell>
          <cell r="CM238">
            <v>0</v>
          </cell>
          <cell r="CN238">
            <v>19200</v>
          </cell>
          <cell r="CO238">
            <v>53750</v>
          </cell>
          <cell r="CP238">
            <v>6750</v>
          </cell>
          <cell r="CQ238">
            <v>0</v>
          </cell>
          <cell r="CR238">
            <v>0</v>
          </cell>
          <cell r="CS238">
            <v>9973</v>
          </cell>
          <cell r="CT238">
            <v>0</v>
          </cell>
          <cell r="CU238">
            <v>12795</v>
          </cell>
          <cell r="CV238">
            <v>1200</v>
          </cell>
          <cell r="CW238">
            <v>3835</v>
          </cell>
          <cell r="CX238">
            <v>12</v>
          </cell>
          <cell r="CY238">
            <v>5000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900</v>
          </cell>
          <cell r="DE238">
            <v>0</v>
          </cell>
          <cell r="DI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U238">
            <v>214000</v>
          </cell>
          <cell r="EV238">
            <v>94000</v>
          </cell>
          <cell r="EW238">
            <v>9600</v>
          </cell>
          <cell r="EX238">
            <v>0</v>
          </cell>
          <cell r="EY238">
            <v>39600</v>
          </cell>
          <cell r="EZ238">
            <v>115550</v>
          </cell>
          <cell r="FA238">
            <v>6750</v>
          </cell>
          <cell r="FB238">
            <v>0</v>
          </cell>
          <cell r="FC238">
            <v>0</v>
          </cell>
          <cell r="FD238">
            <v>9973</v>
          </cell>
          <cell r="FE238">
            <v>0</v>
          </cell>
          <cell r="FF238">
            <v>12795</v>
          </cell>
          <cell r="FG238">
            <v>2400</v>
          </cell>
          <cell r="FH238">
            <v>3835</v>
          </cell>
          <cell r="FJ238">
            <v>0</v>
          </cell>
          <cell r="FL238">
            <v>0</v>
          </cell>
          <cell r="FM238">
            <v>0</v>
          </cell>
          <cell r="FN238">
            <v>18500</v>
          </cell>
          <cell r="FO238">
            <v>7400</v>
          </cell>
          <cell r="FP238">
            <v>8000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135557</v>
          </cell>
          <cell r="GA238">
            <v>10000</v>
          </cell>
          <cell r="GB238">
            <v>42319</v>
          </cell>
          <cell r="GD238">
            <v>0</v>
          </cell>
          <cell r="GE238">
            <v>25000</v>
          </cell>
          <cell r="GF238">
            <v>10000</v>
          </cell>
          <cell r="GK238">
            <v>87319</v>
          </cell>
          <cell r="GL238">
            <v>87319</v>
          </cell>
          <cell r="GM238">
            <v>476038</v>
          </cell>
          <cell r="GN238">
            <v>2400</v>
          </cell>
          <cell r="GO238">
            <v>0</v>
          </cell>
          <cell r="GP238">
            <v>473638</v>
          </cell>
          <cell r="GQ238">
            <v>135557</v>
          </cell>
          <cell r="GR238">
            <v>338081</v>
          </cell>
          <cell r="GS238">
            <v>0</v>
          </cell>
          <cell r="GT238">
            <v>0</v>
          </cell>
          <cell r="GU238">
            <v>87319</v>
          </cell>
          <cell r="GV238">
            <v>0</v>
          </cell>
          <cell r="GW238">
            <v>250762</v>
          </cell>
          <cell r="GX238">
            <v>135000</v>
          </cell>
          <cell r="GY238">
            <v>21729</v>
          </cell>
          <cell r="GZ238">
            <v>0</v>
          </cell>
          <cell r="HA238">
            <v>435</v>
          </cell>
          <cell r="HB238">
            <v>22164</v>
          </cell>
          <cell r="HC238">
            <v>11233</v>
          </cell>
          <cell r="HD238">
            <v>10931</v>
          </cell>
          <cell r="HE238">
            <v>1562</v>
          </cell>
          <cell r="HF238">
            <v>0</v>
          </cell>
          <cell r="HG238" t="str">
            <v>AISPK9277B</v>
          </cell>
          <cell r="HJ238">
            <v>250762</v>
          </cell>
          <cell r="HK238">
            <v>135000</v>
          </cell>
          <cell r="HL238">
            <v>21729</v>
          </cell>
          <cell r="HM238">
            <v>0</v>
          </cell>
          <cell r="HN238">
            <v>435</v>
          </cell>
          <cell r="HO238">
            <v>22164</v>
          </cell>
          <cell r="HP238">
            <v>11233</v>
          </cell>
          <cell r="HQ238">
            <v>10931</v>
          </cell>
          <cell r="HR238">
            <v>1562</v>
          </cell>
          <cell r="HS238">
            <v>0.30599999999999999</v>
          </cell>
          <cell r="HT238">
            <v>0</v>
          </cell>
          <cell r="HU238">
            <v>1562</v>
          </cell>
          <cell r="HV238">
            <v>1562</v>
          </cell>
          <cell r="HW238">
            <v>31</v>
          </cell>
          <cell r="HX238">
            <v>0</v>
          </cell>
          <cell r="HY238">
            <v>1531</v>
          </cell>
        </row>
        <row r="239">
          <cell r="A239">
            <v>1321</v>
          </cell>
          <cell r="B239" t="str">
            <v>Mr. Sachin Virmalwar</v>
          </cell>
          <cell r="C239">
            <v>38443</v>
          </cell>
          <cell r="D239" t="str">
            <v>Senior Software Engineer</v>
          </cell>
          <cell r="E239">
            <v>44100</v>
          </cell>
          <cell r="F239">
            <v>19500</v>
          </cell>
          <cell r="G239">
            <v>8500</v>
          </cell>
          <cell r="H239">
            <v>800</v>
          </cell>
          <cell r="I239">
            <v>0</v>
          </cell>
          <cell r="J239">
            <v>3600</v>
          </cell>
          <cell r="K239">
            <v>9450</v>
          </cell>
          <cell r="R239">
            <v>41850</v>
          </cell>
          <cell r="S239">
            <v>1000</v>
          </cell>
          <cell r="W239">
            <v>1000</v>
          </cell>
          <cell r="Y239">
            <v>6467</v>
          </cell>
          <cell r="AA239">
            <v>200</v>
          </cell>
          <cell r="AG239">
            <v>6667</v>
          </cell>
          <cell r="AH239">
            <v>35183</v>
          </cell>
          <cell r="AI239">
            <v>22</v>
          </cell>
          <cell r="AJ239">
            <v>0</v>
          </cell>
          <cell r="AK239">
            <v>0</v>
          </cell>
          <cell r="AL239">
            <v>12421</v>
          </cell>
          <cell r="AM239">
            <v>0</v>
          </cell>
          <cell r="AN239">
            <v>0</v>
          </cell>
          <cell r="AP239">
            <v>1</v>
          </cell>
          <cell r="AR239">
            <v>3</v>
          </cell>
          <cell r="AS239">
            <v>6</v>
          </cell>
          <cell r="AT239">
            <v>44100</v>
          </cell>
          <cell r="AU239">
            <v>19500</v>
          </cell>
          <cell r="AV239">
            <v>8500</v>
          </cell>
          <cell r="AW239">
            <v>800</v>
          </cell>
          <cell r="AX239">
            <v>0</v>
          </cell>
          <cell r="AY239">
            <v>1000</v>
          </cell>
          <cell r="BA239">
            <v>3600</v>
          </cell>
          <cell r="BB239">
            <v>9450</v>
          </cell>
          <cell r="BC239">
            <v>1250</v>
          </cell>
          <cell r="BD239">
            <v>0</v>
          </cell>
          <cell r="BE239">
            <v>0</v>
          </cell>
          <cell r="BF239">
            <v>22</v>
          </cell>
          <cell r="BH239">
            <v>91500</v>
          </cell>
          <cell r="BI239">
            <v>40500</v>
          </cell>
          <cell r="BJ239">
            <v>4000</v>
          </cell>
          <cell r="BK239">
            <v>0</v>
          </cell>
          <cell r="BL239">
            <v>17200</v>
          </cell>
          <cell r="BM239">
            <v>43650</v>
          </cell>
          <cell r="BN239">
            <v>4100</v>
          </cell>
          <cell r="BO239">
            <v>0</v>
          </cell>
          <cell r="BP239">
            <v>0</v>
          </cell>
          <cell r="BQ239">
            <v>11219</v>
          </cell>
          <cell r="BR239">
            <v>0</v>
          </cell>
          <cell r="BS239">
            <v>32992</v>
          </cell>
          <cell r="BT239">
            <v>1000</v>
          </cell>
          <cell r="BU239">
            <v>0</v>
          </cell>
          <cell r="BV239">
            <v>12</v>
          </cell>
          <cell r="BW239">
            <v>4000</v>
          </cell>
          <cell r="BX239">
            <v>2579</v>
          </cell>
          <cell r="BY239">
            <v>0</v>
          </cell>
          <cell r="BZ239">
            <v>0</v>
          </cell>
          <cell r="CA239">
            <v>0</v>
          </cell>
          <cell r="CB239">
            <v>200</v>
          </cell>
          <cell r="CC239">
            <v>0</v>
          </cell>
          <cell r="CJ239">
            <v>111000</v>
          </cell>
          <cell r="CK239">
            <v>49000</v>
          </cell>
          <cell r="CL239">
            <v>4800</v>
          </cell>
          <cell r="CM239">
            <v>0</v>
          </cell>
          <cell r="CN239">
            <v>20800</v>
          </cell>
          <cell r="CO239">
            <v>53100</v>
          </cell>
          <cell r="CP239">
            <v>4100</v>
          </cell>
          <cell r="CQ239">
            <v>0</v>
          </cell>
          <cell r="CR239">
            <v>0</v>
          </cell>
          <cell r="CS239">
            <v>11219</v>
          </cell>
          <cell r="CT239">
            <v>0</v>
          </cell>
          <cell r="CU239">
            <v>39459</v>
          </cell>
          <cell r="CV239">
            <v>1200</v>
          </cell>
          <cell r="CW239">
            <v>0</v>
          </cell>
          <cell r="CX239">
            <v>12</v>
          </cell>
          <cell r="CY239">
            <v>5000</v>
          </cell>
          <cell r="CZ239">
            <v>2579</v>
          </cell>
          <cell r="DA239">
            <v>0</v>
          </cell>
          <cell r="DB239">
            <v>0</v>
          </cell>
          <cell r="DC239">
            <v>0</v>
          </cell>
          <cell r="DD239">
            <v>200</v>
          </cell>
          <cell r="DE239">
            <v>0</v>
          </cell>
          <cell r="DG239">
            <v>15000</v>
          </cell>
          <cell r="DI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Q239">
            <v>3671</v>
          </cell>
          <cell r="DR239">
            <v>0</v>
          </cell>
          <cell r="DS239">
            <v>0</v>
          </cell>
          <cell r="DT239">
            <v>3671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1250</v>
          </cell>
          <cell r="EH239">
            <v>0</v>
          </cell>
          <cell r="EI239">
            <v>0</v>
          </cell>
          <cell r="EJ239">
            <v>1250</v>
          </cell>
          <cell r="EK239">
            <v>4921</v>
          </cell>
          <cell r="EL239">
            <v>4921</v>
          </cell>
          <cell r="EM239">
            <v>0</v>
          </cell>
          <cell r="EN239">
            <v>0</v>
          </cell>
          <cell r="EO239">
            <v>4921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U239">
            <v>228000</v>
          </cell>
          <cell r="EV239">
            <v>100000</v>
          </cell>
          <cell r="EW239">
            <v>9600</v>
          </cell>
          <cell r="EX239">
            <v>0</v>
          </cell>
          <cell r="EY239">
            <v>42400</v>
          </cell>
          <cell r="EZ239">
            <v>109800</v>
          </cell>
          <cell r="FA239">
            <v>4100</v>
          </cell>
          <cell r="FB239">
            <v>0</v>
          </cell>
          <cell r="FC239">
            <v>0</v>
          </cell>
          <cell r="FD239">
            <v>11219</v>
          </cell>
          <cell r="FE239">
            <v>0</v>
          </cell>
          <cell r="FF239">
            <v>39459</v>
          </cell>
          <cell r="FG239">
            <v>2400</v>
          </cell>
          <cell r="FH239">
            <v>0</v>
          </cell>
          <cell r="FJ239">
            <v>23800</v>
          </cell>
          <cell r="FK239">
            <v>4600</v>
          </cell>
          <cell r="FL239">
            <v>28400</v>
          </cell>
          <cell r="FM239">
            <v>56000</v>
          </cell>
          <cell r="FN239">
            <v>19500</v>
          </cell>
          <cell r="FO239">
            <v>7800</v>
          </cell>
          <cell r="FP239">
            <v>8500</v>
          </cell>
          <cell r="FQ239">
            <v>2650</v>
          </cell>
          <cell r="FR239">
            <v>14650</v>
          </cell>
          <cell r="FS239">
            <v>2650</v>
          </cell>
          <cell r="FT239">
            <v>17300</v>
          </cell>
          <cell r="FU239">
            <v>0</v>
          </cell>
          <cell r="GD239">
            <v>0</v>
          </cell>
          <cell r="GE239">
            <v>20000</v>
          </cell>
          <cell r="GF239">
            <v>17500</v>
          </cell>
          <cell r="GK239">
            <v>37500</v>
          </cell>
          <cell r="GL239">
            <v>37500</v>
          </cell>
          <cell r="GM239">
            <v>495519</v>
          </cell>
          <cell r="GN239">
            <v>2400</v>
          </cell>
          <cell r="GO239">
            <v>33200</v>
          </cell>
          <cell r="GP239">
            <v>459919</v>
          </cell>
          <cell r="GQ239">
            <v>0</v>
          </cell>
          <cell r="GR239">
            <v>459919</v>
          </cell>
          <cell r="GS239">
            <v>0</v>
          </cell>
          <cell r="GT239">
            <v>0</v>
          </cell>
          <cell r="GU239">
            <v>37500</v>
          </cell>
          <cell r="GV239">
            <v>0</v>
          </cell>
          <cell r="GW239">
            <v>422419</v>
          </cell>
          <cell r="GX239">
            <v>100000</v>
          </cell>
          <cell r="GY239">
            <v>76726</v>
          </cell>
          <cell r="GZ239">
            <v>0</v>
          </cell>
          <cell r="HA239">
            <v>1535</v>
          </cell>
          <cell r="HB239">
            <v>78261</v>
          </cell>
          <cell r="HC239">
            <v>32992</v>
          </cell>
          <cell r="HD239">
            <v>45269</v>
          </cell>
          <cell r="HE239">
            <v>6467</v>
          </cell>
          <cell r="HF239">
            <v>0</v>
          </cell>
          <cell r="HG239" t="str">
            <v>ACAPV5470B</v>
          </cell>
          <cell r="HJ239">
            <v>422419</v>
          </cell>
          <cell r="HK239">
            <v>100000</v>
          </cell>
          <cell r="HL239">
            <v>76726</v>
          </cell>
          <cell r="HM239">
            <v>0</v>
          </cell>
          <cell r="HN239">
            <v>1535</v>
          </cell>
          <cell r="HO239">
            <v>78261</v>
          </cell>
          <cell r="HP239">
            <v>32992</v>
          </cell>
          <cell r="HQ239">
            <v>45269</v>
          </cell>
          <cell r="HR239">
            <v>6467</v>
          </cell>
          <cell r="HS239">
            <v>0.30599999999999999</v>
          </cell>
          <cell r="HT239">
            <v>0</v>
          </cell>
          <cell r="HU239">
            <v>6467</v>
          </cell>
          <cell r="HV239">
            <v>6467</v>
          </cell>
          <cell r="HW239">
            <v>127</v>
          </cell>
          <cell r="HX239">
            <v>0</v>
          </cell>
          <cell r="HY239">
            <v>6340</v>
          </cell>
        </row>
        <row r="240">
          <cell r="A240">
            <v>1322</v>
          </cell>
          <cell r="B240" t="str">
            <v>Mr. Kanyaraj Babu</v>
          </cell>
          <cell r="C240">
            <v>38443</v>
          </cell>
          <cell r="D240" t="str">
            <v>Tandem Senior Software Engineer</v>
          </cell>
          <cell r="E240">
            <v>68200</v>
          </cell>
          <cell r="F240">
            <v>30500</v>
          </cell>
          <cell r="G240">
            <v>13500</v>
          </cell>
          <cell r="H240">
            <v>800</v>
          </cell>
          <cell r="I240">
            <v>0</v>
          </cell>
          <cell r="J240">
            <v>5600</v>
          </cell>
          <cell r="K240">
            <v>11390</v>
          </cell>
          <cell r="R240">
            <v>61790</v>
          </cell>
          <cell r="S240">
            <v>1000</v>
          </cell>
          <cell r="W240">
            <v>1000</v>
          </cell>
          <cell r="X240">
            <v>3660</v>
          </cell>
          <cell r="Y240">
            <v>11803</v>
          </cell>
          <cell r="AA240">
            <v>200</v>
          </cell>
          <cell r="AE240">
            <v>100</v>
          </cell>
          <cell r="AG240">
            <v>15763</v>
          </cell>
          <cell r="AH240">
            <v>46027</v>
          </cell>
          <cell r="AI240">
            <v>22</v>
          </cell>
          <cell r="AJ240">
            <v>4</v>
          </cell>
          <cell r="AK240">
            <v>0</v>
          </cell>
          <cell r="AL240">
            <v>15000</v>
          </cell>
          <cell r="AM240">
            <v>6000</v>
          </cell>
          <cell r="AN240">
            <v>0</v>
          </cell>
          <cell r="AP240">
            <v>1</v>
          </cell>
          <cell r="AR240">
            <v>2</v>
          </cell>
          <cell r="AS240">
            <v>6</v>
          </cell>
          <cell r="AT240">
            <v>68200</v>
          </cell>
          <cell r="AU240">
            <v>30500</v>
          </cell>
          <cell r="AV240">
            <v>13500</v>
          </cell>
          <cell r="AW240">
            <v>800</v>
          </cell>
          <cell r="AX240">
            <v>0</v>
          </cell>
          <cell r="AY240">
            <v>1000</v>
          </cell>
          <cell r="AZ240">
            <v>3660</v>
          </cell>
          <cell r="BA240">
            <v>5600</v>
          </cell>
          <cell r="BB240">
            <v>11390</v>
          </cell>
          <cell r="BC240">
            <v>1250</v>
          </cell>
          <cell r="BD240">
            <v>500</v>
          </cell>
          <cell r="BE240">
            <v>0</v>
          </cell>
          <cell r="BF240">
            <v>22</v>
          </cell>
          <cell r="BH240">
            <v>146500</v>
          </cell>
          <cell r="BI240">
            <v>65500</v>
          </cell>
          <cell r="BJ240">
            <v>4000</v>
          </cell>
          <cell r="BK240">
            <v>0</v>
          </cell>
          <cell r="BL240">
            <v>27200</v>
          </cell>
          <cell r="BM240">
            <v>54170</v>
          </cell>
          <cell r="BN240">
            <v>3700</v>
          </cell>
          <cell r="BO240">
            <v>0</v>
          </cell>
          <cell r="BP240">
            <v>0</v>
          </cell>
          <cell r="BQ240">
            <v>14959</v>
          </cell>
          <cell r="BR240">
            <v>17580</v>
          </cell>
          <cell r="BS240">
            <v>61165</v>
          </cell>
          <cell r="BT240">
            <v>1000</v>
          </cell>
          <cell r="BU240">
            <v>0</v>
          </cell>
          <cell r="BV240">
            <v>12</v>
          </cell>
          <cell r="BW240">
            <v>4000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760</v>
          </cell>
          <cell r="CC240">
            <v>0</v>
          </cell>
          <cell r="CJ240">
            <v>177000</v>
          </cell>
          <cell r="CK240">
            <v>79000</v>
          </cell>
          <cell r="CL240">
            <v>4800</v>
          </cell>
          <cell r="CM240">
            <v>0</v>
          </cell>
          <cell r="CN240">
            <v>32800</v>
          </cell>
          <cell r="CO240">
            <v>65560</v>
          </cell>
          <cell r="CP240">
            <v>3700</v>
          </cell>
          <cell r="CQ240">
            <v>0</v>
          </cell>
          <cell r="CR240">
            <v>0</v>
          </cell>
          <cell r="CS240">
            <v>14959</v>
          </cell>
          <cell r="CT240">
            <v>21240</v>
          </cell>
          <cell r="CU240">
            <v>72968</v>
          </cell>
          <cell r="CV240">
            <v>1200</v>
          </cell>
          <cell r="CW240">
            <v>0</v>
          </cell>
          <cell r="CX240">
            <v>12</v>
          </cell>
          <cell r="CY240">
            <v>5000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860</v>
          </cell>
          <cell r="DE240">
            <v>0</v>
          </cell>
          <cell r="DG240">
            <v>15000</v>
          </cell>
          <cell r="DH240">
            <v>6000</v>
          </cell>
          <cell r="DI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Q240">
            <v>6250</v>
          </cell>
          <cell r="DR240">
            <v>2500</v>
          </cell>
          <cell r="DS240">
            <v>0</v>
          </cell>
          <cell r="DT240">
            <v>8750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1250</v>
          </cell>
          <cell r="EH240">
            <v>500</v>
          </cell>
          <cell r="EI240">
            <v>0</v>
          </cell>
          <cell r="EJ240">
            <v>1750</v>
          </cell>
          <cell r="EK240">
            <v>10500</v>
          </cell>
          <cell r="EL240">
            <v>7500</v>
          </cell>
          <cell r="EM240">
            <v>3000</v>
          </cell>
          <cell r="EN240">
            <v>0</v>
          </cell>
          <cell r="EO240">
            <v>10500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U240">
            <v>360000</v>
          </cell>
          <cell r="EV240">
            <v>160000</v>
          </cell>
          <cell r="EW240">
            <v>9600</v>
          </cell>
          <cell r="EX240">
            <v>0</v>
          </cell>
          <cell r="EY240">
            <v>66400</v>
          </cell>
          <cell r="EZ240">
            <v>133900</v>
          </cell>
          <cell r="FA240">
            <v>3700</v>
          </cell>
          <cell r="FB240">
            <v>0</v>
          </cell>
          <cell r="FC240">
            <v>0</v>
          </cell>
          <cell r="FD240">
            <v>14959</v>
          </cell>
          <cell r="FE240">
            <v>43200</v>
          </cell>
          <cell r="FF240">
            <v>72968</v>
          </cell>
          <cell r="FG240">
            <v>2400</v>
          </cell>
          <cell r="FH240">
            <v>0</v>
          </cell>
          <cell r="FJ240">
            <v>0</v>
          </cell>
          <cell r="FL240">
            <v>0</v>
          </cell>
          <cell r="FM240">
            <v>0</v>
          </cell>
          <cell r="FN240">
            <v>30500</v>
          </cell>
          <cell r="FO240">
            <v>12200</v>
          </cell>
          <cell r="FP240">
            <v>13500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GD240">
            <v>43200</v>
          </cell>
          <cell r="GE240">
            <v>70000</v>
          </cell>
          <cell r="GF240">
            <v>36000</v>
          </cell>
          <cell r="GK240">
            <v>149200</v>
          </cell>
          <cell r="GL240">
            <v>100000</v>
          </cell>
          <cell r="GM240">
            <v>738959</v>
          </cell>
          <cell r="GN240">
            <v>2400</v>
          </cell>
          <cell r="GO240">
            <v>0</v>
          </cell>
          <cell r="GP240">
            <v>736559</v>
          </cell>
          <cell r="GQ240">
            <v>0</v>
          </cell>
          <cell r="GR240">
            <v>736559</v>
          </cell>
          <cell r="GS240">
            <v>0</v>
          </cell>
          <cell r="GT240">
            <v>0</v>
          </cell>
          <cell r="GU240">
            <v>100000</v>
          </cell>
          <cell r="GV240">
            <v>0</v>
          </cell>
          <cell r="GW240">
            <v>636559</v>
          </cell>
          <cell r="GX240">
            <v>100000</v>
          </cell>
          <cell r="GY240">
            <v>140968</v>
          </cell>
          <cell r="GZ240">
            <v>0</v>
          </cell>
          <cell r="HA240">
            <v>2819</v>
          </cell>
          <cell r="HB240">
            <v>143787</v>
          </cell>
          <cell r="HC240">
            <v>61165</v>
          </cell>
          <cell r="HD240">
            <v>82622</v>
          </cell>
          <cell r="HE240">
            <v>11803</v>
          </cell>
          <cell r="HF240">
            <v>0</v>
          </cell>
          <cell r="HG240" t="str">
            <v>AJDPB7451N</v>
          </cell>
          <cell r="HH240" t="str">
            <v>MH/ 34456/ 67</v>
          </cell>
          <cell r="HJ240">
            <v>636559</v>
          </cell>
          <cell r="HK240">
            <v>100000</v>
          </cell>
          <cell r="HL240">
            <v>140968</v>
          </cell>
          <cell r="HM240">
            <v>0</v>
          </cell>
          <cell r="HN240">
            <v>2819</v>
          </cell>
          <cell r="HO240">
            <v>143787</v>
          </cell>
          <cell r="HP240">
            <v>61165</v>
          </cell>
          <cell r="HQ240">
            <v>82622</v>
          </cell>
          <cell r="HR240">
            <v>11803</v>
          </cell>
          <cell r="HS240">
            <v>0.30599999999999999</v>
          </cell>
          <cell r="HT240">
            <v>0</v>
          </cell>
          <cell r="HU240">
            <v>11803</v>
          </cell>
          <cell r="HV240">
            <v>11803</v>
          </cell>
          <cell r="HW240">
            <v>231</v>
          </cell>
          <cell r="HX240">
            <v>0</v>
          </cell>
          <cell r="HY240">
            <v>11572</v>
          </cell>
        </row>
        <row r="241">
          <cell r="A241">
            <v>1323</v>
          </cell>
          <cell r="B241" t="str">
            <v>Mr. Abhishek Chaturvedi</v>
          </cell>
          <cell r="C241">
            <v>38443</v>
          </cell>
          <cell r="D241" t="str">
            <v>Module Leader</v>
          </cell>
          <cell r="E241">
            <v>56800</v>
          </cell>
          <cell r="F241">
            <v>25500</v>
          </cell>
          <cell r="G241">
            <v>11000</v>
          </cell>
          <cell r="H241">
            <v>800</v>
          </cell>
          <cell r="I241">
            <v>0</v>
          </cell>
          <cell r="J241">
            <v>4700</v>
          </cell>
          <cell r="K241">
            <v>12050</v>
          </cell>
          <cell r="R241">
            <v>54050</v>
          </cell>
          <cell r="S241">
            <v>1000</v>
          </cell>
          <cell r="W241">
            <v>1000</v>
          </cell>
          <cell r="Y241">
            <v>7031</v>
          </cell>
          <cell r="AA241">
            <v>200</v>
          </cell>
          <cell r="AG241">
            <v>7231</v>
          </cell>
          <cell r="AH241">
            <v>46819</v>
          </cell>
          <cell r="AI241">
            <v>22</v>
          </cell>
          <cell r="AJ241">
            <v>7.5</v>
          </cell>
          <cell r="AK241">
            <v>0</v>
          </cell>
          <cell r="AL241">
            <v>15000</v>
          </cell>
          <cell r="AM241">
            <v>6000</v>
          </cell>
          <cell r="AN241">
            <v>0</v>
          </cell>
          <cell r="AP241">
            <v>1</v>
          </cell>
          <cell r="AR241">
            <v>2</v>
          </cell>
          <cell r="AS241">
            <v>6</v>
          </cell>
          <cell r="AT241">
            <v>56800</v>
          </cell>
          <cell r="AU241">
            <v>25500</v>
          </cell>
          <cell r="AV241">
            <v>11000</v>
          </cell>
          <cell r="AW241">
            <v>800</v>
          </cell>
          <cell r="AX241">
            <v>0</v>
          </cell>
          <cell r="AY241">
            <v>1000</v>
          </cell>
          <cell r="BA241">
            <v>4700</v>
          </cell>
          <cell r="BB241">
            <v>12050</v>
          </cell>
          <cell r="BC241">
            <v>1250</v>
          </cell>
          <cell r="BD241">
            <v>500</v>
          </cell>
          <cell r="BE241">
            <v>0</v>
          </cell>
          <cell r="BF241">
            <v>22</v>
          </cell>
          <cell r="BH241">
            <v>109500</v>
          </cell>
          <cell r="BI241">
            <v>47000</v>
          </cell>
          <cell r="BJ241">
            <v>4000</v>
          </cell>
          <cell r="BK241">
            <v>0</v>
          </cell>
          <cell r="BL241">
            <v>20300</v>
          </cell>
          <cell r="BM241">
            <v>50750</v>
          </cell>
          <cell r="BN241">
            <v>10300</v>
          </cell>
          <cell r="BO241">
            <v>0</v>
          </cell>
          <cell r="BP241">
            <v>0</v>
          </cell>
          <cell r="BQ241">
            <v>14959</v>
          </cell>
          <cell r="BR241">
            <v>0</v>
          </cell>
          <cell r="BS241">
            <v>31717</v>
          </cell>
          <cell r="BT241">
            <v>1000</v>
          </cell>
          <cell r="BU241">
            <v>0</v>
          </cell>
          <cell r="BV241">
            <v>12</v>
          </cell>
          <cell r="BW241">
            <v>4000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680</v>
          </cell>
          <cell r="CC241">
            <v>0</v>
          </cell>
          <cell r="CJ241">
            <v>135000</v>
          </cell>
          <cell r="CK241">
            <v>58000</v>
          </cell>
          <cell r="CL241">
            <v>4800</v>
          </cell>
          <cell r="CM241">
            <v>0</v>
          </cell>
          <cell r="CN241">
            <v>25000</v>
          </cell>
          <cell r="CO241">
            <v>62800</v>
          </cell>
          <cell r="CP241">
            <v>10300</v>
          </cell>
          <cell r="CQ241">
            <v>0</v>
          </cell>
          <cell r="CR241">
            <v>0</v>
          </cell>
          <cell r="CS241">
            <v>14959</v>
          </cell>
          <cell r="CT241">
            <v>0</v>
          </cell>
          <cell r="CU241">
            <v>38748</v>
          </cell>
          <cell r="CV241">
            <v>1200</v>
          </cell>
          <cell r="CW241">
            <v>0</v>
          </cell>
          <cell r="CX241">
            <v>12</v>
          </cell>
          <cell r="CY241">
            <v>5000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680</v>
          </cell>
          <cell r="DE241">
            <v>0</v>
          </cell>
          <cell r="DG241">
            <v>15000</v>
          </cell>
          <cell r="DH241">
            <v>6000</v>
          </cell>
          <cell r="DI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Q241">
            <v>6250</v>
          </cell>
          <cell r="DR241">
            <v>2500</v>
          </cell>
          <cell r="DS241">
            <v>0</v>
          </cell>
          <cell r="DT241">
            <v>8750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1250</v>
          </cell>
          <cell r="EH241">
            <v>500</v>
          </cell>
          <cell r="EI241">
            <v>0</v>
          </cell>
          <cell r="EJ241">
            <v>1750</v>
          </cell>
          <cell r="EK241">
            <v>10500</v>
          </cell>
          <cell r="EL241">
            <v>7500</v>
          </cell>
          <cell r="EM241">
            <v>3000</v>
          </cell>
          <cell r="EN241">
            <v>0</v>
          </cell>
          <cell r="EO241">
            <v>10500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U241">
            <v>288000</v>
          </cell>
          <cell r="EV241">
            <v>124000</v>
          </cell>
          <cell r="EW241">
            <v>9600</v>
          </cell>
          <cell r="EX241">
            <v>0</v>
          </cell>
          <cell r="EY241">
            <v>53200</v>
          </cell>
          <cell r="EZ241">
            <v>135100</v>
          </cell>
          <cell r="FA241">
            <v>10300</v>
          </cell>
          <cell r="FB241">
            <v>0</v>
          </cell>
          <cell r="FC241">
            <v>0</v>
          </cell>
          <cell r="FD241">
            <v>14959</v>
          </cell>
          <cell r="FE241">
            <v>0</v>
          </cell>
          <cell r="FF241">
            <v>38748</v>
          </cell>
          <cell r="FG241">
            <v>2400</v>
          </cell>
          <cell r="FH241">
            <v>0</v>
          </cell>
          <cell r="FJ241">
            <v>0</v>
          </cell>
          <cell r="FL241">
            <v>0</v>
          </cell>
          <cell r="FM241">
            <v>0</v>
          </cell>
          <cell r="FN241">
            <v>25500</v>
          </cell>
          <cell r="FO241">
            <v>10200</v>
          </cell>
          <cell r="FP241">
            <v>11000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92010</v>
          </cell>
          <cell r="GB241">
            <v>42510</v>
          </cell>
          <cell r="GD241">
            <v>0</v>
          </cell>
          <cell r="GF241">
            <v>129000</v>
          </cell>
          <cell r="GK241">
            <v>171510</v>
          </cell>
          <cell r="GL241">
            <v>100000</v>
          </cell>
          <cell r="GM241">
            <v>625559</v>
          </cell>
          <cell r="GN241">
            <v>2400</v>
          </cell>
          <cell r="GO241">
            <v>0</v>
          </cell>
          <cell r="GP241">
            <v>623159</v>
          </cell>
          <cell r="GQ241">
            <v>92010</v>
          </cell>
          <cell r="GR241">
            <v>531149</v>
          </cell>
          <cell r="GS241">
            <v>0</v>
          </cell>
          <cell r="GT241">
            <v>0</v>
          </cell>
          <cell r="GU241">
            <v>100000</v>
          </cell>
          <cell r="GV241">
            <v>0</v>
          </cell>
          <cell r="GW241">
            <v>431149</v>
          </cell>
          <cell r="GX241">
            <v>100000</v>
          </cell>
          <cell r="GY241">
            <v>79345</v>
          </cell>
          <cell r="GZ241">
            <v>0</v>
          </cell>
          <cell r="HA241">
            <v>1587</v>
          </cell>
          <cell r="HB241">
            <v>80932</v>
          </cell>
          <cell r="HC241">
            <v>31717</v>
          </cell>
          <cell r="HD241">
            <v>49215</v>
          </cell>
          <cell r="HE241">
            <v>7031</v>
          </cell>
          <cell r="HF241">
            <v>0</v>
          </cell>
          <cell r="HG241" t="str">
            <v>ADLPC5198D</v>
          </cell>
          <cell r="HJ241">
            <v>431149</v>
          </cell>
          <cell r="HK241">
            <v>100000</v>
          </cell>
          <cell r="HL241">
            <v>79345</v>
          </cell>
          <cell r="HM241">
            <v>0</v>
          </cell>
          <cell r="HN241">
            <v>1587</v>
          </cell>
          <cell r="HO241">
            <v>80932</v>
          </cell>
          <cell r="HP241">
            <v>31717</v>
          </cell>
          <cell r="HQ241">
            <v>49215</v>
          </cell>
          <cell r="HR241">
            <v>7031</v>
          </cell>
          <cell r="HS241">
            <v>0.30599999999999999</v>
          </cell>
          <cell r="HT241">
            <v>0</v>
          </cell>
          <cell r="HU241">
            <v>7031</v>
          </cell>
          <cell r="HV241">
            <v>7031</v>
          </cell>
          <cell r="HW241">
            <v>138</v>
          </cell>
          <cell r="HX241">
            <v>0</v>
          </cell>
          <cell r="HY241">
            <v>6893</v>
          </cell>
        </row>
        <row r="242">
          <cell r="A242">
            <v>1324</v>
          </cell>
          <cell r="B242" t="str">
            <v>Mr. Momin Abbas</v>
          </cell>
          <cell r="C242">
            <v>38443</v>
          </cell>
          <cell r="D242" t="str">
            <v>Software Engineer</v>
          </cell>
          <cell r="E242">
            <v>21800</v>
          </cell>
          <cell r="F242">
            <v>9500</v>
          </cell>
          <cell r="G242">
            <v>4000</v>
          </cell>
          <cell r="H242">
            <v>800</v>
          </cell>
          <cell r="I242">
            <v>0</v>
          </cell>
          <cell r="J242">
            <v>1800</v>
          </cell>
          <cell r="K242">
            <v>4700</v>
          </cell>
          <cell r="R242">
            <v>20800</v>
          </cell>
          <cell r="S242">
            <v>1000</v>
          </cell>
          <cell r="W242">
            <v>1000</v>
          </cell>
          <cell r="Y242">
            <v>2002</v>
          </cell>
          <cell r="AA242">
            <v>200</v>
          </cell>
          <cell r="AE242">
            <v>40</v>
          </cell>
          <cell r="AG242">
            <v>2242</v>
          </cell>
          <cell r="AH242">
            <v>18558</v>
          </cell>
          <cell r="AI242">
            <v>22</v>
          </cell>
          <cell r="AJ242">
            <v>8.75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1</v>
          </cell>
          <cell r="AR242">
            <v>4</v>
          </cell>
          <cell r="AS242">
            <v>6</v>
          </cell>
          <cell r="AT242">
            <v>21800</v>
          </cell>
          <cell r="AU242">
            <v>9500</v>
          </cell>
          <cell r="AV242">
            <v>4000</v>
          </cell>
          <cell r="AW242">
            <v>800</v>
          </cell>
          <cell r="AX242">
            <v>0</v>
          </cell>
          <cell r="AY242">
            <v>1000</v>
          </cell>
          <cell r="BA242">
            <v>1800</v>
          </cell>
          <cell r="BB242">
            <v>4700</v>
          </cell>
          <cell r="BC242">
            <v>0</v>
          </cell>
          <cell r="BD242">
            <v>0</v>
          </cell>
          <cell r="BE242">
            <v>0</v>
          </cell>
          <cell r="BF242">
            <v>22</v>
          </cell>
          <cell r="BH242">
            <v>45500</v>
          </cell>
          <cell r="BI242">
            <v>20000</v>
          </cell>
          <cell r="BJ242">
            <v>4000</v>
          </cell>
          <cell r="BK242">
            <v>0</v>
          </cell>
          <cell r="BL242">
            <v>8200</v>
          </cell>
          <cell r="BM242">
            <v>17850</v>
          </cell>
          <cell r="BN242">
            <v>4050</v>
          </cell>
          <cell r="BO242">
            <v>0</v>
          </cell>
          <cell r="BP242">
            <v>0</v>
          </cell>
          <cell r="BQ242">
            <v>5984</v>
          </cell>
          <cell r="BR242">
            <v>0</v>
          </cell>
          <cell r="BS242">
            <v>9282</v>
          </cell>
          <cell r="BT242">
            <v>1000</v>
          </cell>
          <cell r="BU242">
            <v>0</v>
          </cell>
          <cell r="BV242">
            <v>12</v>
          </cell>
          <cell r="BW242">
            <v>4000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1040</v>
          </cell>
          <cell r="CC242">
            <v>0</v>
          </cell>
          <cell r="CJ242">
            <v>55000</v>
          </cell>
          <cell r="CK242">
            <v>24000</v>
          </cell>
          <cell r="CL242">
            <v>4800</v>
          </cell>
          <cell r="CM242">
            <v>0</v>
          </cell>
          <cell r="CN242">
            <v>10000</v>
          </cell>
          <cell r="CO242">
            <v>22550</v>
          </cell>
          <cell r="CP242">
            <v>4050</v>
          </cell>
          <cell r="CQ242">
            <v>0</v>
          </cell>
          <cell r="CR242">
            <v>0</v>
          </cell>
          <cell r="CS242">
            <v>5984</v>
          </cell>
          <cell r="CT242">
            <v>0</v>
          </cell>
          <cell r="CU242">
            <v>11284</v>
          </cell>
          <cell r="CV242">
            <v>1200</v>
          </cell>
          <cell r="CW242">
            <v>0</v>
          </cell>
          <cell r="CX242">
            <v>12</v>
          </cell>
          <cell r="CY242">
            <v>5000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1080</v>
          </cell>
          <cell r="DE242">
            <v>0</v>
          </cell>
          <cell r="DI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U242">
            <v>112000</v>
          </cell>
          <cell r="EV242">
            <v>48000</v>
          </cell>
          <cell r="EW242">
            <v>9600</v>
          </cell>
          <cell r="EX242">
            <v>0</v>
          </cell>
          <cell r="EY242">
            <v>20800</v>
          </cell>
          <cell r="EZ242">
            <v>50750</v>
          </cell>
          <cell r="FA242">
            <v>4050</v>
          </cell>
          <cell r="FB242">
            <v>0</v>
          </cell>
          <cell r="FC242">
            <v>0</v>
          </cell>
          <cell r="FD242">
            <v>5984</v>
          </cell>
          <cell r="FE242">
            <v>0</v>
          </cell>
          <cell r="FF242">
            <v>11284</v>
          </cell>
          <cell r="FG242">
            <v>2400</v>
          </cell>
          <cell r="FH242">
            <v>0</v>
          </cell>
          <cell r="FJ242">
            <v>0</v>
          </cell>
          <cell r="FL242">
            <v>0</v>
          </cell>
          <cell r="FM242">
            <v>0</v>
          </cell>
          <cell r="FN242">
            <v>9500</v>
          </cell>
          <cell r="FO242">
            <v>3800</v>
          </cell>
          <cell r="FP242">
            <v>4000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GD242">
            <v>0</v>
          </cell>
          <cell r="GK242">
            <v>0</v>
          </cell>
          <cell r="GL242">
            <v>0</v>
          </cell>
          <cell r="GM242">
            <v>241584</v>
          </cell>
          <cell r="GN242">
            <v>2400</v>
          </cell>
          <cell r="GO242">
            <v>0</v>
          </cell>
          <cell r="GP242">
            <v>239184</v>
          </cell>
          <cell r="GQ242">
            <v>0</v>
          </cell>
          <cell r="GR242">
            <v>239184</v>
          </cell>
          <cell r="GS242">
            <v>0</v>
          </cell>
          <cell r="GT242">
            <v>0</v>
          </cell>
          <cell r="GU242">
            <v>0</v>
          </cell>
          <cell r="GV242">
            <v>0</v>
          </cell>
          <cell r="GW242">
            <v>239184</v>
          </cell>
          <cell r="GX242">
            <v>100000</v>
          </cell>
          <cell r="GY242">
            <v>22837</v>
          </cell>
          <cell r="GZ242">
            <v>0</v>
          </cell>
          <cell r="HA242">
            <v>457</v>
          </cell>
          <cell r="HB242">
            <v>23294</v>
          </cell>
          <cell r="HC242">
            <v>9282</v>
          </cell>
          <cell r="HD242">
            <v>14012</v>
          </cell>
          <cell r="HE242">
            <v>2002</v>
          </cell>
          <cell r="HF242">
            <v>0</v>
          </cell>
          <cell r="HJ242">
            <v>239184</v>
          </cell>
          <cell r="HK242">
            <v>100000</v>
          </cell>
          <cell r="HL242">
            <v>22837</v>
          </cell>
          <cell r="HM242">
            <v>0</v>
          </cell>
          <cell r="HN242">
            <v>457</v>
          </cell>
          <cell r="HO242">
            <v>23294</v>
          </cell>
          <cell r="HP242">
            <v>9282</v>
          </cell>
          <cell r="HQ242">
            <v>14012</v>
          </cell>
          <cell r="HR242">
            <v>2002</v>
          </cell>
          <cell r="HS242">
            <v>0.20399999999999999</v>
          </cell>
          <cell r="HT242">
            <v>0</v>
          </cell>
          <cell r="HU242">
            <v>2002</v>
          </cell>
          <cell r="HV242">
            <v>2002</v>
          </cell>
          <cell r="HW242">
            <v>39</v>
          </cell>
          <cell r="HX242">
            <v>0</v>
          </cell>
          <cell r="HY242">
            <v>1963</v>
          </cell>
        </row>
        <row r="243">
          <cell r="A243">
            <v>1325</v>
          </cell>
          <cell r="B243" t="str">
            <v>Mr. Satish Patel</v>
          </cell>
          <cell r="C243">
            <v>38443</v>
          </cell>
          <cell r="D243" t="str">
            <v>Senior Customer Support Executive</v>
          </cell>
          <cell r="E243">
            <v>17000</v>
          </cell>
          <cell r="F243">
            <v>7500</v>
          </cell>
          <cell r="G243">
            <v>3000</v>
          </cell>
          <cell r="H243">
            <v>800</v>
          </cell>
          <cell r="I243">
            <v>0</v>
          </cell>
          <cell r="J243">
            <v>1400</v>
          </cell>
          <cell r="K243">
            <v>2400</v>
          </cell>
          <cell r="R243">
            <v>15100</v>
          </cell>
          <cell r="S243">
            <v>1000</v>
          </cell>
          <cell r="W243">
            <v>1000</v>
          </cell>
          <cell r="X243">
            <v>900</v>
          </cell>
          <cell r="Y243">
            <v>350</v>
          </cell>
          <cell r="AA243">
            <v>200</v>
          </cell>
          <cell r="AG243">
            <v>1450</v>
          </cell>
          <cell r="AH243">
            <v>13650</v>
          </cell>
          <cell r="AI243">
            <v>22</v>
          </cell>
          <cell r="AJ243">
            <v>8.5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1</v>
          </cell>
          <cell r="AR243">
            <v>4</v>
          </cell>
          <cell r="AS243">
            <v>6</v>
          </cell>
          <cell r="AT243">
            <v>17000</v>
          </cell>
          <cell r="AU243">
            <v>7500</v>
          </cell>
          <cell r="AV243">
            <v>3000</v>
          </cell>
          <cell r="AW243">
            <v>800</v>
          </cell>
          <cell r="AX243">
            <v>0</v>
          </cell>
          <cell r="AY243">
            <v>1000</v>
          </cell>
          <cell r="AZ243">
            <v>900</v>
          </cell>
          <cell r="BA243">
            <v>1400</v>
          </cell>
          <cell r="BB243">
            <v>2400</v>
          </cell>
          <cell r="BC243">
            <v>0</v>
          </cell>
          <cell r="BD243">
            <v>0</v>
          </cell>
          <cell r="BE243">
            <v>0</v>
          </cell>
          <cell r="BF243">
            <v>22</v>
          </cell>
          <cell r="BH243">
            <v>36000</v>
          </cell>
          <cell r="BI243">
            <v>15000</v>
          </cell>
          <cell r="BJ243">
            <v>4000</v>
          </cell>
          <cell r="BK243">
            <v>0</v>
          </cell>
          <cell r="BL243">
            <v>6700</v>
          </cell>
          <cell r="BM243">
            <v>9730</v>
          </cell>
          <cell r="BN243">
            <v>2250</v>
          </cell>
          <cell r="BO243">
            <v>0</v>
          </cell>
          <cell r="BP243">
            <v>0</v>
          </cell>
          <cell r="BQ243">
            <v>3989</v>
          </cell>
          <cell r="BR243">
            <v>4320</v>
          </cell>
          <cell r="BS243">
            <v>1908</v>
          </cell>
          <cell r="BT243">
            <v>1000</v>
          </cell>
          <cell r="BU243">
            <v>0</v>
          </cell>
          <cell r="BV243">
            <v>12</v>
          </cell>
          <cell r="BW243">
            <v>4000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960</v>
          </cell>
          <cell r="CC243">
            <v>0</v>
          </cell>
          <cell r="CJ243">
            <v>43500</v>
          </cell>
          <cell r="CK243">
            <v>18000</v>
          </cell>
          <cell r="CL243">
            <v>4800</v>
          </cell>
          <cell r="CM243">
            <v>0</v>
          </cell>
          <cell r="CN243">
            <v>8100</v>
          </cell>
          <cell r="CO243">
            <v>12130</v>
          </cell>
          <cell r="CP243">
            <v>2250</v>
          </cell>
          <cell r="CQ243">
            <v>0</v>
          </cell>
          <cell r="CR243">
            <v>0</v>
          </cell>
          <cell r="CS243">
            <v>3989</v>
          </cell>
          <cell r="CT243">
            <v>5220</v>
          </cell>
          <cell r="CU243">
            <v>2258</v>
          </cell>
          <cell r="CV243">
            <v>1200</v>
          </cell>
          <cell r="CW243">
            <v>0</v>
          </cell>
          <cell r="CX243">
            <v>12</v>
          </cell>
          <cell r="CY243">
            <v>5000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960</v>
          </cell>
          <cell r="DE243">
            <v>0</v>
          </cell>
          <cell r="DI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U243">
            <v>88500</v>
          </cell>
          <cell r="EV243">
            <v>36000</v>
          </cell>
          <cell r="EW243">
            <v>9600</v>
          </cell>
          <cell r="EX243">
            <v>0</v>
          </cell>
          <cell r="EY243">
            <v>16500</v>
          </cell>
          <cell r="EZ243">
            <v>26530</v>
          </cell>
          <cell r="FA243">
            <v>2250</v>
          </cell>
          <cell r="FB243">
            <v>0</v>
          </cell>
          <cell r="FC243">
            <v>0</v>
          </cell>
          <cell r="FD243">
            <v>3989</v>
          </cell>
          <cell r="FE243">
            <v>10620</v>
          </cell>
          <cell r="FF243">
            <v>2258</v>
          </cell>
          <cell r="FG243">
            <v>2400</v>
          </cell>
          <cell r="FH243">
            <v>0</v>
          </cell>
          <cell r="FJ243">
            <v>0</v>
          </cell>
          <cell r="FL243">
            <v>0</v>
          </cell>
          <cell r="FM243">
            <v>0</v>
          </cell>
          <cell r="FN243">
            <v>7500</v>
          </cell>
          <cell r="FO243">
            <v>3000</v>
          </cell>
          <cell r="FP243">
            <v>3000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X243">
            <v>3000</v>
          </cell>
          <cell r="GD243">
            <v>10620</v>
          </cell>
          <cell r="GF243">
            <v>5000</v>
          </cell>
          <cell r="GH243">
            <v>10000</v>
          </cell>
          <cell r="GK243">
            <v>25620</v>
          </cell>
          <cell r="GL243">
            <v>25620</v>
          </cell>
          <cell r="GM243">
            <v>173769</v>
          </cell>
          <cell r="GN243">
            <v>2400</v>
          </cell>
          <cell r="GO243">
            <v>0</v>
          </cell>
          <cell r="GP243">
            <v>171369</v>
          </cell>
          <cell r="GQ243">
            <v>0</v>
          </cell>
          <cell r="GR243">
            <v>171369</v>
          </cell>
          <cell r="GS243">
            <v>3000</v>
          </cell>
          <cell r="GT243">
            <v>0</v>
          </cell>
          <cell r="GU243">
            <v>25620</v>
          </cell>
          <cell r="GV243">
            <v>0</v>
          </cell>
          <cell r="GW243">
            <v>142749</v>
          </cell>
          <cell r="GX243">
            <v>100000</v>
          </cell>
          <cell r="GY243">
            <v>4275</v>
          </cell>
          <cell r="GZ243">
            <v>0</v>
          </cell>
          <cell r="HA243">
            <v>86</v>
          </cell>
          <cell r="HB243">
            <v>4361</v>
          </cell>
          <cell r="HC243">
            <v>1908</v>
          </cell>
          <cell r="HD243">
            <v>2453</v>
          </cell>
          <cell r="HE243">
            <v>350</v>
          </cell>
          <cell r="HF243">
            <v>0</v>
          </cell>
          <cell r="HG243" t="str">
            <v>ABJPP1978Q</v>
          </cell>
          <cell r="HH243" t="str">
            <v>MH/ 34456/ 68</v>
          </cell>
          <cell r="HJ243">
            <v>142749</v>
          </cell>
          <cell r="HK243">
            <v>100000</v>
          </cell>
          <cell r="HL243">
            <v>4275</v>
          </cell>
          <cell r="HM243">
            <v>0</v>
          </cell>
          <cell r="HN243">
            <v>86</v>
          </cell>
          <cell r="HO243">
            <v>4361</v>
          </cell>
          <cell r="HP243">
            <v>1908</v>
          </cell>
          <cell r="HQ243">
            <v>2453</v>
          </cell>
          <cell r="HR243">
            <v>350</v>
          </cell>
          <cell r="HS243">
            <v>0.10199999999999999</v>
          </cell>
          <cell r="HT243">
            <v>0</v>
          </cell>
          <cell r="HU243">
            <v>350</v>
          </cell>
          <cell r="HV243">
            <v>350</v>
          </cell>
          <cell r="HW243">
            <v>7</v>
          </cell>
          <cell r="HX243">
            <v>0</v>
          </cell>
          <cell r="HY243">
            <v>343</v>
          </cell>
        </row>
        <row r="244">
          <cell r="A244">
            <v>1326</v>
          </cell>
          <cell r="B244" t="str">
            <v>Mr. Jaydeep Mahajan</v>
          </cell>
          <cell r="C244">
            <v>38446</v>
          </cell>
          <cell r="D244" t="str">
            <v>Senior Software Engineer</v>
          </cell>
          <cell r="E244">
            <v>37100</v>
          </cell>
          <cell r="F244">
            <v>16500</v>
          </cell>
          <cell r="G244">
            <v>7000</v>
          </cell>
          <cell r="H244">
            <v>800</v>
          </cell>
          <cell r="I244">
            <v>0</v>
          </cell>
          <cell r="J244">
            <v>3000</v>
          </cell>
          <cell r="K244">
            <v>5570</v>
          </cell>
          <cell r="R244">
            <v>32870</v>
          </cell>
          <cell r="S244">
            <v>1000</v>
          </cell>
          <cell r="W244">
            <v>1000</v>
          </cell>
          <cell r="X244">
            <v>1980</v>
          </cell>
          <cell r="Y244">
            <v>193</v>
          </cell>
          <cell r="AA244">
            <v>200</v>
          </cell>
          <cell r="AG244">
            <v>2373</v>
          </cell>
          <cell r="AH244">
            <v>30497</v>
          </cell>
          <cell r="AI244">
            <v>22</v>
          </cell>
          <cell r="AJ244">
            <v>5.75</v>
          </cell>
          <cell r="AK244">
            <v>0</v>
          </cell>
          <cell r="AL244">
            <v>8750</v>
          </cell>
          <cell r="AM244">
            <v>0</v>
          </cell>
          <cell r="AN244">
            <v>0</v>
          </cell>
          <cell r="AP244">
            <v>1</v>
          </cell>
          <cell r="AR244">
            <v>3</v>
          </cell>
          <cell r="AS244">
            <v>6</v>
          </cell>
          <cell r="AT244">
            <v>37100</v>
          </cell>
          <cell r="AU244">
            <v>16500</v>
          </cell>
          <cell r="AV244">
            <v>7000</v>
          </cell>
          <cell r="AW244">
            <v>800</v>
          </cell>
          <cell r="AX244">
            <v>0</v>
          </cell>
          <cell r="AY244">
            <v>1000</v>
          </cell>
          <cell r="AZ244">
            <v>1980</v>
          </cell>
          <cell r="BA244">
            <v>3000</v>
          </cell>
          <cell r="BB244">
            <v>5570</v>
          </cell>
          <cell r="BC244">
            <v>1250</v>
          </cell>
          <cell r="BD244">
            <v>0</v>
          </cell>
          <cell r="BE244">
            <v>0</v>
          </cell>
          <cell r="BF244">
            <v>22</v>
          </cell>
          <cell r="BH244">
            <v>77762</v>
          </cell>
          <cell r="BI244">
            <v>34667</v>
          </cell>
          <cell r="BJ244">
            <v>3962</v>
          </cell>
          <cell r="BK244">
            <v>0</v>
          </cell>
          <cell r="BL244">
            <v>14462</v>
          </cell>
          <cell r="BM244">
            <v>24107</v>
          </cell>
          <cell r="BN244">
            <v>19452</v>
          </cell>
          <cell r="BO244">
            <v>0</v>
          </cell>
          <cell r="BP244">
            <v>0</v>
          </cell>
          <cell r="BQ244">
            <v>8726</v>
          </cell>
          <cell r="BR244">
            <v>9331</v>
          </cell>
          <cell r="BS244">
            <v>7949</v>
          </cell>
          <cell r="BT244">
            <v>1000</v>
          </cell>
          <cell r="BU244">
            <v>0</v>
          </cell>
          <cell r="BV244">
            <v>12</v>
          </cell>
          <cell r="BW244">
            <v>4000</v>
          </cell>
          <cell r="BX244">
            <v>6190</v>
          </cell>
          <cell r="BY244">
            <v>0</v>
          </cell>
          <cell r="BZ244">
            <v>0</v>
          </cell>
          <cell r="CA244">
            <v>0</v>
          </cell>
          <cell r="CB244">
            <v>920</v>
          </cell>
          <cell r="CC244">
            <v>0</v>
          </cell>
          <cell r="CJ244">
            <v>94262</v>
          </cell>
          <cell r="CK244">
            <v>41667</v>
          </cell>
          <cell r="CL244">
            <v>4762</v>
          </cell>
          <cell r="CM244">
            <v>0</v>
          </cell>
          <cell r="CN244">
            <v>17462</v>
          </cell>
          <cell r="CO244">
            <v>29677</v>
          </cell>
          <cell r="CP244">
            <v>19452</v>
          </cell>
          <cell r="CQ244">
            <v>0</v>
          </cell>
          <cell r="CR244">
            <v>0</v>
          </cell>
          <cell r="CS244">
            <v>8726</v>
          </cell>
          <cell r="CT244">
            <v>11311</v>
          </cell>
          <cell r="CU244">
            <v>8142</v>
          </cell>
          <cell r="CV244">
            <v>1200</v>
          </cell>
          <cell r="CW244">
            <v>0</v>
          </cell>
          <cell r="CX244">
            <v>12</v>
          </cell>
          <cell r="CY244">
            <v>5000</v>
          </cell>
          <cell r="CZ244">
            <v>6190</v>
          </cell>
          <cell r="DA244">
            <v>0</v>
          </cell>
          <cell r="DB244">
            <v>0</v>
          </cell>
          <cell r="DC244">
            <v>0</v>
          </cell>
          <cell r="DD244">
            <v>920</v>
          </cell>
          <cell r="DE244">
            <v>0</v>
          </cell>
          <cell r="DG244">
            <v>14940</v>
          </cell>
          <cell r="DI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613</v>
          </cell>
          <cell r="DV244">
            <v>0</v>
          </cell>
          <cell r="DW244">
            <v>0</v>
          </cell>
          <cell r="DX244">
            <v>613</v>
          </cell>
          <cell r="EB244">
            <v>0</v>
          </cell>
          <cell r="EC244">
            <v>613</v>
          </cell>
          <cell r="ED244">
            <v>0</v>
          </cell>
          <cell r="EE244">
            <v>0</v>
          </cell>
          <cell r="EF244">
            <v>613</v>
          </cell>
          <cell r="EG244">
            <v>1250</v>
          </cell>
          <cell r="EH244">
            <v>0</v>
          </cell>
          <cell r="EI244">
            <v>0</v>
          </cell>
          <cell r="EJ244">
            <v>1250</v>
          </cell>
          <cell r="EK244">
            <v>1250</v>
          </cell>
          <cell r="EL244">
            <v>1250</v>
          </cell>
          <cell r="EM244">
            <v>0</v>
          </cell>
          <cell r="EN244">
            <v>0</v>
          </cell>
          <cell r="EO244">
            <v>1250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U244">
            <v>193262</v>
          </cell>
          <cell r="EV244">
            <v>83667</v>
          </cell>
          <cell r="EW244">
            <v>9562</v>
          </cell>
          <cell r="EX244">
            <v>0</v>
          </cell>
          <cell r="EY244">
            <v>35462</v>
          </cell>
          <cell r="EZ244">
            <v>63097</v>
          </cell>
          <cell r="FA244">
            <v>19452</v>
          </cell>
          <cell r="FB244">
            <v>0</v>
          </cell>
          <cell r="FC244">
            <v>0</v>
          </cell>
          <cell r="FD244">
            <v>8726</v>
          </cell>
          <cell r="FE244">
            <v>23191</v>
          </cell>
          <cell r="FF244">
            <v>8142</v>
          </cell>
          <cell r="FG244">
            <v>2400</v>
          </cell>
          <cell r="FH244">
            <v>0</v>
          </cell>
          <cell r="FJ244">
            <v>25000</v>
          </cell>
          <cell r="FK244">
            <v>5000</v>
          </cell>
          <cell r="FL244">
            <v>30000</v>
          </cell>
          <cell r="FM244">
            <v>60000</v>
          </cell>
          <cell r="FN244">
            <v>16500</v>
          </cell>
          <cell r="FO244">
            <v>6600</v>
          </cell>
          <cell r="FP244">
            <v>7000</v>
          </cell>
          <cell r="FQ244">
            <v>3350</v>
          </cell>
          <cell r="FR244">
            <v>17224</v>
          </cell>
          <cell r="FS244">
            <v>3350</v>
          </cell>
          <cell r="FT244">
            <v>20574</v>
          </cell>
          <cell r="FU244">
            <v>1</v>
          </cell>
          <cell r="FV244">
            <v>80000</v>
          </cell>
          <cell r="FX244">
            <v>10000</v>
          </cell>
          <cell r="GA244">
            <v>10000</v>
          </cell>
          <cell r="GB244">
            <v>20000</v>
          </cell>
          <cell r="GC244">
            <v>10000</v>
          </cell>
          <cell r="GD244">
            <v>23191</v>
          </cell>
          <cell r="GE244">
            <v>10000</v>
          </cell>
          <cell r="GF244">
            <v>22000</v>
          </cell>
          <cell r="GG244">
            <v>20000</v>
          </cell>
          <cell r="GJ244">
            <v>8000</v>
          </cell>
          <cell r="GK244">
            <v>123191</v>
          </cell>
          <cell r="GL244">
            <v>100000</v>
          </cell>
          <cell r="GM244">
            <v>403666</v>
          </cell>
          <cell r="GN244">
            <v>2400</v>
          </cell>
          <cell r="GO244">
            <v>40674</v>
          </cell>
          <cell r="GP244">
            <v>360592</v>
          </cell>
          <cell r="GQ244">
            <v>80000</v>
          </cell>
          <cell r="GR244">
            <v>280592</v>
          </cell>
          <cell r="GS244">
            <v>10000</v>
          </cell>
          <cell r="GT244">
            <v>0</v>
          </cell>
          <cell r="GU244">
            <v>100000</v>
          </cell>
          <cell r="GV244">
            <v>0</v>
          </cell>
          <cell r="GW244">
            <v>170592</v>
          </cell>
          <cell r="GX244">
            <v>100000</v>
          </cell>
          <cell r="GY244">
            <v>9118</v>
          </cell>
          <cell r="GZ244">
            <v>0</v>
          </cell>
          <cell r="HA244">
            <v>182</v>
          </cell>
          <cell r="HB244">
            <v>9300</v>
          </cell>
          <cell r="HC244">
            <v>7949</v>
          </cell>
          <cell r="HD244">
            <v>1351</v>
          </cell>
          <cell r="HE244">
            <v>193</v>
          </cell>
          <cell r="HF244">
            <v>0</v>
          </cell>
          <cell r="HG244" t="str">
            <v>AJEPM6016H</v>
          </cell>
          <cell r="HH244" t="str">
            <v>MH/ 34456/ 69</v>
          </cell>
          <cell r="HJ244">
            <v>170592</v>
          </cell>
          <cell r="HK244">
            <v>100000</v>
          </cell>
          <cell r="HL244">
            <v>9118</v>
          </cell>
          <cell r="HM244">
            <v>0</v>
          </cell>
          <cell r="HN244">
            <v>182</v>
          </cell>
          <cell r="HO244">
            <v>9300</v>
          </cell>
          <cell r="HP244">
            <v>7949</v>
          </cell>
          <cell r="HQ244">
            <v>1351</v>
          </cell>
          <cell r="HR244">
            <v>193</v>
          </cell>
          <cell r="HS244">
            <v>0.20399999999999999</v>
          </cell>
          <cell r="HT244">
            <v>0</v>
          </cell>
          <cell r="HU244">
            <v>193</v>
          </cell>
          <cell r="HV244">
            <v>193</v>
          </cell>
          <cell r="HW244">
            <v>4</v>
          </cell>
          <cell r="HX244">
            <v>0</v>
          </cell>
          <cell r="HY244">
            <v>189</v>
          </cell>
        </row>
        <row r="245">
          <cell r="A245">
            <v>1327</v>
          </cell>
          <cell r="B245" t="str">
            <v>Mr. Vinay Tinaikar</v>
          </cell>
          <cell r="C245">
            <v>38446</v>
          </cell>
          <cell r="D245" t="str">
            <v>Software Engineer</v>
          </cell>
          <cell r="E245">
            <v>22700</v>
          </cell>
          <cell r="F245">
            <v>10000</v>
          </cell>
          <cell r="G245">
            <v>4500</v>
          </cell>
          <cell r="H245">
            <v>800</v>
          </cell>
          <cell r="I245">
            <v>0</v>
          </cell>
          <cell r="J245">
            <v>1800</v>
          </cell>
          <cell r="K245">
            <v>4400</v>
          </cell>
          <cell r="R245">
            <v>21500</v>
          </cell>
          <cell r="S245">
            <v>0</v>
          </cell>
          <cell r="W245">
            <v>0</v>
          </cell>
          <cell r="X245">
            <v>1200</v>
          </cell>
          <cell r="Y245">
            <v>0</v>
          </cell>
          <cell r="AA245">
            <v>200</v>
          </cell>
          <cell r="AG245">
            <v>1400</v>
          </cell>
          <cell r="AH245">
            <v>20100</v>
          </cell>
          <cell r="AI245">
            <v>22</v>
          </cell>
          <cell r="AJ245">
            <v>6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1</v>
          </cell>
          <cell r="AR245">
            <v>4</v>
          </cell>
          <cell r="AS245">
            <v>6</v>
          </cell>
          <cell r="AT245">
            <v>22700</v>
          </cell>
          <cell r="AU245">
            <v>10000</v>
          </cell>
          <cell r="AV245">
            <v>4500</v>
          </cell>
          <cell r="AW245">
            <v>800</v>
          </cell>
          <cell r="AX245">
            <v>0</v>
          </cell>
          <cell r="AZ245">
            <v>1200</v>
          </cell>
          <cell r="BA245">
            <v>1800</v>
          </cell>
          <cell r="BB245">
            <v>4400</v>
          </cell>
          <cell r="BC245">
            <v>0</v>
          </cell>
          <cell r="BD245">
            <v>0</v>
          </cell>
          <cell r="BE245">
            <v>0</v>
          </cell>
          <cell r="BF245">
            <v>22</v>
          </cell>
          <cell r="BH245">
            <v>45571</v>
          </cell>
          <cell r="BI245">
            <v>20310</v>
          </cell>
          <cell r="BJ245">
            <v>3962</v>
          </cell>
          <cell r="BK245">
            <v>0</v>
          </cell>
          <cell r="BL245">
            <v>8519</v>
          </cell>
          <cell r="BM245">
            <v>19727</v>
          </cell>
          <cell r="BN245">
            <v>3761</v>
          </cell>
          <cell r="BO245">
            <v>0</v>
          </cell>
          <cell r="BP245">
            <v>0</v>
          </cell>
          <cell r="BQ245">
            <v>5984</v>
          </cell>
          <cell r="BR245">
            <v>5469</v>
          </cell>
          <cell r="BS245">
            <v>0</v>
          </cell>
          <cell r="BT245">
            <v>1000</v>
          </cell>
          <cell r="BU245">
            <v>1193</v>
          </cell>
          <cell r="BV245">
            <v>12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1043</v>
          </cell>
          <cell r="CB245">
            <v>1020</v>
          </cell>
          <cell r="CC245">
            <v>0</v>
          </cell>
          <cell r="CJ245">
            <v>55571</v>
          </cell>
          <cell r="CK245">
            <v>24810</v>
          </cell>
          <cell r="CL245">
            <v>4762</v>
          </cell>
          <cell r="CM245">
            <v>0</v>
          </cell>
          <cell r="CN245">
            <v>10319</v>
          </cell>
          <cell r="CO245">
            <v>24127</v>
          </cell>
          <cell r="CP245">
            <v>3761</v>
          </cell>
          <cell r="CQ245">
            <v>0</v>
          </cell>
          <cell r="CR245">
            <v>0</v>
          </cell>
          <cell r="CS245">
            <v>5984</v>
          </cell>
          <cell r="CT245">
            <v>6669</v>
          </cell>
          <cell r="CU245">
            <v>0</v>
          </cell>
          <cell r="CV245">
            <v>1200</v>
          </cell>
          <cell r="CW245">
            <v>1193</v>
          </cell>
          <cell r="CX245">
            <v>12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1043</v>
          </cell>
          <cell r="DD245">
            <v>1020</v>
          </cell>
          <cell r="DE245">
            <v>0</v>
          </cell>
          <cell r="DI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U245">
            <v>115571</v>
          </cell>
          <cell r="EV245">
            <v>51810</v>
          </cell>
          <cell r="EW245">
            <v>9562</v>
          </cell>
          <cell r="EX245">
            <v>0</v>
          </cell>
          <cell r="EY245">
            <v>21119</v>
          </cell>
          <cell r="EZ245">
            <v>50527</v>
          </cell>
          <cell r="FA245">
            <v>3761</v>
          </cell>
          <cell r="FB245">
            <v>0</v>
          </cell>
          <cell r="FC245">
            <v>0</v>
          </cell>
          <cell r="FD245">
            <v>5984</v>
          </cell>
          <cell r="FE245">
            <v>13869</v>
          </cell>
          <cell r="FF245">
            <v>0</v>
          </cell>
          <cell r="FG245">
            <v>2400</v>
          </cell>
          <cell r="FH245">
            <v>1193</v>
          </cell>
          <cell r="FJ245">
            <v>16000</v>
          </cell>
          <cell r="FL245">
            <v>16000</v>
          </cell>
          <cell r="FM245">
            <v>16000</v>
          </cell>
          <cell r="FN245">
            <v>10000</v>
          </cell>
          <cell r="FO245">
            <v>4000</v>
          </cell>
          <cell r="FP245">
            <v>4500</v>
          </cell>
          <cell r="FQ245">
            <v>0</v>
          </cell>
          <cell r="FR245">
            <v>12443</v>
          </cell>
          <cell r="FS245">
            <v>0</v>
          </cell>
          <cell r="FT245">
            <v>12443</v>
          </cell>
          <cell r="FU245">
            <v>0</v>
          </cell>
          <cell r="FV245">
            <v>41809</v>
          </cell>
          <cell r="GB245">
            <v>8577</v>
          </cell>
          <cell r="GD245">
            <v>13869</v>
          </cell>
          <cell r="GE245">
            <v>60000</v>
          </cell>
          <cell r="GG245">
            <v>20000</v>
          </cell>
          <cell r="GK245">
            <v>102446</v>
          </cell>
          <cell r="GL245">
            <v>100000</v>
          </cell>
          <cell r="GM245">
            <v>247579</v>
          </cell>
          <cell r="GN245">
            <v>2400</v>
          </cell>
          <cell r="GO245">
            <v>12443</v>
          </cell>
          <cell r="GP245">
            <v>232736</v>
          </cell>
          <cell r="GQ245">
            <v>41809</v>
          </cell>
          <cell r="GR245">
            <v>190927</v>
          </cell>
          <cell r="GS245">
            <v>0</v>
          </cell>
          <cell r="GT245">
            <v>0</v>
          </cell>
          <cell r="GU245">
            <v>100000</v>
          </cell>
          <cell r="GV245">
            <v>0</v>
          </cell>
          <cell r="GW245">
            <v>90927</v>
          </cell>
          <cell r="GX245">
            <v>100000</v>
          </cell>
          <cell r="GY245">
            <v>0</v>
          </cell>
          <cell r="GZ245">
            <v>0</v>
          </cell>
          <cell r="HA245">
            <v>0</v>
          </cell>
          <cell r="HB245">
            <v>0</v>
          </cell>
          <cell r="HC245">
            <v>0</v>
          </cell>
          <cell r="HD245">
            <v>0</v>
          </cell>
          <cell r="HE245">
            <v>0</v>
          </cell>
          <cell r="HF245">
            <v>0</v>
          </cell>
          <cell r="HG245" t="str">
            <v>ABZPT6872B</v>
          </cell>
          <cell r="HH245" t="str">
            <v>MH/ 34456/ 70</v>
          </cell>
          <cell r="HJ245">
            <v>90927</v>
          </cell>
          <cell r="HK245">
            <v>100000</v>
          </cell>
          <cell r="HL245">
            <v>0</v>
          </cell>
          <cell r="HM245">
            <v>0</v>
          </cell>
          <cell r="HN245">
            <v>0</v>
          </cell>
          <cell r="HO245">
            <v>0</v>
          </cell>
          <cell r="HP245">
            <v>0</v>
          </cell>
          <cell r="HQ245">
            <v>0</v>
          </cell>
          <cell r="HR245">
            <v>0</v>
          </cell>
          <cell r="HS245">
            <v>0</v>
          </cell>
          <cell r="HT245">
            <v>0</v>
          </cell>
          <cell r="HU245">
            <v>0</v>
          </cell>
          <cell r="HV245">
            <v>0</v>
          </cell>
          <cell r="HW245">
            <v>0</v>
          </cell>
          <cell r="HX245">
            <v>0</v>
          </cell>
          <cell r="HY245">
            <v>0</v>
          </cell>
        </row>
        <row r="246">
          <cell r="A246">
            <v>1328</v>
          </cell>
          <cell r="B246" t="str">
            <v>Mr. Dhananjay Phadke</v>
          </cell>
          <cell r="C246">
            <v>38446</v>
          </cell>
          <cell r="D246" t="str">
            <v>Senior Software Engineer</v>
          </cell>
          <cell r="E246">
            <v>42400</v>
          </cell>
          <cell r="F246">
            <v>19000</v>
          </cell>
          <cell r="G246">
            <v>8000</v>
          </cell>
          <cell r="H246">
            <v>800</v>
          </cell>
          <cell r="I246">
            <v>0</v>
          </cell>
          <cell r="J246">
            <v>3500</v>
          </cell>
          <cell r="K246">
            <v>6570</v>
          </cell>
          <cell r="R246">
            <v>37870</v>
          </cell>
          <cell r="S246">
            <v>1000</v>
          </cell>
          <cell r="W246">
            <v>1000</v>
          </cell>
          <cell r="X246">
            <v>2280</v>
          </cell>
          <cell r="Y246">
            <v>2792</v>
          </cell>
          <cell r="AA246">
            <v>200</v>
          </cell>
          <cell r="AG246">
            <v>5272</v>
          </cell>
          <cell r="AH246">
            <v>32598</v>
          </cell>
          <cell r="AI246">
            <v>22</v>
          </cell>
          <cell r="AJ246">
            <v>6</v>
          </cell>
          <cell r="AK246">
            <v>0</v>
          </cell>
          <cell r="AL246">
            <v>11830</v>
          </cell>
          <cell r="AM246">
            <v>0</v>
          </cell>
          <cell r="AN246">
            <v>0</v>
          </cell>
          <cell r="AP246">
            <v>1</v>
          </cell>
          <cell r="AR246">
            <v>3</v>
          </cell>
          <cell r="AS246">
            <v>6</v>
          </cell>
          <cell r="AT246">
            <v>42400</v>
          </cell>
          <cell r="AU246">
            <v>19000</v>
          </cell>
          <cell r="AV246">
            <v>8000</v>
          </cell>
          <cell r="AW246">
            <v>800</v>
          </cell>
          <cell r="AX246">
            <v>0</v>
          </cell>
          <cell r="AY246">
            <v>1000</v>
          </cell>
          <cell r="AZ246">
            <v>2280</v>
          </cell>
          <cell r="BA246">
            <v>3500</v>
          </cell>
          <cell r="BB246">
            <v>6570</v>
          </cell>
          <cell r="BC246">
            <v>1250</v>
          </cell>
          <cell r="BD246">
            <v>0</v>
          </cell>
          <cell r="BE246">
            <v>0</v>
          </cell>
          <cell r="BF246">
            <v>22</v>
          </cell>
          <cell r="BH246">
            <v>90143</v>
          </cell>
          <cell r="BI246">
            <v>39619</v>
          </cell>
          <cell r="BJ246">
            <v>3962</v>
          </cell>
          <cell r="BK246">
            <v>0</v>
          </cell>
          <cell r="BL246">
            <v>16543</v>
          </cell>
          <cell r="BM246">
            <v>28269</v>
          </cell>
          <cell r="BN246">
            <v>20943</v>
          </cell>
          <cell r="BO246">
            <v>0</v>
          </cell>
          <cell r="BP246">
            <v>0</v>
          </cell>
          <cell r="BQ246">
            <v>9973</v>
          </cell>
          <cell r="BR246">
            <v>10817</v>
          </cell>
          <cell r="BS246">
            <v>22306</v>
          </cell>
          <cell r="BT246">
            <v>1000</v>
          </cell>
          <cell r="BU246">
            <v>0</v>
          </cell>
          <cell r="BV246">
            <v>12</v>
          </cell>
          <cell r="BW246">
            <v>4000</v>
          </cell>
          <cell r="BX246">
            <v>3110</v>
          </cell>
          <cell r="BY246">
            <v>0</v>
          </cell>
          <cell r="BZ246">
            <v>0</v>
          </cell>
          <cell r="CA246">
            <v>0</v>
          </cell>
          <cell r="CB246">
            <v>100</v>
          </cell>
          <cell r="CC246">
            <v>0</v>
          </cell>
          <cell r="CJ246">
            <v>109143</v>
          </cell>
          <cell r="CK246">
            <v>47619</v>
          </cell>
          <cell r="CL246">
            <v>4762</v>
          </cell>
          <cell r="CM246">
            <v>0</v>
          </cell>
          <cell r="CN246">
            <v>20043</v>
          </cell>
          <cell r="CO246">
            <v>34839</v>
          </cell>
          <cell r="CP246">
            <v>20943</v>
          </cell>
          <cell r="CQ246">
            <v>0</v>
          </cell>
          <cell r="CR246">
            <v>0</v>
          </cell>
          <cell r="CS246">
            <v>9973</v>
          </cell>
          <cell r="CT246">
            <v>13097</v>
          </cell>
          <cell r="CU246">
            <v>25098</v>
          </cell>
          <cell r="CV246">
            <v>1200</v>
          </cell>
          <cell r="CW246">
            <v>0</v>
          </cell>
          <cell r="CX246">
            <v>12</v>
          </cell>
          <cell r="CY246">
            <v>5000</v>
          </cell>
          <cell r="CZ246">
            <v>3110</v>
          </cell>
          <cell r="DA246">
            <v>0</v>
          </cell>
          <cell r="DB246">
            <v>0</v>
          </cell>
          <cell r="DC246">
            <v>0</v>
          </cell>
          <cell r="DD246">
            <v>100</v>
          </cell>
          <cell r="DE246">
            <v>0</v>
          </cell>
          <cell r="DG246">
            <v>14940</v>
          </cell>
          <cell r="DI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Q246">
            <v>3080</v>
          </cell>
          <cell r="DR246">
            <v>0</v>
          </cell>
          <cell r="DS246">
            <v>0</v>
          </cell>
          <cell r="DT246">
            <v>3080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1250</v>
          </cell>
          <cell r="EH246">
            <v>0</v>
          </cell>
          <cell r="EI246">
            <v>0</v>
          </cell>
          <cell r="EJ246">
            <v>1250</v>
          </cell>
          <cell r="EK246">
            <v>4330</v>
          </cell>
          <cell r="EL246">
            <v>4330</v>
          </cell>
          <cell r="EM246">
            <v>0</v>
          </cell>
          <cell r="EN246">
            <v>0</v>
          </cell>
          <cell r="EO246">
            <v>4330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U246">
            <v>223143</v>
          </cell>
          <cell r="EV246">
            <v>95619</v>
          </cell>
          <cell r="EW246">
            <v>9562</v>
          </cell>
          <cell r="EX246">
            <v>0</v>
          </cell>
          <cell r="EY246">
            <v>41043</v>
          </cell>
          <cell r="EZ246">
            <v>74259</v>
          </cell>
          <cell r="FA246">
            <v>20943</v>
          </cell>
          <cell r="FB246">
            <v>0</v>
          </cell>
          <cell r="FC246">
            <v>0</v>
          </cell>
          <cell r="FD246">
            <v>9973</v>
          </cell>
          <cell r="FE246">
            <v>26777</v>
          </cell>
          <cell r="FF246">
            <v>25098</v>
          </cell>
          <cell r="FG246">
            <v>2400</v>
          </cell>
          <cell r="FH246">
            <v>0</v>
          </cell>
          <cell r="FJ246">
            <v>0</v>
          </cell>
          <cell r="FL246">
            <v>0</v>
          </cell>
          <cell r="FM246">
            <v>0</v>
          </cell>
          <cell r="FN246">
            <v>19000</v>
          </cell>
          <cell r="FO246">
            <v>7600</v>
          </cell>
          <cell r="FP246">
            <v>8000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59158</v>
          </cell>
          <cell r="GA246">
            <v>10000</v>
          </cell>
          <cell r="GB246">
            <v>40730</v>
          </cell>
          <cell r="GD246">
            <v>26777</v>
          </cell>
          <cell r="GE246">
            <v>20000</v>
          </cell>
          <cell r="GF246">
            <v>38000</v>
          </cell>
          <cell r="GG246">
            <v>20000</v>
          </cell>
          <cell r="GJ246">
            <v>20000</v>
          </cell>
          <cell r="GK246">
            <v>175507</v>
          </cell>
          <cell r="GL246">
            <v>100000</v>
          </cell>
          <cell r="GM246">
            <v>464980</v>
          </cell>
          <cell r="GN246">
            <v>2400</v>
          </cell>
          <cell r="GO246">
            <v>0</v>
          </cell>
          <cell r="GP246">
            <v>462580</v>
          </cell>
          <cell r="GQ246">
            <v>59158</v>
          </cell>
          <cell r="GR246">
            <v>403422</v>
          </cell>
          <cell r="GS246">
            <v>0</v>
          </cell>
          <cell r="GT246">
            <v>0</v>
          </cell>
          <cell r="GU246">
            <v>100000</v>
          </cell>
          <cell r="GV246">
            <v>0</v>
          </cell>
          <cell r="GW246">
            <v>303422</v>
          </cell>
          <cell r="GX246">
            <v>100000</v>
          </cell>
          <cell r="GY246">
            <v>41027</v>
          </cell>
          <cell r="GZ246">
            <v>0</v>
          </cell>
          <cell r="HA246">
            <v>821</v>
          </cell>
          <cell r="HB246">
            <v>41848</v>
          </cell>
          <cell r="HC246">
            <v>22306</v>
          </cell>
          <cell r="HD246">
            <v>19542</v>
          </cell>
          <cell r="HE246">
            <v>2792</v>
          </cell>
          <cell r="HF246">
            <v>0</v>
          </cell>
          <cell r="HG246" t="str">
            <v>AIHPP8156D</v>
          </cell>
          <cell r="HH246" t="str">
            <v>MH/ 34456/ 71</v>
          </cell>
          <cell r="HJ246">
            <v>303422</v>
          </cell>
          <cell r="HK246">
            <v>100000</v>
          </cell>
          <cell r="HL246">
            <v>41027</v>
          </cell>
          <cell r="HM246">
            <v>0</v>
          </cell>
          <cell r="HN246">
            <v>821</v>
          </cell>
          <cell r="HO246">
            <v>41848</v>
          </cell>
          <cell r="HP246">
            <v>22306</v>
          </cell>
          <cell r="HQ246">
            <v>19542</v>
          </cell>
          <cell r="HR246">
            <v>2792</v>
          </cell>
          <cell r="HS246">
            <v>0.30599999999999999</v>
          </cell>
          <cell r="HT246">
            <v>0</v>
          </cell>
          <cell r="HU246">
            <v>2792</v>
          </cell>
          <cell r="HV246">
            <v>2792</v>
          </cell>
          <cell r="HW246">
            <v>55</v>
          </cell>
          <cell r="HX246">
            <v>0</v>
          </cell>
          <cell r="HY246">
            <v>2737</v>
          </cell>
        </row>
        <row r="247">
          <cell r="A247">
            <v>1329</v>
          </cell>
          <cell r="B247" t="str">
            <v>Mr. Swanand Ambekar</v>
          </cell>
          <cell r="C247">
            <v>38446</v>
          </cell>
          <cell r="D247" t="str">
            <v>Software Engineer</v>
          </cell>
          <cell r="E247">
            <v>27900</v>
          </cell>
          <cell r="F247">
            <v>12500</v>
          </cell>
          <cell r="G247">
            <v>5500</v>
          </cell>
          <cell r="H247">
            <v>800</v>
          </cell>
          <cell r="I247">
            <v>0</v>
          </cell>
          <cell r="J247">
            <v>2300</v>
          </cell>
          <cell r="K247">
            <v>4050</v>
          </cell>
          <cell r="R247">
            <v>25150</v>
          </cell>
          <cell r="S247">
            <v>0</v>
          </cell>
          <cell r="W247">
            <v>0</v>
          </cell>
          <cell r="X247">
            <v>1500</v>
          </cell>
          <cell r="Y247">
            <v>1245</v>
          </cell>
          <cell r="AA247">
            <v>200</v>
          </cell>
          <cell r="AE247">
            <v>40</v>
          </cell>
          <cell r="AG247">
            <v>2985</v>
          </cell>
          <cell r="AH247">
            <v>22165</v>
          </cell>
          <cell r="AI247">
            <v>22</v>
          </cell>
          <cell r="AJ247">
            <v>4</v>
          </cell>
          <cell r="AK247">
            <v>0</v>
          </cell>
          <cell r="AL247">
            <v>8750</v>
          </cell>
          <cell r="AM247">
            <v>0</v>
          </cell>
          <cell r="AN247">
            <v>0</v>
          </cell>
          <cell r="AP247">
            <v>1</v>
          </cell>
          <cell r="AR247">
            <v>3</v>
          </cell>
          <cell r="AS247">
            <v>6</v>
          </cell>
          <cell r="AT247">
            <v>27900</v>
          </cell>
          <cell r="AU247">
            <v>12500</v>
          </cell>
          <cell r="AV247">
            <v>5500</v>
          </cell>
          <cell r="AW247">
            <v>800</v>
          </cell>
          <cell r="AX247">
            <v>0</v>
          </cell>
          <cell r="AZ247">
            <v>1500</v>
          </cell>
          <cell r="BA247">
            <v>2300</v>
          </cell>
          <cell r="BB247">
            <v>4050</v>
          </cell>
          <cell r="BC247">
            <v>1250</v>
          </cell>
          <cell r="BD247">
            <v>0</v>
          </cell>
          <cell r="BE247">
            <v>0</v>
          </cell>
          <cell r="BF247">
            <v>22</v>
          </cell>
          <cell r="BH247">
            <v>57952</v>
          </cell>
          <cell r="BI247">
            <v>25262</v>
          </cell>
          <cell r="BJ247">
            <v>3962</v>
          </cell>
          <cell r="BK247">
            <v>0</v>
          </cell>
          <cell r="BL247">
            <v>10600</v>
          </cell>
          <cell r="BM247">
            <v>18789</v>
          </cell>
          <cell r="BN247">
            <v>2762</v>
          </cell>
          <cell r="BO247">
            <v>0</v>
          </cell>
          <cell r="BP247">
            <v>0</v>
          </cell>
          <cell r="BQ247">
            <v>6981</v>
          </cell>
          <cell r="BR247">
            <v>6954</v>
          </cell>
          <cell r="BS247">
            <v>7186</v>
          </cell>
          <cell r="BT247">
            <v>1000</v>
          </cell>
          <cell r="BU247">
            <v>0</v>
          </cell>
          <cell r="BV247">
            <v>12</v>
          </cell>
          <cell r="BW247">
            <v>0</v>
          </cell>
          <cell r="BX247">
            <v>6190</v>
          </cell>
          <cell r="BY247">
            <v>0</v>
          </cell>
          <cell r="BZ247">
            <v>0</v>
          </cell>
          <cell r="CA247">
            <v>0</v>
          </cell>
          <cell r="CB247">
            <v>500</v>
          </cell>
          <cell r="CC247">
            <v>0</v>
          </cell>
          <cell r="CJ247">
            <v>70452</v>
          </cell>
          <cell r="CK247">
            <v>30762</v>
          </cell>
          <cell r="CL247">
            <v>4762</v>
          </cell>
          <cell r="CM247">
            <v>0</v>
          </cell>
          <cell r="CN247">
            <v>12900</v>
          </cell>
          <cell r="CO247">
            <v>22839</v>
          </cell>
          <cell r="CP247">
            <v>2762</v>
          </cell>
          <cell r="CQ247">
            <v>0</v>
          </cell>
          <cell r="CR247">
            <v>0</v>
          </cell>
          <cell r="CS247">
            <v>6981</v>
          </cell>
          <cell r="CT247">
            <v>8454</v>
          </cell>
          <cell r="CU247">
            <v>8431</v>
          </cell>
          <cell r="CV247">
            <v>1200</v>
          </cell>
          <cell r="CW247">
            <v>0</v>
          </cell>
          <cell r="CX247">
            <v>12</v>
          </cell>
          <cell r="CY247">
            <v>0</v>
          </cell>
          <cell r="CZ247">
            <v>6190</v>
          </cell>
          <cell r="DA247">
            <v>0</v>
          </cell>
          <cell r="DB247">
            <v>0</v>
          </cell>
          <cell r="DC247">
            <v>0</v>
          </cell>
          <cell r="DD247">
            <v>540</v>
          </cell>
          <cell r="DE247">
            <v>0</v>
          </cell>
          <cell r="DG247">
            <v>14940</v>
          </cell>
          <cell r="DI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573</v>
          </cell>
          <cell r="DV247">
            <v>0</v>
          </cell>
          <cell r="DW247">
            <v>0</v>
          </cell>
          <cell r="DX247">
            <v>573</v>
          </cell>
          <cell r="EB247">
            <v>0</v>
          </cell>
          <cell r="EC247">
            <v>573</v>
          </cell>
          <cell r="ED247">
            <v>0</v>
          </cell>
          <cell r="EE247">
            <v>0</v>
          </cell>
          <cell r="EF247">
            <v>573</v>
          </cell>
          <cell r="EG247">
            <v>1250</v>
          </cell>
          <cell r="EH247">
            <v>0</v>
          </cell>
          <cell r="EI247">
            <v>0</v>
          </cell>
          <cell r="EJ247">
            <v>1250</v>
          </cell>
          <cell r="EK247">
            <v>1250</v>
          </cell>
          <cell r="EL247">
            <v>1250</v>
          </cell>
          <cell r="EM247">
            <v>0</v>
          </cell>
          <cell r="EN247">
            <v>0</v>
          </cell>
          <cell r="EO247">
            <v>1250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U247">
            <v>145452</v>
          </cell>
          <cell r="EV247">
            <v>63762</v>
          </cell>
          <cell r="EW247">
            <v>9562</v>
          </cell>
          <cell r="EX247">
            <v>0</v>
          </cell>
          <cell r="EY247">
            <v>26700</v>
          </cell>
          <cell r="EZ247">
            <v>47139</v>
          </cell>
          <cell r="FA247">
            <v>2762</v>
          </cell>
          <cell r="FB247">
            <v>0</v>
          </cell>
          <cell r="FC247">
            <v>0</v>
          </cell>
          <cell r="FD247">
            <v>6981</v>
          </cell>
          <cell r="FE247">
            <v>17454</v>
          </cell>
          <cell r="FF247">
            <v>8431</v>
          </cell>
          <cell r="FG247">
            <v>2400</v>
          </cell>
          <cell r="FH247">
            <v>0</v>
          </cell>
          <cell r="FJ247">
            <v>0</v>
          </cell>
          <cell r="FL247">
            <v>0</v>
          </cell>
          <cell r="FM247">
            <v>0</v>
          </cell>
          <cell r="FN247">
            <v>12500</v>
          </cell>
          <cell r="FO247">
            <v>5000</v>
          </cell>
          <cell r="FP247">
            <v>5500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GC247">
            <v>25000</v>
          </cell>
          <cell r="GD247">
            <v>17454</v>
          </cell>
          <cell r="GE247">
            <v>20000</v>
          </cell>
          <cell r="GF247">
            <v>25000</v>
          </cell>
          <cell r="GK247">
            <v>87454</v>
          </cell>
          <cell r="GL247">
            <v>87454</v>
          </cell>
          <cell r="GM247">
            <v>292796</v>
          </cell>
          <cell r="GN247">
            <v>2400</v>
          </cell>
          <cell r="GO247">
            <v>0</v>
          </cell>
          <cell r="GP247">
            <v>290396</v>
          </cell>
          <cell r="GQ247">
            <v>0</v>
          </cell>
          <cell r="GR247">
            <v>290396</v>
          </cell>
          <cell r="GS247">
            <v>0</v>
          </cell>
          <cell r="GT247">
            <v>0</v>
          </cell>
          <cell r="GU247">
            <v>87454</v>
          </cell>
          <cell r="GV247">
            <v>0</v>
          </cell>
          <cell r="GW247">
            <v>202942</v>
          </cell>
          <cell r="GX247">
            <v>100000</v>
          </cell>
          <cell r="GY247">
            <v>15588</v>
          </cell>
          <cell r="GZ247">
            <v>0</v>
          </cell>
          <cell r="HA247">
            <v>312</v>
          </cell>
          <cell r="HB247">
            <v>15900</v>
          </cell>
          <cell r="HC247">
            <v>7186</v>
          </cell>
          <cell r="HD247">
            <v>8714</v>
          </cell>
          <cell r="HE247">
            <v>1245</v>
          </cell>
          <cell r="HF247">
            <v>0</v>
          </cell>
          <cell r="HG247" t="str">
            <v>AGBPA4578L</v>
          </cell>
          <cell r="HH247" t="str">
            <v>MH/ 34456/ 72</v>
          </cell>
          <cell r="HJ247">
            <v>202942</v>
          </cell>
          <cell r="HK247">
            <v>100000</v>
          </cell>
          <cell r="HL247">
            <v>15588</v>
          </cell>
          <cell r="HM247">
            <v>0</v>
          </cell>
          <cell r="HN247">
            <v>312</v>
          </cell>
          <cell r="HO247">
            <v>15900</v>
          </cell>
          <cell r="HP247">
            <v>7186</v>
          </cell>
          <cell r="HQ247">
            <v>8714</v>
          </cell>
          <cell r="HR247">
            <v>1245</v>
          </cell>
          <cell r="HS247">
            <v>0.20399999999999999</v>
          </cell>
          <cell r="HT247">
            <v>0</v>
          </cell>
          <cell r="HU247">
            <v>1245</v>
          </cell>
          <cell r="HV247">
            <v>1245</v>
          </cell>
          <cell r="HW247">
            <v>24</v>
          </cell>
          <cell r="HX247">
            <v>0</v>
          </cell>
          <cell r="HY247">
            <v>1221</v>
          </cell>
        </row>
        <row r="248">
          <cell r="A248">
            <v>1330</v>
          </cell>
          <cell r="B248" t="str">
            <v>Mr. Vivek Salwaru</v>
          </cell>
          <cell r="C248">
            <v>38446</v>
          </cell>
          <cell r="D248" t="str">
            <v>Software Engineer</v>
          </cell>
          <cell r="E248">
            <v>25000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R248">
            <v>0</v>
          </cell>
          <cell r="S248">
            <v>0</v>
          </cell>
          <cell r="W248">
            <v>0</v>
          </cell>
          <cell r="X248">
            <v>0</v>
          </cell>
          <cell r="Y248">
            <v>0</v>
          </cell>
          <cell r="AA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P248">
            <v>4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H248">
            <v>53519</v>
          </cell>
          <cell r="BI248">
            <v>24327</v>
          </cell>
          <cell r="BJ248">
            <v>3892</v>
          </cell>
          <cell r="BK248">
            <v>0</v>
          </cell>
          <cell r="BL248">
            <v>9731</v>
          </cell>
          <cell r="BM248">
            <v>14753</v>
          </cell>
          <cell r="BN248">
            <v>8990</v>
          </cell>
          <cell r="BO248">
            <v>0</v>
          </cell>
          <cell r="BP248">
            <v>0</v>
          </cell>
          <cell r="BQ248">
            <v>0</v>
          </cell>
          <cell r="BR248">
            <v>6422</v>
          </cell>
          <cell r="BS248">
            <v>7190</v>
          </cell>
          <cell r="BT248">
            <v>1000</v>
          </cell>
          <cell r="BU248">
            <v>7073</v>
          </cell>
          <cell r="BV248">
            <v>12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20</v>
          </cell>
          <cell r="CC248">
            <v>0</v>
          </cell>
          <cell r="CJ248">
            <v>53519</v>
          </cell>
          <cell r="CK248">
            <v>24327</v>
          </cell>
          <cell r="CL248">
            <v>3892</v>
          </cell>
          <cell r="CM248">
            <v>0</v>
          </cell>
          <cell r="CN248">
            <v>9731</v>
          </cell>
          <cell r="CO248">
            <v>14753</v>
          </cell>
          <cell r="CP248">
            <v>8990</v>
          </cell>
          <cell r="CQ248">
            <v>0</v>
          </cell>
          <cell r="CR248">
            <v>0</v>
          </cell>
          <cell r="CS248">
            <v>0</v>
          </cell>
          <cell r="CT248">
            <v>6422</v>
          </cell>
          <cell r="CU248">
            <v>7190</v>
          </cell>
          <cell r="CV248">
            <v>1000</v>
          </cell>
          <cell r="CW248">
            <v>7073</v>
          </cell>
          <cell r="CX248">
            <v>12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20</v>
          </cell>
          <cell r="DE248">
            <v>0</v>
          </cell>
          <cell r="DG248">
            <v>0</v>
          </cell>
          <cell r="DH248">
            <v>0</v>
          </cell>
          <cell r="DI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U248">
            <v>53519</v>
          </cell>
          <cell r="EV248">
            <v>24327</v>
          </cell>
          <cell r="EW248">
            <v>3892</v>
          </cell>
          <cell r="EX248">
            <v>0</v>
          </cell>
          <cell r="EY248">
            <v>9731</v>
          </cell>
          <cell r="EZ248">
            <v>14753</v>
          </cell>
          <cell r="FA248">
            <v>8990</v>
          </cell>
          <cell r="FB248">
            <v>0</v>
          </cell>
          <cell r="FC248">
            <v>0</v>
          </cell>
          <cell r="FD248">
            <v>0</v>
          </cell>
          <cell r="FE248">
            <v>6422</v>
          </cell>
          <cell r="FF248">
            <v>7190</v>
          </cell>
          <cell r="FG248">
            <v>1000</v>
          </cell>
          <cell r="FH248">
            <v>7073</v>
          </cell>
          <cell r="FJ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GD248">
            <v>6422</v>
          </cell>
          <cell r="GK248">
            <v>6422</v>
          </cell>
          <cell r="GL248">
            <v>6422</v>
          </cell>
          <cell r="GM248">
            <v>104247</v>
          </cell>
          <cell r="GN248">
            <v>1000</v>
          </cell>
          <cell r="GO248">
            <v>0</v>
          </cell>
          <cell r="GP248">
            <v>103247</v>
          </cell>
          <cell r="GQ248">
            <v>0</v>
          </cell>
          <cell r="GR248">
            <v>103247</v>
          </cell>
          <cell r="GS248">
            <v>0</v>
          </cell>
          <cell r="GT248">
            <v>0</v>
          </cell>
          <cell r="GU248">
            <v>6422</v>
          </cell>
          <cell r="GV248">
            <v>0</v>
          </cell>
          <cell r="GW248">
            <v>96825</v>
          </cell>
          <cell r="GX248">
            <v>100000</v>
          </cell>
          <cell r="GY248">
            <v>0</v>
          </cell>
          <cell r="GZ248">
            <v>0</v>
          </cell>
          <cell r="HA248">
            <v>0</v>
          </cell>
          <cell r="HB248">
            <v>0</v>
          </cell>
          <cell r="HC248">
            <v>7190</v>
          </cell>
          <cell r="HD248">
            <v>-7190</v>
          </cell>
          <cell r="HE248">
            <v>0</v>
          </cell>
          <cell r="HF248">
            <v>0</v>
          </cell>
          <cell r="HH248" t="str">
            <v>MH/ 34456/ 73</v>
          </cell>
          <cell r="HJ248">
            <v>96825</v>
          </cell>
          <cell r="HK248">
            <v>100000</v>
          </cell>
          <cell r="HL248">
            <v>0</v>
          </cell>
          <cell r="HM248">
            <v>0</v>
          </cell>
          <cell r="HN248">
            <v>0</v>
          </cell>
          <cell r="HO248">
            <v>0</v>
          </cell>
          <cell r="HP248">
            <v>7190</v>
          </cell>
          <cell r="HQ248">
            <v>-7190</v>
          </cell>
          <cell r="HR248">
            <v>0</v>
          </cell>
          <cell r="HS248">
            <v>0</v>
          </cell>
          <cell r="HT248">
            <v>0</v>
          </cell>
          <cell r="HU248">
            <v>0</v>
          </cell>
          <cell r="HV248">
            <v>0</v>
          </cell>
          <cell r="HW248">
            <v>0</v>
          </cell>
          <cell r="HX248">
            <v>0</v>
          </cell>
          <cell r="HY248">
            <v>0</v>
          </cell>
        </row>
        <row r="249">
          <cell r="A249">
            <v>1331</v>
          </cell>
          <cell r="B249" t="str">
            <v>Mr. Narendra Srikrishna</v>
          </cell>
          <cell r="C249">
            <v>38453</v>
          </cell>
          <cell r="D249" t="str">
            <v>Software Engineer</v>
          </cell>
          <cell r="E249">
            <v>30000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R249">
            <v>0</v>
          </cell>
          <cell r="S249">
            <v>0</v>
          </cell>
          <cell r="W249">
            <v>0</v>
          </cell>
          <cell r="Y249">
            <v>0</v>
          </cell>
          <cell r="AA249">
            <v>0</v>
          </cell>
          <cell r="AG249">
            <v>0</v>
          </cell>
          <cell r="AH249">
            <v>0</v>
          </cell>
          <cell r="AI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4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H249">
            <v>9643</v>
          </cell>
          <cell r="BI249">
            <v>4286</v>
          </cell>
          <cell r="BJ249">
            <v>571</v>
          </cell>
          <cell r="BK249">
            <v>0</v>
          </cell>
          <cell r="BL249">
            <v>1714</v>
          </cell>
          <cell r="BM249">
            <v>3607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3739</v>
          </cell>
          <cell r="BT249">
            <v>200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80</v>
          </cell>
          <cell r="CC249">
            <v>0</v>
          </cell>
          <cell r="CJ249">
            <v>9643</v>
          </cell>
          <cell r="CK249">
            <v>4286</v>
          </cell>
          <cell r="CL249">
            <v>571</v>
          </cell>
          <cell r="CM249">
            <v>0</v>
          </cell>
          <cell r="CN249">
            <v>1714</v>
          </cell>
          <cell r="CO249">
            <v>3607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3739</v>
          </cell>
          <cell r="CV249">
            <v>200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80</v>
          </cell>
          <cell r="DE249">
            <v>0</v>
          </cell>
          <cell r="DG249">
            <v>0</v>
          </cell>
          <cell r="DH249">
            <v>0</v>
          </cell>
          <cell r="DI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U249">
            <v>9643</v>
          </cell>
          <cell r="EV249">
            <v>4286</v>
          </cell>
          <cell r="EW249">
            <v>571</v>
          </cell>
          <cell r="EX249">
            <v>0</v>
          </cell>
          <cell r="EY249">
            <v>1714</v>
          </cell>
          <cell r="EZ249">
            <v>3607</v>
          </cell>
          <cell r="FA249">
            <v>0</v>
          </cell>
          <cell r="FB249">
            <v>0</v>
          </cell>
          <cell r="FC249">
            <v>0</v>
          </cell>
          <cell r="FD249">
            <v>0</v>
          </cell>
          <cell r="FE249">
            <v>0</v>
          </cell>
          <cell r="FF249">
            <v>3739</v>
          </cell>
          <cell r="FG249">
            <v>200</v>
          </cell>
          <cell r="FH249">
            <v>0</v>
          </cell>
          <cell r="FJ249">
            <v>0</v>
          </cell>
          <cell r="FL249">
            <v>0</v>
          </cell>
          <cell r="FM249">
            <v>0</v>
          </cell>
          <cell r="FN249">
            <v>0</v>
          </cell>
          <cell r="FO249">
            <v>0</v>
          </cell>
          <cell r="FP249">
            <v>0</v>
          </cell>
          <cell r="FQ249">
            <v>0</v>
          </cell>
          <cell r="FR249">
            <v>0</v>
          </cell>
          <cell r="FS249">
            <v>0</v>
          </cell>
          <cell r="FT249">
            <v>0</v>
          </cell>
          <cell r="FU249">
            <v>0</v>
          </cell>
          <cell r="GD249">
            <v>0</v>
          </cell>
          <cell r="GK249">
            <v>0</v>
          </cell>
          <cell r="GL249">
            <v>0</v>
          </cell>
          <cell r="GM249">
            <v>19250</v>
          </cell>
          <cell r="GN249">
            <v>200</v>
          </cell>
          <cell r="GO249">
            <v>0</v>
          </cell>
          <cell r="GP249">
            <v>19050</v>
          </cell>
          <cell r="GQ249">
            <v>0</v>
          </cell>
          <cell r="GR249">
            <v>19050</v>
          </cell>
          <cell r="GS249">
            <v>0</v>
          </cell>
          <cell r="GT249">
            <v>0</v>
          </cell>
          <cell r="GU249">
            <v>0</v>
          </cell>
          <cell r="GV249">
            <v>0</v>
          </cell>
          <cell r="GW249">
            <v>19050</v>
          </cell>
          <cell r="GX249">
            <v>100000</v>
          </cell>
          <cell r="GY249">
            <v>0</v>
          </cell>
          <cell r="GZ249">
            <v>0</v>
          </cell>
          <cell r="HA249">
            <v>0</v>
          </cell>
          <cell r="HB249">
            <v>0</v>
          </cell>
          <cell r="HC249">
            <v>3739</v>
          </cell>
          <cell r="HD249">
            <v>-3739</v>
          </cell>
          <cell r="HE249">
            <v>0</v>
          </cell>
          <cell r="HF249">
            <v>0</v>
          </cell>
          <cell r="HJ249">
            <v>19050</v>
          </cell>
          <cell r="HK249">
            <v>100000</v>
          </cell>
          <cell r="HL249">
            <v>0</v>
          </cell>
          <cell r="HM249">
            <v>0</v>
          </cell>
          <cell r="HN249">
            <v>0</v>
          </cell>
          <cell r="HO249">
            <v>0</v>
          </cell>
          <cell r="HP249">
            <v>3739</v>
          </cell>
          <cell r="HQ249">
            <v>-3739</v>
          </cell>
          <cell r="HR249">
            <v>0</v>
          </cell>
          <cell r="HS249">
            <v>0</v>
          </cell>
          <cell r="HT249">
            <v>0</v>
          </cell>
          <cell r="HU249">
            <v>0</v>
          </cell>
          <cell r="HV249">
            <v>0</v>
          </cell>
          <cell r="HW249">
            <v>0</v>
          </cell>
          <cell r="HX249">
            <v>0</v>
          </cell>
          <cell r="HY249">
            <v>0</v>
          </cell>
        </row>
        <row r="250">
          <cell r="A250">
            <v>1332</v>
          </cell>
          <cell r="B250" t="str">
            <v>Mr. Mayur Srivasatava</v>
          </cell>
          <cell r="C250">
            <v>38456</v>
          </cell>
          <cell r="D250" t="str">
            <v>Senior Software Engineer</v>
          </cell>
          <cell r="E250">
            <v>36000</v>
          </cell>
          <cell r="F250">
            <v>16000</v>
          </cell>
          <cell r="G250">
            <v>7000</v>
          </cell>
          <cell r="H250">
            <v>800</v>
          </cell>
          <cell r="I250">
            <v>0</v>
          </cell>
          <cell r="J250">
            <v>2900</v>
          </cell>
          <cell r="K250">
            <v>7380</v>
          </cell>
          <cell r="R250">
            <v>34080</v>
          </cell>
          <cell r="S250">
            <v>0</v>
          </cell>
          <cell r="W250">
            <v>0</v>
          </cell>
          <cell r="X250">
            <v>1920</v>
          </cell>
          <cell r="Y250">
            <v>1187</v>
          </cell>
          <cell r="AA250">
            <v>200</v>
          </cell>
          <cell r="AE250">
            <v>360</v>
          </cell>
          <cell r="AG250">
            <v>3667</v>
          </cell>
          <cell r="AH250">
            <v>30413</v>
          </cell>
          <cell r="AI250">
            <v>22</v>
          </cell>
          <cell r="AJ250">
            <v>8.4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P250">
            <v>1</v>
          </cell>
          <cell r="AR250">
            <v>4</v>
          </cell>
          <cell r="AS250">
            <v>6</v>
          </cell>
          <cell r="AT250">
            <v>36000</v>
          </cell>
          <cell r="AU250">
            <v>16000</v>
          </cell>
          <cell r="AV250">
            <v>7000</v>
          </cell>
          <cell r="AW250">
            <v>800</v>
          </cell>
          <cell r="AX250">
            <v>0</v>
          </cell>
          <cell r="AZ250">
            <v>1920</v>
          </cell>
          <cell r="BA250">
            <v>2900</v>
          </cell>
          <cell r="BB250">
            <v>7380</v>
          </cell>
          <cell r="BC250">
            <v>0</v>
          </cell>
          <cell r="BD250">
            <v>0</v>
          </cell>
          <cell r="BE250">
            <v>0</v>
          </cell>
          <cell r="BF250">
            <v>22</v>
          </cell>
          <cell r="BH250">
            <v>64214</v>
          </cell>
          <cell r="BI250">
            <v>28429</v>
          </cell>
          <cell r="BJ250">
            <v>3657</v>
          </cell>
          <cell r="BK250">
            <v>0</v>
          </cell>
          <cell r="BL250">
            <v>11829</v>
          </cell>
          <cell r="BM250">
            <v>29594</v>
          </cell>
          <cell r="BN250">
            <v>4143</v>
          </cell>
          <cell r="BO250">
            <v>0</v>
          </cell>
          <cell r="BP250">
            <v>0</v>
          </cell>
          <cell r="BQ250">
            <v>7729</v>
          </cell>
          <cell r="BR250">
            <v>7706</v>
          </cell>
          <cell r="BS250">
            <v>6275</v>
          </cell>
          <cell r="BT250">
            <v>1000</v>
          </cell>
          <cell r="BU250">
            <v>0</v>
          </cell>
          <cell r="BV250">
            <v>12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1680</v>
          </cell>
          <cell r="CC250">
            <v>0</v>
          </cell>
          <cell r="CJ250">
            <v>80214</v>
          </cell>
          <cell r="CK250">
            <v>35429</v>
          </cell>
          <cell r="CL250">
            <v>4457</v>
          </cell>
          <cell r="CM250">
            <v>0</v>
          </cell>
          <cell r="CN250">
            <v>14729</v>
          </cell>
          <cell r="CO250">
            <v>36974</v>
          </cell>
          <cell r="CP250">
            <v>4143</v>
          </cell>
          <cell r="CQ250">
            <v>0</v>
          </cell>
          <cell r="CR250">
            <v>0</v>
          </cell>
          <cell r="CS250">
            <v>7729</v>
          </cell>
          <cell r="CT250">
            <v>9626</v>
          </cell>
          <cell r="CU250">
            <v>7462</v>
          </cell>
          <cell r="CV250">
            <v>1200</v>
          </cell>
          <cell r="CW250">
            <v>0</v>
          </cell>
          <cell r="CX250">
            <v>12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2040</v>
          </cell>
          <cell r="DE250">
            <v>0</v>
          </cell>
          <cell r="DI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U250">
            <v>176214</v>
          </cell>
          <cell r="EV250">
            <v>77429</v>
          </cell>
          <cell r="EW250">
            <v>9257</v>
          </cell>
          <cell r="EX250">
            <v>0</v>
          </cell>
          <cell r="EY250">
            <v>32129</v>
          </cell>
          <cell r="EZ250">
            <v>81254</v>
          </cell>
          <cell r="FA250">
            <v>4143</v>
          </cell>
          <cell r="FB250">
            <v>0</v>
          </cell>
          <cell r="FC250">
            <v>0</v>
          </cell>
          <cell r="FD250">
            <v>7729</v>
          </cell>
          <cell r="FE250">
            <v>21146</v>
          </cell>
          <cell r="FF250">
            <v>7462</v>
          </cell>
          <cell r="FG250">
            <v>2400</v>
          </cell>
          <cell r="FH250">
            <v>0</v>
          </cell>
          <cell r="FJ250">
            <v>0</v>
          </cell>
          <cell r="FL250">
            <v>0</v>
          </cell>
          <cell r="FM250">
            <v>0</v>
          </cell>
          <cell r="FN250">
            <v>16000</v>
          </cell>
          <cell r="FO250">
            <v>6400</v>
          </cell>
          <cell r="FP250">
            <v>7000</v>
          </cell>
          <cell r="FQ250">
            <v>0</v>
          </cell>
          <cell r="FR250">
            <v>0</v>
          </cell>
          <cell r="FS250">
            <v>0</v>
          </cell>
          <cell r="FT250">
            <v>0</v>
          </cell>
          <cell r="FU250">
            <v>0</v>
          </cell>
          <cell r="FV250">
            <v>80000</v>
          </cell>
          <cell r="GB250">
            <v>30000</v>
          </cell>
          <cell r="GD250">
            <v>21146</v>
          </cell>
          <cell r="GE250">
            <v>24000</v>
          </cell>
          <cell r="GF250">
            <v>15000</v>
          </cell>
          <cell r="GG250">
            <v>17254</v>
          </cell>
          <cell r="GK250">
            <v>107400</v>
          </cell>
          <cell r="GL250">
            <v>100000</v>
          </cell>
          <cell r="GM250">
            <v>378898</v>
          </cell>
          <cell r="GN250">
            <v>2400</v>
          </cell>
          <cell r="GO250">
            <v>0</v>
          </cell>
          <cell r="GP250">
            <v>376498</v>
          </cell>
          <cell r="GQ250">
            <v>80000</v>
          </cell>
          <cell r="GR250">
            <v>296498</v>
          </cell>
          <cell r="GS250">
            <v>0</v>
          </cell>
          <cell r="GT250">
            <v>0</v>
          </cell>
          <cell r="GU250">
            <v>100000</v>
          </cell>
          <cell r="GV250">
            <v>0</v>
          </cell>
          <cell r="GW250">
            <v>196498</v>
          </cell>
          <cell r="GX250">
            <v>100000</v>
          </cell>
          <cell r="GY250">
            <v>14300</v>
          </cell>
          <cell r="GZ250">
            <v>0</v>
          </cell>
          <cell r="HA250">
            <v>286</v>
          </cell>
          <cell r="HB250">
            <v>14586</v>
          </cell>
          <cell r="HC250">
            <v>6275</v>
          </cell>
          <cell r="HD250">
            <v>8311</v>
          </cell>
          <cell r="HE250">
            <v>1187</v>
          </cell>
          <cell r="HF250">
            <v>0</v>
          </cell>
          <cell r="HG250" t="str">
            <v>AVCPS2904C</v>
          </cell>
          <cell r="HH250" t="str">
            <v>MH/ 34456/ 74</v>
          </cell>
          <cell r="HJ250">
            <v>196498</v>
          </cell>
          <cell r="HK250">
            <v>100000</v>
          </cell>
          <cell r="HL250">
            <v>14300</v>
          </cell>
          <cell r="HM250">
            <v>0</v>
          </cell>
          <cell r="HN250">
            <v>286</v>
          </cell>
          <cell r="HO250">
            <v>14586</v>
          </cell>
          <cell r="HP250">
            <v>6275</v>
          </cell>
          <cell r="HQ250">
            <v>8311</v>
          </cell>
          <cell r="HR250">
            <v>1187</v>
          </cell>
          <cell r="HS250">
            <v>0.20399999999999999</v>
          </cell>
          <cell r="HT250">
            <v>0</v>
          </cell>
          <cell r="HU250">
            <v>1187</v>
          </cell>
          <cell r="HV250">
            <v>1187</v>
          </cell>
          <cell r="HW250">
            <v>23</v>
          </cell>
          <cell r="HX250">
            <v>0</v>
          </cell>
          <cell r="HY250">
            <v>1164</v>
          </cell>
        </row>
        <row r="251">
          <cell r="A251">
            <v>1333</v>
          </cell>
          <cell r="B251" t="str">
            <v>Ms. Rekha Bajaj</v>
          </cell>
          <cell r="C251">
            <v>38461</v>
          </cell>
          <cell r="D251" t="str">
            <v>Senior QA Engineer</v>
          </cell>
          <cell r="E251">
            <v>45000</v>
          </cell>
          <cell r="F251">
            <v>20000</v>
          </cell>
          <cell r="G251">
            <v>9000</v>
          </cell>
          <cell r="H251">
            <v>800</v>
          </cell>
          <cell r="I251">
            <v>0</v>
          </cell>
          <cell r="J251">
            <v>3700</v>
          </cell>
          <cell r="K251">
            <v>6350</v>
          </cell>
          <cell r="R251">
            <v>39850</v>
          </cell>
          <cell r="S251">
            <v>1000</v>
          </cell>
          <cell r="W251">
            <v>1000</v>
          </cell>
          <cell r="X251">
            <v>2400</v>
          </cell>
          <cell r="Y251">
            <v>1500</v>
          </cell>
          <cell r="AA251">
            <v>200</v>
          </cell>
          <cell r="AG251">
            <v>4100</v>
          </cell>
          <cell r="AH251">
            <v>35750</v>
          </cell>
          <cell r="AI251">
            <v>22</v>
          </cell>
          <cell r="AJ251">
            <v>2.8</v>
          </cell>
          <cell r="AK251">
            <v>0</v>
          </cell>
          <cell r="AL251">
            <v>10700</v>
          </cell>
          <cell r="AM251">
            <v>5714</v>
          </cell>
          <cell r="AN251">
            <v>0</v>
          </cell>
          <cell r="AP251">
            <v>1</v>
          </cell>
          <cell r="AQ251" t="str">
            <v>W</v>
          </cell>
          <cell r="AR251">
            <v>2</v>
          </cell>
          <cell r="AS251">
            <v>6</v>
          </cell>
          <cell r="AT251">
            <v>45000</v>
          </cell>
          <cell r="AU251">
            <v>20000</v>
          </cell>
          <cell r="AV251">
            <v>9000</v>
          </cell>
          <cell r="AW251">
            <v>800</v>
          </cell>
          <cell r="AX251">
            <v>0</v>
          </cell>
          <cell r="AY251">
            <v>1000</v>
          </cell>
          <cell r="AZ251">
            <v>2400</v>
          </cell>
          <cell r="BA251">
            <v>3700</v>
          </cell>
          <cell r="BB251">
            <v>6350</v>
          </cell>
          <cell r="BC251">
            <v>1250</v>
          </cell>
          <cell r="BD251">
            <v>500</v>
          </cell>
          <cell r="BE251">
            <v>0</v>
          </cell>
          <cell r="BF251">
            <v>22</v>
          </cell>
          <cell r="BH251">
            <v>83429</v>
          </cell>
          <cell r="BI251">
            <v>36429</v>
          </cell>
          <cell r="BJ251">
            <v>3543</v>
          </cell>
          <cell r="BK251">
            <v>0</v>
          </cell>
          <cell r="BL251">
            <v>15357</v>
          </cell>
          <cell r="BM251">
            <v>28267</v>
          </cell>
          <cell r="BN251">
            <v>1500</v>
          </cell>
          <cell r="BO251">
            <v>0</v>
          </cell>
          <cell r="BP251">
            <v>0</v>
          </cell>
          <cell r="BQ251">
            <v>11219</v>
          </cell>
          <cell r="BR251">
            <v>10011</v>
          </cell>
          <cell r="BS251">
            <v>12379</v>
          </cell>
          <cell r="BT251">
            <v>1000</v>
          </cell>
          <cell r="BU251">
            <v>14400</v>
          </cell>
          <cell r="BV251">
            <v>12</v>
          </cell>
          <cell r="BW251">
            <v>4000</v>
          </cell>
          <cell r="BX251">
            <v>3586</v>
          </cell>
          <cell r="BY251">
            <v>0</v>
          </cell>
          <cell r="BZ251">
            <v>0</v>
          </cell>
          <cell r="CA251">
            <v>0</v>
          </cell>
          <cell r="CB251">
            <v>280</v>
          </cell>
          <cell r="CC251">
            <v>0</v>
          </cell>
          <cell r="CJ251">
            <v>103429</v>
          </cell>
          <cell r="CK251">
            <v>45429</v>
          </cell>
          <cell r="CL251">
            <v>4343</v>
          </cell>
          <cell r="CM251">
            <v>0</v>
          </cell>
          <cell r="CN251">
            <v>19057</v>
          </cell>
          <cell r="CO251">
            <v>34617</v>
          </cell>
          <cell r="CP251">
            <v>1500</v>
          </cell>
          <cell r="CQ251">
            <v>0</v>
          </cell>
          <cell r="CR251">
            <v>0</v>
          </cell>
          <cell r="CS251">
            <v>11219</v>
          </cell>
          <cell r="CT251">
            <v>12411</v>
          </cell>
          <cell r="CU251">
            <v>13879</v>
          </cell>
          <cell r="CV251">
            <v>1200</v>
          </cell>
          <cell r="CW251">
            <v>14400</v>
          </cell>
          <cell r="CX251">
            <v>12</v>
          </cell>
          <cell r="CY251">
            <v>5000</v>
          </cell>
          <cell r="CZ251">
            <v>3586</v>
          </cell>
          <cell r="DA251">
            <v>0</v>
          </cell>
          <cell r="DB251">
            <v>0</v>
          </cell>
          <cell r="DC251">
            <v>0</v>
          </cell>
          <cell r="DD251">
            <v>280</v>
          </cell>
          <cell r="DE251">
            <v>0</v>
          </cell>
          <cell r="DG251">
            <v>14286</v>
          </cell>
          <cell r="DH251">
            <v>5714</v>
          </cell>
          <cell r="DI251">
            <v>0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Q251">
            <v>1950</v>
          </cell>
          <cell r="DR251">
            <v>2214</v>
          </cell>
          <cell r="DS251">
            <v>0</v>
          </cell>
          <cell r="DT251">
            <v>4164</v>
          </cell>
          <cell r="DU251">
            <v>0</v>
          </cell>
          <cell r="DV251">
            <v>0</v>
          </cell>
          <cell r="DW251">
            <v>0</v>
          </cell>
          <cell r="DX251">
            <v>0</v>
          </cell>
          <cell r="EB251">
            <v>0</v>
          </cell>
          <cell r="EC251">
            <v>0</v>
          </cell>
          <cell r="ED251">
            <v>0</v>
          </cell>
          <cell r="EE251">
            <v>0</v>
          </cell>
          <cell r="EF251">
            <v>0</v>
          </cell>
          <cell r="EG251">
            <v>1250</v>
          </cell>
          <cell r="EH251">
            <v>500</v>
          </cell>
          <cell r="EI251">
            <v>0</v>
          </cell>
          <cell r="EJ251">
            <v>1750</v>
          </cell>
          <cell r="EK251">
            <v>5914</v>
          </cell>
          <cell r="EL251">
            <v>3200</v>
          </cell>
          <cell r="EM251">
            <v>2714</v>
          </cell>
          <cell r="EN251">
            <v>0</v>
          </cell>
          <cell r="EO251">
            <v>5914</v>
          </cell>
          <cell r="EP251">
            <v>0</v>
          </cell>
          <cell r="EQ251">
            <v>0</v>
          </cell>
          <cell r="ER251">
            <v>0</v>
          </cell>
          <cell r="ES251">
            <v>0</v>
          </cell>
          <cell r="EU251">
            <v>223429</v>
          </cell>
          <cell r="EV251">
            <v>99429</v>
          </cell>
          <cell r="EW251">
            <v>9143</v>
          </cell>
          <cell r="EX251">
            <v>0</v>
          </cell>
          <cell r="EY251">
            <v>41257</v>
          </cell>
          <cell r="EZ251">
            <v>72717</v>
          </cell>
          <cell r="FA251">
            <v>1500</v>
          </cell>
          <cell r="FB251">
            <v>0</v>
          </cell>
          <cell r="FC251">
            <v>0</v>
          </cell>
          <cell r="FD251">
            <v>11219</v>
          </cell>
          <cell r="FE251">
            <v>26811</v>
          </cell>
          <cell r="FF251">
            <v>13879</v>
          </cell>
          <cell r="FG251">
            <v>2400</v>
          </cell>
          <cell r="FH251">
            <v>14400</v>
          </cell>
          <cell r="FJ251">
            <v>42500</v>
          </cell>
          <cell r="FK251">
            <v>8500</v>
          </cell>
          <cell r="FL251">
            <v>51000</v>
          </cell>
          <cell r="FM251">
            <v>102000</v>
          </cell>
          <cell r="FN251">
            <v>20000</v>
          </cell>
          <cell r="FO251">
            <v>8000</v>
          </cell>
          <cell r="FP251">
            <v>9000</v>
          </cell>
          <cell r="FQ251">
            <v>6500</v>
          </cell>
          <cell r="FR251">
            <v>34157</v>
          </cell>
          <cell r="FS251">
            <v>6500</v>
          </cell>
          <cell r="FT251">
            <v>40657</v>
          </cell>
          <cell r="FU251">
            <v>0</v>
          </cell>
          <cell r="GC251">
            <v>10000</v>
          </cell>
          <cell r="GD251">
            <v>26811</v>
          </cell>
          <cell r="GE251">
            <v>25000</v>
          </cell>
          <cell r="GF251">
            <v>20000</v>
          </cell>
          <cell r="GG251">
            <v>10000</v>
          </cell>
          <cell r="GJ251">
            <v>10000</v>
          </cell>
          <cell r="GK251">
            <v>101811</v>
          </cell>
          <cell r="GL251">
            <v>100000</v>
          </cell>
          <cell r="GM251">
            <v>435151</v>
          </cell>
          <cell r="GN251">
            <v>2400</v>
          </cell>
          <cell r="GO251">
            <v>79657</v>
          </cell>
          <cell r="GP251">
            <v>353094</v>
          </cell>
          <cell r="GQ251">
            <v>0</v>
          </cell>
          <cell r="GR251">
            <v>353094</v>
          </cell>
          <cell r="GS251">
            <v>0</v>
          </cell>
          <cell r="GT251">
            <v>0</v>
          </cell>
          <cell r="GU251">
            <v>100000</v>
          </cell>
          <cell r="GV251">
            <v>0</v>
          </cell>
          <cell r="GW251">
            <v>253094</v>
          </cell>
          <cell r="GX251">
            <v>135000</v>
          </cell>
          <cell r="GY251">
            <v>22428</v>
          </cell>
          <cell r="GZ251">
            <v>0</v>
          </cell>
          <cell r="HA251">
            <v>449</v>
          </cell>
          <cell r="HB251">
            <v>22877</v>
          </cell>
          <cell r="HC251">
            <v>12379</v>
          </cell>
          <cell r="HD251">
            <v>10498</v>
          </cell>
          <cell r="HE251">
            <v>1500</v>
          </cell>
          <cell r="HF251">
            <v>0</v>
          </cell>
          <cell r="HG251" t="str">
            <v>APNPS0941J</v>
          </cell>
          <cell r="HH251" t="str">
            <v>MH/ 34456/ 75</v>
          </cell>
          <cell r="HJ251">
            <v>253094</v>
          </cell>
          <cell r="HK251">
            <v>135000</v>
          </cell>
          <cell r="HL251">
            <v>22428</v>
          </cell>
          <cell r="HM251">
            <v>0</v>
          </cell>
          <cell r="HN251">
            <v>449</v>
          </cell>
          <cell r="HO251">
            <v>22877</v>
          </cell>
          <cell r="HP251">
            <v>12379</v>
          </cell>
          <cell r="HQ251">
            <v>10498</v>
          </cell>
          <cell r="HR251">
            <v>1500</v>
          </cell>
          <cell r="HS251">
            <v>0.30599999999999999</v>
          </cell>
          <cell r="HT251">
            <v>0</v>
          </cell>
          <cell r="HU251">
            <v>1500</v>
          </cell>
          <cell r="HV251">
            <v>1500</v>
          </cell>
          <cell r="HW251">
            <v>29</v>
          </cell>
          <cell r="HX251">
            <v>0</v>
          </cell>
          <cell r="HY251">
            <v>1471</v>
          </cell>
        </row>
        <row r="252">
          <cell r="A252">
            <v>1334</v>
          </cell>
          <cell r="B252" t="str">
            <v>Mr. Vijay Nair</v>
          </cell>
          <cell r="C252">
            <v>38461</v>
          </cell>
          <cell r="D252" t="str">
            <v>Lead Software Consultant</v>
          </cell>
          <cell r="E252">
            <v>56800</v>
          </cell>
          <cell r="F252">
            <v>25500</v>
          </cell>
          <cell r="G252">
            <v>11000</v>
          </cell>
          <cell r="H252">
            <v>800</v>
          </cell>
          <cell r="I252">
            <v>0</v>
          </cell>
          <cell r="J252">
            <v>4700</v>
          </cell>
          <cell r="K252">
            <v>12050</v>
          </cell>
          <cell r="R252">
            <v>54050</v>
          </cell>
          <cell r="S252">
            <v>0</v>
          </cell>
          <cell r="W252">
            <v>0</v>
          </cell>
          <cell r="Y252">
            <v>9645</v>
          </cell>
          <cell r="AA252">
            <v>200</v>
          </cell>
          <cell r="AE252">
            <v>20</v>
          </cell>
          <cell r="AG252">
            <v>9865</v>
          </cell>
          <cell r="AH252">
            <v>44185</v>
          </cell>
          <cell r="AI252">
            <v>22</v>
          </cell>
          <cell r="AJ252">
            <v>8</v>
          </cell>
          <cell r="AK252">
            <v>0</v>
          </cell>
          <cell r="AL252">
            <v>14286</v>
          </cell>
          <cell r="AM252">
            <v>5714</v>
          </cell>
          <cell r="AN252">
            <v>11429</v>
          </cell>
          <cell r="AP252">
            <v>1</v>
          </cell>
          <cell r="AR252">
            <v>1</v>
          </cell>
          <cell r="AS252">
            <v>6</v>
          </cell>
          <cell r="AT252">
            <v>56800</v>
          </cell>
          <cell r="AU252">
            <v>25500</v>
          </cell>
          <cell r="AV252">
            <v>11000</v>
          </cell>
          <cell r="AW252">
            <v>800</v>
          </cell>
          <cell r="AX252">
            <v>0</v>
          </cell>
          <cell r="BA252">
            <v>4700</v>
          </cell>
          <cell r="BB252">
            <v>12050</v>
          </cell>
          <cell r="BC252">
            <v>1250</v>
          </cell>
          <cell r="BD252">
            <v>500</v>
          </cell>
          <cell r="BE252">
            <v>1000</v>
          </cell>
          <cell r="BF252">
            <v>22</v>
          </cell>
          <cell r="BH252">
            <v>108071</v>
          </cell>
          <cell r="BI252">
            <v>47500</v>
          </cell>
          <cell r="BJ252">
            <v>3543</v>
          </cell>
          <cell r="BK252">
            <v>0</v>
          </cell>
          <cell r="BL252">
            <v>20086</v>
          </cell>
          <cell r="BM252">
            <v>50721</v>
          </cell>
          <cell r="BN252">
            <v>3604</v>
          </cell>
          <cell r="BO252">
            <v>0</v>
          </cell>
          <cell r="BP252">
            <v>0</v>
          </cell>
          <cell r="BQ252">
            <v>13463</v>
          </cell>
          <cell r="BR252">
            <v>0</v>
          </cell>
          <cell r="BS252">
            <v>52174</v>
          </cell>
          <cell r="BT252">
            <v>1000</v>
          </cell>
          <cell r="BU252">
            <v>0</v>
          </cell>
          <cell r="BV252">
            <v>12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20</v>
          </cell>
          <cell r="CC252">
            <v>0</v>
          </cell>
          <cell r="CJ252">
            <v>133571</v>
          </cell>
          <cell r="CK252">
            <v>58500</v>
          </cell>
          <cell r="CL252">
            <v>4343</v>
          </cell>
          <cell r="CM252">
            <v>0</v>
          </cell>
          <cell r="CN252">
            <v>24786</v>
          </cell>
          <cell r="CO252">
            <v>62771</v>
          </cell>
          <cell r="CP252">
            <v>3604</v>
          </cell>
          <cell r="CQ252">
            <v>0</v>
          </cell>
          <cell r="CR252">
            <v>0</v>
          </cell>
          <cell r="CS252">
            <v>13463</v>
          </cell>
          <cell r="CT252">
            <v>0</v>
          </cell>
          <cell r="CU252">
            <v>61819</v>
          </cell>
          <cell r="CV252">
            <v>1200</v>
          </cell>
          <cell r="CW252">
            <v>0</v>
          </cell>
          <cell r="CX252">
            <v>12</v>
          </cell>
          <cell r="CY252">
            <v>0</v>
          </cell>
          <cell r="CZ252">
            <v>0</v>
          </cell>
          <cell r="DA252">
            <v>0</v>
          </cell>
          <cell r="DB252">
            <v>0</v>
          </cell>
          <cell r="DC252">
            <v>0</v>
          </cell>
          <cell r="DD252">
            <v>40</v>
          </cell>
          <cell r="DE252">
            <v>0</v>
          </cell>
          <cell r="DG252">
            <v>14286</v>
          </cell>
          <cell r="DH252">
            <v>5714</v>
          </cell>
          <cell r="DI252">
            <v>11429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Q252">
            <v>5536</v>
          </cell>
          <cell r="DR252">
            <v>2214</v>
          </cell>
          <cell r="DS252">
            <v>4429</v>
          </cell>
          <cell r="DT252">
            <v>12179</v>
          </cell>
          <cell r="DU252">
            <v>0</v>
          </cell>
          <cell r="DV252">
            <v>0</v>
          </cell>
          <cell r="DW252">
            <v>0</v>
          </cell>
          <cell r="DX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0</v>
          </cell>
          <cell r="EF252">
            <v>0</v>
          </cell>
          <cell r="EG252">
            <v>1250</v>
          </cell>
          <cell r="EH252">
            <v>500</v>
          </cell>
          <cell r="EI252">
            <v>1000</v>
          </cell>
          <cell r="EJ252">
            <v>2750</v>
          </cell>
          <cell r="EK252">
            <v>14929</v>
          </cell>
          <cell r="EL252">
            <v>6786</v>
          </cell>
          <cell r="EM252">
            <v>2714</v>
          </cell>
          <cell r="EN252">
            <v>5429</v>
          </cell>
          <cell r="EO252">
            <v>14929</v>
          </cell>
          <cell r="EP252">
            <v>0</v>
          </cell>
          <cell r="EQ252">
            <v>0</v>
          </cell>
          <cell r="ER252">
            <v>0</v>
          </cell>
          <cell r="ES252">
            <v>0</v>
          </cell>
          <cell r="EU252">
            <v>286571</v>
          </cell>
          <cell r="EV252">
            <v>124500</v>
          </cell>
          <cell r="EW252">
            <v>9143</v>
          </cell>
          <cell r="EX252">
            <v>0</v>
          </cell>
          <cell r="EY252">
            <v>52986</v>
          </cell>
          <cell r="EZ252">
            <v>135071</v>
          </cell>
          <cell r="FA252">
            <v>3604</v>
          </cell>
          <cell r="FB252">
            <v>0</v>
          </cell>
          <cell r="FC252">
            <v>0</v>
          </cell>
          <cell r="FD252">
            <v>13463</v>
          </cell>
          <cell r="FE252">
            <v>0</v>
          </cell>
          <cell r="FF252">
            <v>61819</v>
          </cell>
          <cell r="FG252">
            <v>2400</v>
          </cell>
          <cell r="FH252">
            <v>0</v>
          </cell>
          <cell r="FJ252">
            <v>0</v>
          </cell>
          <cell r="FL252">
            <v>0</v>
          </cell>
          <cell r="FM252">
            <v>0</v>
          </cell>
          <cell r="FN252">
            <v>25500</v>
          </cell>
          <cell r="FO252">
            <v>10200</v>
          </cell>
          <cell r="FP252">
            <v>11000</v>
          </cell>
          <cell r="FQ252">
            <v>0</v>
          </cell>
          <cell r="FR252">
            <v>0</v>
          </cell>
          <cell r="FS252">
            <v>0</v>
          </cell>
          <cell r="FT252">
            <v>0</v>
          </cell>
          <cell r="FU252">
            <v>0</v>
          </cell>
          <cell r="FW252">
            <v>4000</v>
          </cell>
          <cell r="GB252">
            <v>20000</v>
          </cell>
          <cell r="GD252">
            <v>0</v>
          </cell>
          <cell r="GF252">
            <v>32000</v>
          </cell>
          <cell r="GK252">
            <v>52000</v>
          </cell>
          <cell r="GL252">
            <v>52000</v>
          </cell>
          <cell r="GM252">
            <v>616195</v>
          </cell>
          <cell r="GN252">
            <v>2400</v>
          </cell>
          <cell r="GO252">
            <v>0</v>
          </cell>
          <cell r="GP252">
            <v>613795</v>
          </cell>
          <cell r="GQ252">
            <v>0</v>
          </cell>
          <cell r="GR252">
            <v>613795</v>
          </cell>
          <cell r="GS252">
            <v>0</v>
          </cell>
          <cell r="GT252">
            <v>4000</v>
          </cell>
          <cell r="GU252">
            <v>52000</v>
          </cell>
          <cell r="GV252">
            <v>0</v>
          </cell>
          <cell r="GW252">
            <v>557795</v>
          </cell>
          <cell r="GX252">
            <v>100000</v>
          </cell>
          <cell r="GY252">
            <v>117339</v>
          </cell>
          <cell r="GZ252">
            <v>0</v>
          </cell>
          <cell r="HA252">
            <v>2347</v>
          </cell>
          <cell r="HB252">
            <v>119686</v>
          </cell>
          <cell r="HC252">
            <v>52174</v>
          </cell>
          <cell r="HD252">
            <v>67512</v>
          </cell>
          <cell r="HE252">
            <v>9645</v>
          </cell>
          <cell r="HF252">
            <v>0</v>
          </cell>
          <cell r="HG252" t="str">
            <v>ACXPN0299D</v>
          </cell>
          <cell r="HJ252">
            <v>557795</v>
          </cell>
          <cell r="HK252">
            <v>100000</v>
          </cell>
          <cell r="HL252">
            <v>117339</v>
          </cell>
          <cell r="HM252">
            <v>0</v>
          </cell>
          <cell r="HN252">
            <v>2347</v>
          </cell>
          <cell r="HO252">
            <v>119686</v>
          </cell>
          <cell r="HP252">
            <v>52174</v>
          </cell>
          <cell r="HQ252">
            <v>67512</v>
          </cell>
          <cell r="HR252">
            <v>9645</v>
          </cell>
          <cell r="HS252">
            <v>0.30599999999999999</v>
          </cell>
          <cell r="HT252">
            <v>0</v>
          </cell>
          <cell r="HU252">
            <v>9645</v>
          </cell>
          <cell r="HV252">
            <v>9645</v>
          </cell>
          <cell r="HW252">
            <v>189</v>
          </cell>
          <cell r="HX252">
            <v>0</v>
          </cell>
          <cell r="HY252">
            <v>9456</v>
          </cell>
        </row>
        <row r="253">
          <cell r="A253">
            <v>1335</v>
          </cell>
          <cell r="B253" t="str">
            <v>Ms. Yogita Pandit</v>
          </cell>
          <cell r="C253">
            <v>38467</v>
          </cell>
          <cell r="D253" t="str">
            <v>Software Engineer</v>
          </cell>
          <cell r="E253">
            <v>17000</v>
          </cell>
          <cell r="F253">
            <v>7500</v>
          </cell>
          <cell r="G253">
            <v>3000</v>
          </cell>
          <cell r="H253">
            <v>800</v>
          </cell>
          <cell r="I253">
            <v>0</v>
          </cell>
          <cell r="J253">
            <v>1400</v>
          </cell>
          <cell r="K253">
            <v>1550</v>
          </cell>
          <cell r="R253">
            <v>14250</v>
          </cell>
          <cell r="S253">
            <v>1000</v>
          </cell>
          <cell r="W253">
            <v>1000</v>
          </cell>
          <cell r="Y253">
            <v>0</v>
          </cell>
          <cell r="AA253">
            <v>200</v>
          </cell>
          <cell r="AE253">
            <v>180</v>
          </cell>
          <cell r="AG253">
            <v>380</v>
          </cell>
          <cell r="AH253">
            <v>13870</v>
          </cell>
          <cell r="AI253">
            <v>22</v>
          </cell>
          <cell r="AJ253">
            <v>4.75</v>
          </cell>
          <cell r="AK253">
            <v>0</v>
          </cell>
          <cell r="AL253">
            <v>14048</v>
          </cell>
          <cell r="AM253">
            <v>5619</v>
          </cell>
          <cell r="AN253">
            <v>0</v>
          </cell>
          <cell r="AP253">
            <v>1</v>
          </cell>
          <cell r="AQ253" t="str">
            <v>W</v>
          </cell>
          <cell r="AR253">
            <v>2</v>
          </cell>
          <cell r="AS253">
            <v>6</v>
          </cell>
          <cell r="AT253">
            <v>17000</v>
          </cell>
          <cell r="AU253">
            <v>7500</v>
          </cell>
          <cell r="AV253">
            <v>3000</v>
          </cell>
          <cell r="AW253">
            <v>800</v>
          </cell>
          <cell r="AX253">
            <v>0</v>
          </cell>
          <cell r="AY253">
            <v>1000</v>
          </cell>
          <cell r="BA253">
            <v>1400</v>
          </cell>
          <cell r="BB253">
            <v>1550</v>
          </cell>
          <cell r="BC253">
            <v>1250</v>
          </cell>
          <cell r="BD253">
            <v>500</v>
          </cell>
          <cell r="BE253">
            <v>0</v>
          </cell>
          <cell r="BF253">
            <v>22</v>
          </cell>
          <cell r="BH253">
            <v>31786</v>
          </cell>
          <cell r="BI253">
            <v>12714</v>
          </cell>
          <cell r="BJ253">
            <v>3390</v>
          </cell>
          <cell r="BK253">
            <v>0</v>
          </cell>
          <cell r="BL253">
            <v>5933</v>
          </cell>
          <cell r="BM253">
            <v>6688</v>
          </cell>
          <cell r="BN253">
            <v>119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920</v>
          </cell>
          <cell r="BU253">
            <v>0</v>
          </cell>
          <cell r="BV253">
            <v>12</v>
          </cell>
          <cell r="BW253">
            <v>4000</v>
          </cell>
          <cell r="BX253">
            <v>0</v>
          </cell>
          <cell r="BY253">
            <v>0</v>
          </cell>
          <cell r="BZ253">
            <v>0</v>
          </cell>
          <cell r="CA253">
            <v>303</v>
          </cell>
          <cell r="CB253">
            <v>820</v>
          </cell>
          <cell r="CC253">
            <v>0</v>
          </cell>
          <cell r="CJ253">
            <v>39286</v>
          </cell>
          <cell r="CK253">
            <v>15714</v>
          </cell>
          <cell r="CL253">
            <v>4190</v>
          </cell>
          <cell r="CM253">
            <v>0</v>
          </cell>
          <cell r="CN253">
            <v>7333</v>
          </cell>
          <cell r="CO253">
            <v>8238</v>
          </cell>
          <cell r="CP253">
            <v>119</v>
          </cell>
          <cell r="CQ253">
            <v>0</v>
          </cell>
          <cell r="CR253">
            <v>0</v>
          </cell>
          <cell r="CS253">
            <v>0</v>
          </cell>
          <cell r="CT253">
            <v>0</v>
          </cell>
          <cell r="CU253">
            <v>0</v>
          </cell>
          <cell r="CV253">
            <v>1120</v>
          </cell>
          <cell r="CW253">
            <v>0</v>
          </cell>
          <cell r="CX253">
            <v>12</v>
          </cell>
          <cell r="CY253">
            <v>5000</v>
          </cell>
          <cell r="CZ253">
            <v>0</v>
          </cell>
          <cell r="DA253">
            <v>0</v>
          </cell>
          <cell r="DB253">
            <v>0</v>
          </cell>
          <cell r="DC253">
            <v>303</v>
          </cell>
          <cell r="DD253">
            <v>1000</v>
          </cell>
          <cell r="DE253">
            <v>0</v>
          </cell>
          <cell r="DG253">
            <v>14048</v>
          </cell>
          <cell r="DH253">
            <v>5619</v>
          </cell>
          <cell r="DI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Q253">
            <v>5298</v>
          </cell>
          <cell r="DR253">
            <v>2119</v>
          </cell>
          <cell r="DS253">
            <v>0</v>
          </cell>
          <cell r="DT253">
            <v>7417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1250</v>
          </cell>
          <cell r="EH253">
            <v>500</v>
          </cell>
          <cell r="EI253">
            <v>0</v>
          </cell>
          <cell r="EJ253">
            <v>1750</v>
          </cell>
          <cell r="EK253">
            <v>9167</v>
          </cell>
          <cell r="EL253">
            <v>6548</v>
          </cell>
          <cell r="EM253">
            <v>2619</v>
          </cell>
          <cell r="EN253">
            <v>0</v>
          </cell>
          <cell r="EO253">
            <v>9167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U253">
            <v>84286</v>
          </cell>
          <cell r="EV253">
            <v>33714</v>
          </cell>
          <cell r="EW253">
            <v>8990</v>
          </cell>
          <cell r="EX253">
            <v>0</v>
          </cell>
          <cell r="EY253">
            <v>15733</v>
          </cell>
          <cell r="EZ253">
            <v>17538</v>
          </cell>
          <cell r="FA253">
            <v>119</v>
          </cell>
          <cell r="FB253">
            <v>0</v>
          </cell>
          <cell r="FC253">
            <v>0</v>
          </cell>
          <cell r="FD253">
            <v>0</v>
          </cell>
          <cell r="FE253">
            <v>0</v>
          </cell>
          <cell r="FF253">
            <v>0</v>
          </cell>
          <cell r="FG253">
            <v>2320</v>
          </cell>
          <cell r="FH253">
            <v>0</v>
          </cell>
          <cell r="FJ253">
            <v>14000</v>
          </cell>
          <cell r="FK253">
            <v>3500</v>
          </cell>
          <cell r="FL253">
            <v>17500</v>
          </cell>
          <cell r="FM253">
            <v>38500</v>
          </cell>
          <cell r="FN253">
            <v>7500</v>
          </cell>
          <cell r="FO253">
            <v>3000</v>
          </cell>
          <cell r="FP253">
            <v>3000</v>
          </cell>
          <cell r="FQ253">
            <v>2750</v>
          </cell>
          <cell r="FR253">
            <v>11000</v>
          </cell>
          <cell r="FS253">
            <v>2750</v>
          </cell>
          <cell r="FT253">
            <v>13750</v>
          </cell>
          <cell r="FU253">
            <v>0</v>
          </cell>
          <cell r="GA253">
            <v>10000</v>
          </cell>
          <cell r="GD253">
            <v>0</v>
          </cell>
          <cell r="GE253">
            <v>40000</v>
          </cell>
          <cell r="GK253">
            <v>50000</v>
          </cell>
          <cell r="GL253">
            <v>50000</v>
          </cell>
          <cell r="GM253">
            <v>151390</v>
          </cell>
          <cell r="GN253">
            <v>2320</v>
          </cell>
          <cell r="GO253">
            <v>30250</v>
          </cell>
          <cell r="GP253">
            <v>118820</v>
          </cell>
          <cell r="GQ253">
            <v>0</v>
          </cell>
          <cell r="GR253">
            <v>118820</v>
          </cell>
          <cell r="GS253">
            <v>0</v>
          </cell>
          <cell r="GT253">
            <v>0</v>
          </cell>
          <cell r="GU253">
            <v>50000</v>
          </cell>
          <cell r="GV253">
            <v>0</v>
          </cell>
          <cell r="GW253">
            <v>68820</v>
          </cell>
          <cell r="GX253">
            <v>135000</v>
          </cell>
          <cell r="GY253">
            <v>0</v>
          </cell>
          <cell r="GZ253">
            <v>0</v>
          </cell>
          <cell r="HA253">
            <v>0</v>
          </cell>
          <cell r="HB253">
            <v>0</v>
          </cell>
          <cell r="HC253">
            <v>0</v>
          </cell>
          <cell r="HD253">
            <v>0</v>
          </cell>
          <cell r="HE253">
            <v>0</v>
          </cell>
          <cell r="HF253">
            <v>0</v>
          </cell>
          <cell r="HJ253">
            <v>68820</v>
          </cell>
          <cell r="HK253">
            <v>135000</v>
          </cell>
          <cell r="HL253">
            <v>0</v>
          </cell>
          <cell r="HM253">
            <v>0</v>
          </cell>
          <cell r="HN253">
            <v>0</v>
          </cell>
          <cell r="HO253">
            <v>0</v>
          </cell>
          <cell r="HP253">
            <v>0</v>
          </cell>
          <cell r="HQ253">
            <v>0</v>
          </cell>
          <cell r="HR253">
            <v>0</v>
          </cell>
          <cell r="HS253">
            <v>0</v>
          </cell>
          <cell r="HT253">
            <v>0</v>
          </cell>
          <cell r="HU253">
            <v>0</v>
          </cell>
          <cell r="HV253">
            <v>0</v>
          </cell>
          <cell r="HW253">
            <v>0</v>
          </cell>
          <cell r="HX253">
            <v>0</v>
          </cell>
          <cell r="HY253">
            <v>0</v>
          </cell>
        </row>
        <row r="254">
          <cell r="A254">
            <v>1336</v>
          </cell>
          <cell r="B254" t="str">
            <v>Mr. Milind Salve</v>
          </cell>
          <cell r="C254">
            <v>38467</v>
          </cell>
          <cell r="D254" t="str">
            <v>QA Engineer</v>
          </cell>
          <cell r="E254">
            <v>26200</v>
          </cell>
          <cell r="F254">
            <v>11500</v>
          </cell>
          <cell r="G254">
            <v>5000</v>
          </cell>
          <cell r="H254">
            <v>800</v>
          </cell>
          <cell r="I254">
            <v>0</v>
          </cell>
          <cell r="J254">
            <v>2100</v>
          </cell>
          <cell r="K254">
            <v>5050</v>
          </cell>
          <cell r="R254">
            <v>24450</v>
          </cell>
          <cell r="S254">
            <v>0</v>
          </cell>
          <cell r="W254">
            <v>0</v>
          </cell>
          <cell r="Y254">
            <v>1052</v>
          </cell>
          <cell r="AA254">
            <v>200</v>
          </cell>
          <cell r="AE254">
            <v>120</v>
          </cell>
          <cell r="AG254">
            <v>1372</v>
          </cell>
          <cell r="AH254">
            <v>23078</v>
          </cell>
          <cell r="AI254">
            <v>22</v>
          </cell>
          <cell r="AJ254">
            <v>10.35</v>
          </cell>
          <cell r="AK254">
            <v>0</v>
          </cell>
          <cell r="AL254">
            <v>14048</v>
          </cell>
          <cell r="AM254">
            <v>5619</v>
          </cell>
          <cell r="AN254">
            <v>0</v>
          </cell>
          <cell r="AP254">
            <v>1</v>
          </cell>
          <cell r="AR254">
            <v>2</v>
          </cell>
          <cell r="AS254">
            <v>6</v>
          </cell>
          <cell r="AT254">
            <v>26200</v>
          </cell>
          <cell r="AU254">
            <v>11500</v>
          </cell>
          <cell r="AV254">
            <v>5000</v>
          </cell>
          <cell r="AW254">
            <v>800</v>
          </cell>
          <cell r="AX254">
            <v>0</v>
          </cell>
          <cell r="BA254">
            <v>2100</v>
          </cell>
          <cell r="BB254">
            <v>5050</v>
          </cell>
          <cell r="BC254">
            <v>1250</v>
          </cell>
          <cell r="BD254">
            <v>500</v>
          </cell>
          <cell r="BE254">
            <v>0</v>
          </cell>
          <cell r="BF254">
            <v>22</v>
          </cell>
          <cell r="BH254">
            <v>45500</v>
          </cell>
          <cell r="BI254">
            <v>19571</v>
          </cell>
          <cell r="BJ254">
            <v>3390</v>
          </cell>
          <cell r="BK254">
            <v>0</v>
          </cell>
          <cell r="BL254">
            <v>8252</v>
          </cell>
          <cell r="BM254">
            <v>19664</v>
          </cell>
          <cell r="BN254">
            <v>643</v>
          </cell>
          <cell r="BO254">
            <v>0</v>
          </cell>
          <cell r="BP254">
            <v>0</v>
          </cell>
          <cell r="BQ254">
            <v>7230</v>
          </cell>
          <cell r="BR254">
            <v>0</v>
          </cell>
          <cell r="BS254">
            <v>6484</v>
          </cell>
          <cell r="BT254">
            <v>975</v>
          </cell>
          <cell r="BU254">
            <v>0</v>
          </cell>
          <cell r="BV254">
            <v>12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120</v>
          </cell>
          <cell r="CC254">
            <v>0</v>
          </cell>
          <cell r="CJ254">
            <v>57000</v>
          </cell>
          <cell r="CK254">
            <v>24571</v>
          </cell>
          <cell r="CL254">
            <v>4190</v>
          </cell>
          <cell r="CM254">
            <v>0</v>
          </cell>
          <cell r="CN254">
            <v>10352</v>
          </cell>
          <cell r="CO254">
            <v>24714</v>
          </cell>
          <cell r="CP254">
            <v>643</v>
          </cell>
          <cell r="CQ254">
            <v>0</v>
          </cell>
          <cell r="CR254">
            <v>0</v>
          </cell>
          <cell r="CS254">
            <v>7230</v>
          </cell>
          <cell r="CT254">
            <v>0</v>
          </cell>
          <cell r="CU254">
            <v>7536</v>
          </cell>
          <cell r="CV254">
            <v>1175</v>
          </cell>
          <cell r="CW254">
            <v>0</v>
          </cell>
          <cell r="CX254">
            <v>12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240</v>
          </cell>
          <cell r="DE254">
            <v>0</v>
          </cell>
          <cell r="DG254">
            <v>14048</v>
          </cell>
          <cell r="DH254">
            <v>5619</v>
          </cell>
          <cell r="DI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Q254">
            <v>5298</v>
          </cell>
          <cell r="DR254">
            <v>2119</v>
          </cell>
          <cell r="DS254">
            <v>0</v>
          </cell>
          <cell r="DT254">
            <v>7417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1250</v>
          </cell>
          <cell r="EH254">
            <v>500</v>
          </cell>
          <cell r="EI254">
            <v>0</v>
          </cell>
          <cell r="EJ254">
            <v>1750</v>
          </cell>
          <cell r="EK254">
            <v>9167</v>
          </cell>
          <cell r="EL254">
            <v>6548</v>
          </cell>
          <cell r="EM254">
            <v>2619</v>
          </cell>
          <cell r="EN254">
            <v>0</v>
          </cell>
          <cell r="EO254">
            <v>9167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U254">
            <v>126000</v>
          </cell>
          <cell r="EV254">
            <v>54571</v>
          </cell>
          <cell r="EW254">
            <v>8990</v>
          </cell>
          <cell r="EX254">
            <v>0</v>
          </cell>
          <cell r="EY254">
            <v>22952</v>
          </cell>
          <cell r="EZ254">
            <v>55014</v>
          </cell>
          <cell r="FA254">
            <v>643</v>
          </cell>
          <cell r="FB254">
            <v>0</v>
          </cell>
          <cell r="FC254">
            <v>0</v>
          </cell>
          <cell r="FD254">
            <v>7230</v>
          </cell>
          <cell r="FE254">
            <v>0</v>
          </cell>
          <cell r="FF254">
            <v>7536</v>
          </cell>
          <cell r="FG254">
            <v>2375</v>
          </cell>
          <cell r="FH254">
            <v>0</v>
          </cell>
          <cell r="FJ254">
            <v>18000</v>
          </cell>
          <cell r="FK254">
            <v>4500</v>
          </cell>
          <cell r="FL254">
            <v>22500</v>
          </cell>
          <cell r="FM254">
            <v>49500</v>
          </cell>
          <cell r="FN254">
            <v>11500</v>
          </cell>
          <cell r="FO254">
            <v>4600</v>
          </cell>
          <cell r="FP254">
            <v>5000</v>
          </cell>
          <cell r="FQ254">
            <v>3350</v>
          </cell>
          <cell r="FR254">
            <v>13700</v>
          </cell>
          <cell r="FS254">
            <v>3350</v>
          </cell>
          <cell r="FT254">
            <v>17050</v>
          </cell>
          <cell r="FU254">
            <v>0</v>
          </cell>
          <cell r="GC254">
            <v>20000</v>
          </cell>
          <cell r="GD254">
            <v>0</v>
          </cell>
          <cell r="GF254">
            <v>14000</v>
          </cell>
          <cell r="GK254">
            <v>34000</v>
          </cell>
          <cell r="GL254">
            <v>34000</v>
          </cell>
          <cell r="GM254">
            <v>266410</v>
          </cell>
          <cell r="GN254">
            <v>2375</v>
          </cell>
          <cell r="GO254">
            <v>37150</v>
          </cell>
          <cell r="GP254">
            <v>226885</v>
          </cell>
          <cell r="GQ254">
            <v>0</v>
          </cell>
          <cell r="GR254">
            <v>226885</v>
          </cell>
          <cell r="GS254">
            <v>0</v>
          </cell>
          <cell r="GT254">
            <v>0</v>
          </cell>
          <cell r="GU254">
            <v>34000</v>
          </cell>
          <cell r="GV254">
            <v>0</v>
          </cell>
          <cell r="GW254">
            <v>192885</v>
          </cell>
          <cell r="GX254">
            <v>100000</v>
          </cell>
          <cell r="GY254">
            <v>13577</v>
          </cell>
          <cell r="GZ254">
            <v>0</v>
          </cell>
          <cell r="HA254">
            <v>272</v>
          </cell>
          <cell r="HB254">
            <v>13849</v>
          </cell>
          <cell r="HC254">
            <v>6484</v>
          </cell>
          <cell r="HD254">
            <v>7365</v>
          </cell>
          <cell r="HE254">
            <v>1052</v>
          </cell>
          <cell r="HF254">
            <v>0</v>
          </cell>
          <cell r="HG254" t="str">
            <v>AVXPS9983Q</v>
          </cell>
          <cell r="HJ254">
            <v>192885</v>
          </cell>
          <cell r="HK254">
            <v>100000</v>
          </cell>
          <cell r="HL254">
            <v>13577</v>
          </cell>
          <cell r="HM254">
            <v>0</v>
          </cell>
          <cell r="HN254">
            <v>272</v>
          </cell>
          <cell r="HO254">
            <v>13849</v>
          </cell>
          <cell r="HP254">
            <v>6484</v>
          </cell>
          <cell r="HQ254">
            <v>7365</v>
          </cell>
          <cell r="HR254">
            <v>1052</v>
          </cell>
          <cell r="HS254">
            <v>0.20399999999999999</v>
          </cell>
          <cell r="HT254">
            <v>0</v>
          </cell>
          <cell r="HU254">
            <v>1052</v>
          </cell>
          <cell r="HV254">
            <v>1052</v>
          </cell>
          <cell r="HW254">
            <v>21</v>
          </cell>
          <cell r="HX254">
            <v>0</v>
          </cell>
          <cell r="HY254">
            <v>1031</v>
          </cell>
        </row>
        <row r="255">
          <cell r="A255">
            <v>1337</v>
          </cell>
          <cell r="B255" t="str">
            <v>Ms. Yashodhara Dass</v>
          </cell>
          <cell r="C255">
            <v>38467</v>
          </cell>
          <cell r="D255" t="str">
            <v>Customer Support Executive</v>
          </cell>
          <cell r="E255">
            <v>13600</v>
          </cell>
          <cell r="F255">
            <v>6000</v>
          </cell>
          <cell r="G255">
            <v>2500</v>
          </cell>
          <cell r="H255">
            <v>800</v>
          </cell>
          <cell r="I255">
            <v>0</v>
          </cell>
          <cell r="J255">
            <v>1100</v>
          </cell>
          <cell r="K255">
            <v>3200</v>
          </cell>
          <cell r="R255">
            <v>13600</v>
          </cell>
          <cell r="S255">
            <v>0</v>
          </cell>
          <cell r="W255">
            <v>0</v>
          </cell>
          <cell r="Y255">
            <v>0</v>
          </cell>
          <cell r="AA255">
            <v>200</v>
          </cell>
          <cell r="AG255">
            <v>200</v>
          </cell>
          <cell r="AH255">
            <v>13400</v>
          </cell>
          <cell r="AI255">
            <v>22</v>
          </cell>
          <cell r="AJ255">
            <v>6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1</v>
          </cell>
          <cell r="AQ255" t="str">
            <v>W</v>
          </cell>
          <cell r="AR255">
            <v>4</v>
          </cell>
          <cell r="AS255">
            <v>6</v>
          </cell>
          <cell r="AT255">
            <v>13600</v>
          </cell>
          <cell r="AU255">
            <v>6000</v>
          </cell>
          <cell r="AV255">
            <v>2500</v>
          </cell>
          <cell r="AW255">
            <v>800</v>
          </cell>
          <cell r="AX255">
            <v>0</v>
          </cell>
          <cell r="BA255">
            <v>1100</v>
          </cell>
          <cell r="BB255">
            <v>3200</v>
          </cell>
          <cell r="BC255">
            <v>0</v>
          </cell>
          <cell r="BD255">
            <v>0</v>
          </cell>
          <cell r="BE255">
            <v>0</v>
          </cell>
          <cell r="BF255">
            <v>22</v>
          </cell>
          <cell r="BH255">
            <v>24310</v>
          </cell>
          <cell r="BI255">
            <v>10595</v>
          </cell>
          <cell r="BJ255">
            <v>3390</v>
          </cell>
          <cell r="BK255">
            <v>0</v>
          </cell>
          <cell r="BL255">
            <v>4438</v>
          </cell>
          <cell r="BM255">
            <v>11907</v>
          </cell>
          <cell r="BN255">
            <v>-302</v>
          </cell>
          <cell r="BO255">
            <v>0</v>
          </cell>
          <cell r="BP255">
            <v>0</v>
          </cell>
          <cell r="BQ255">
            <v>3740</v>
          </cell>
          <cell r="BR255">
            <v>0</v>
          </cell>
          <cell r="BS255">
            <v>0</v>
          </cell>
          <cell r="BT255">
            <v>830</v>
          </cell>
          <cell r="BU255">
            <v>0</v>
          </cell>
          <cell r="BV255">
            <v>12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314</v>
          </cell>
          <cell r="CB255">
            <v>40</v>
          </cell>
          <cell r="CC255">
            <v>0</v>
          </cell>
          <cell r="CJ255">
            <v>30310</v>
          </cell>
          <cell r="CK255">
            <v>13095</v>
          </cell>
          <cell r="CL255">
            <v>4190</v>
          </cell>
          <cell r="CM255">
            <v>0</v>
          </cell>
          <cell r="CN255">
            <v>5538</v>
          </cell>
          <cell r="CO255">
            <v>15107</v>
          </cell>
          <cell r="CP255">
            <v>-302</v>
          </cell>
          <cell r="CQ255">
            <v>0</v>
          </cell>
          <cell r="CR255">
            <v>0</v>
          </cell>
          <cell r="CS255">
            <v>3740</v>
          </cell>
          <cell r="CT255">
            <v>0</v>
          </cell>
          <cell r="CU255">
            <v>0</v>
          </cell>
          <cell r="CV255">
            <v>1030</v>
          </cell>
          <cell r="CW255">
            <v>0</v>
          </cell>
          <cell r="CX255">
            <v>12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314</v>
          </cell>
          <cell r="DD255">
            <v>40</v>
          </cell>
          <cell r="DE255">
            <v>0</v>
          </cell>
          <cell r="DI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U255">
            <v>66310</v>
          </cell>
          <cell r="EV255">
            <v>28095</v>
          </cell>
          <cell r="EW255">
            <v>8990</v>
          </cell>
          <cell r="EX255">
            <v>0</v>
          </cell>
          <cell r="EY255">
            <v>12138</v>
          </cell>
          <cell r="EZ255">
            <v>34307</v>
          </cell>
          <cell r="FA255">
            <v>-302</v>
          </cell>
          <cell r="FB255">
            <v>0</v>
          </cell>
          <cell r="FC255">
            <v>0</v>
          </cell>
          <cell r="FD255">
            <v>3740</v>
          </cell>
          <cell r="FE255">
            <v>0</v>
          </cell>
          <cell r="FF255">
            <v>0</v>
          </cell>
          <cell r="FG255">
            <v>2230</v>
          </cell>
          <cell r="FH255">
            <v>0</v>
          </cell>
          <cell r="FJ255">
            <v>0</v>
          </cell>
          <cell r="FL255">
            <v>0</v>
          </cell>
          <cell r="FM255">
            <v>0</v>
          </cell>
          <cell r="FN255">
            <v>6000</v>
          </cell>
          <cell r="FO255">
            <v>2400</v>
          </cell>
          <cell r="FP255">
            <v>2500</v>
          </cell>
          <cell r="FQ255">
            <v>0</v>
          </cell>
          <cell r="FR255">
            <v>0</v>
          </cell>
          <cell r="FS255">
            <v>0</v>
          </cell>
          <cell r="FT255">
            <v>0</v>
          </cell>
          <cell r="FU255">
            <v>0</v>
          </cell>
          <cell r="GD255">
            <v>0</v>
          </cell>
          <cell r="GE255">
            <v>20000</v>
          </cell>
          <cell r="GK255">
            <v>20000</v>
          </cell>
          <cell r="GL255">
            <v>20000</v>
          </cell>
          <cell r="GM255">
            <v>144288</v>
          </cell>
          <cell r="GN255">
            <v>2230</v>
          </cell>
          <cell r="GO255">
            <v>0</v>
          </cell>
          <cell r="GP255">
            <v>142058</v>
          </cell>
          <cell r="GQ255">
            <v>0</v>
          </cell>
          <cell r="GR255">
            <v>142058</v>
          </cell>
          <cell r="GS255">
            <v>0</v>
          </cell>
          <cell r="GT255">
            <v>0</v>
          </cell>
          <cell r="GU255">
            <v>20000</v>
          </cell>
          <cell r="GV255">
            <v>0</v>
          </cell>
          <cell r="GW255">
            <v>122058</v>
          </cell>
          <cell r="GX255">
            <v>135000</v>
          </cell>
          <cell r="GY255">
            <v>0</v>
          </cell>
          <cell r="GZ255">
            <v>0</v>
          </cell>
          <cell r="HA255">
            <v>0</v>
          </cell>
          <cell r="HB255">
            <v>0</v>
          </cell>
          <cell r="HC255">
            <v>0</v>
          </cell>
          <cell r="HD255">
            <v>0</v>
          </cell>
          <cell r="HE255">
            <v>0</v>
          </cell>
          <cell r="HF255">
            <v>0</v>
          </cell>
          <cell r="HJ255">
            <v>122058</v>
          </cell>
          <cell r="HK255">
            <v>135000</v>
          </cell>
          <cell r="HL255">
            <v>0</v>
          </cell>
          <cell r="HM255">
            <v>0</v>
          </cell>
          <cell r="HN255">
            <v>0</v>
          </cell>
          <cell r="HO255">
            <v>0</v>
          </cell>
          <cell r="HP255">
            <v>0</v>
          </cell>
          <cell r="HQ255">
            <v>0</v>
          </cell>
          <cell r="HR255">
            <v>0</v>
          </cell>
          <cell r="HS255">
            <v>0</v>
          </cell>
          <cell r="HT255">
            <v>0</v>
          </cell>
          <cell r="HU255">
            <v>0</v>
          </cell>
          <cell r="HV255">
            <v>0</v>
          </cell>
          <cell r="HW255">
            <v>0</v>
          </cell>
          <cell r="HX255">
            <v>0</v>
          </cell>
          <cell r="HY255">
            <v>0</v>
          </cell>
        </row>
        <row r="256">
          <cell r="A256">
            <v>1338</v>
          </cell>
          <cell r="B256" t="str">
            <v>Mr. Ajay Bhat</v>
          </cell>
          <cell r="C256">
            <v>38467</v>
          </cell>
          <cell r="D256" t="str">
            <v>Senior Customer Support Executive</v>
          </cell>
          <cell r="E256">
            <v>15900</v>
          </cell>
          <cell r="F256">
            <v>7000</v>
          </cell>
          <cell r="G256">
            <v>3000</v>
          </cell>
          <cell r="H256">
            <v>800</v>
          </cell>
          <cell r="I256">
            <v>0</v>
          </cell>
          <cell r="J256">
            <v>1300</v>
          </cell>
          <cell r="K256">
            <v>3800</v>
          </cell>
          <cell r="R256">
            <v>15900</v>
          </cell>
          <cell r="S256">
            <v>0</v>
          </cell>
          <cell r="W256">
            <v>0</v>
          </cell>
          <cell r="Y256">
            <v>612</v>
          </cell>
          <cell r="AA256">
            <v>200</v>
          </cell>
          <cell r="AE256">
            <v>140</v>
          </cell>
          <cell r="AG256">
            <v>952</v>
          </cell>
          <cell r="AH256">
            <v>14948</v>
          </cell>
          <cell r="AI256">
            <v>22</v>
          </cell>
          <cell r="AJ256">
            <v>4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1</v>
          </cell>
          <cell r="AR256">
            <v>4</v>
          </cell>
          <cell r="AS256">
            <v>6</v>
          </cell>
          <cell r="AT256">
            <v>15900</v>
          </cell>
          <cell r="AU256">
            <v>7000</v>
          </cell>
          <cell r="AV256">
            <v>3000</v>
          </cell>
          <cell r="AW256">
            <v>800</v>
          </cell>
          <cell r="AX256">
            <v>0</v>
          </cell>
          <cell r="BA256">
            <v>1300</v>
          </cell>
          <cell r="BB256">
            <v>3800</v>
          </cell>
          <cell r="BC256">
            <v>0</v>
          </cell>
          <cell r="BD256">
            <v>0</v>
          </cell>
          <cell r="BE256">
            <v>0</v>
          </cell>
          <cell r="BF256">
            <v>22</v>
          </cell>
          <cell r="BH256">
            <v>28548</v>
          </cell>
          <cell r="BI256">
            <v>12714</v>
          </cell>
          <cell r="BJ256">
            <v>3390</v>
          </cell>
          <cell r="BK256">
            <v>0</v>
          </cell>
          <cell r="BL256">
            <v>5286</v>
          </cell>
          <cell r="BM256">
            <v>14898</v>
          </cell>
          <cell r="BN256">
            <v>-150</v>
          </cell>
          <cell r="BO256">
            <v>0</v>
          </cell>
          <cell r="BP256">
            <v>0</v>
          </cell>
          <cell r="BQ256">
            <v>3740</v>
          </cell>
          <cell r="BR256">
            <v>0</v>
          </cell>
          <cell r="BS256">
            <v>3160</v>
          </cell>
          <cell r="BT256">
            <v>860</v>
          </cell>
          <cell r="BU256">
            <v>0</v>
          </cell>
          <cell r="BV256">
            <v>12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780</v>
          </cell>
          <cell r="CC256">
            <v>0</v>
          </cell>
          <cell r="CJ256">
            <v>35548</v>
          </cell>
          <cell r="CK256">
            <v>15714</v>
          </cell>
          <cell r="CL256">
            <v>4190</v>
          </cell>
          <cell r="CM256">
            <v>0</v>
          </cell>
          <cell r="CN256">
            <v>6586</v>
          </cell>
          <cell r="CO256">
            <v>18698</v>
          </cell>
          <cell r="CP256">
            <v>-150</v>
          </cell>
          <cell r="CQ256">
            <v>0</v>
          </cell>
          <cell r="CR256">
            <v>0</v>
          </cell>
          <cell r="CS256">
            <v>3740</v>
          </cell>
          <cell r="CT256">
            <v>0</v>
          </cell>
          <cell r="CU256">
            <v>3772</v>
          </cell>
          <cell r="CV256">
            <v>1060</v>
          </cell>
          <cell r="CW256">
            <v>0</v>
          </cell>
          <cell r="CX256">
            <v>12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920</v>
          </cell>
          <cell r="DE256">
            <v>0</v>
          </cell>
          <cell r="DI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U256">
            <v>77548</v>
          </cell>
          <cell r="EV256">
            <v>33714</v>
          </cell>
          <cell r="EW256">
            <v>8990</v>
          </cell>
          <cell r="EX256">
            <v>0</v>
          </cell>
          <cell r="EY256">
            <v>14386</v>
          </cell>
          <cell r="EZ256">
            <v>41498</v>
          </cell>
          <cell r="FA256">
            <v>-150</v>
          </cell>
          <cell r="FB256">
            <v>0</v>
          </cell>
          <cell r="FC256">
            <v>0</v>
          </cell>
          <cell r="FD256">
            <v>3740</v>
          </cell>
          <cell r="FE256">
            <v>0</v>
          </cell>
          <cell r="FF256">
            <v>3772</v>
          </cell>
          <cell r="FG256">
            <v>2260</v>
          </cell>
          <cell r="FH256">
            <v>0</v>
          </cell>
          <cell r="FJ256">
            <v>0</v>
          </cell>
          <cell r="FL256">
            <v>0</v>
          </cell>
          <cell r="FM256">
            <v>0</v>
          </cell>
          <cell r="FN256">
            <v>7000</v>
          </cell>
          <cell r="FO256">
            <v>2800</v>
          </cell>
          <cell r="FP256">
            <v>3000</v>
          </cell>
          <cell r="FQ256">
            <v>0</v>
          </cell>
          <cell r="FR256">
            <v>0</v>
          </cell>
          <cell r="FS256">
            <v>0</v>
          </cell>
          <cell r="FT256">
            <v>0</v>
          </cell>
          <cell r="FU256">
            <v>0</v>
          </cell>
          <cell r="GD256">
            <v>0</v>
          </cell>
          <cell r="GF256">
            <v>7000</v>
          </cell>
          <cell r="GK256">
            <v>7000</v>
          </cell>
          <cell r="GL256">
            <v>7000</v>
          </cell>
          <cell r="GM256">
            <v>170736</v>
          </cell>
          <cell r="GN256">
            <v>2260</v>
          </cell>
          <cell r="GO256">
            <v>0</v>
          </cell>
          <cell r="GP256">
            <v>168476</v>
          </cell>
          <cell r="GQ256">
            <v>0</v>
          </cell>
          <cell r="GR256">
            <v>168476</v>
          </cell>
          <cell r="GS256">
            <v>0</v>
          </cell>
          <cell r="GT256">
            <v>0</v>
          </cell>
          <cell r="GU256">
            <v>7000</v>
          </cell>
          <cell r="GV256">
            <v>0</v>
          </cell>
          <cell r="GW256">
            <v>161476</v>
          </cell>
          <cell r="GX256">
            <v>100000</v>
          </cell>
          <cell r="GY256">
            <v>7295</v>
          </cell>
          <cell r="GZ256">
            <v>0</v>
          </cell>
          <cell r="HA256">
            <v>146</v>
          </cell>
          <cell r="HB256">
            <v>7441</v>
          </cell>
          <cell r="HC256">
            <v>3160</v>
          </cell>
          <cell r="HD256">
            <v>4281</v>
          </cell>
          <cell r="HE256">
            <v>612</v>
          </cell>
          <cell r="HF256">
            <v>0</v>
          </cell>
          <cell r="HG256" t="str">
            <v>AFFPB7577P</v>
          </cell>
          <cell r="HJ256">
            <v>161476</v>
          </cell>
          <cell r="HK256">
            <v>100000</v>
          </cell>
          <cell r="HL256">
            <v>7295</v>
          </cell>
          <cell r="HM256">
            <v>0</v>
          </cell>
          <cell r="HN256">
            <v>146</v>
          </cell>
          <cell r="HO256">
            <v>7441</v>
          </cell>
          <cell r="HP256">
            <v>3160</v>
          </cell>
          <cell r="HQ256">
            <v>4281</v>
          </cell>
          <cell r="HR256">
            <v>612</v>
          </cell>
          <cell r="HS256">
            <v>0.20399999999999999</v>
          </cell>
          <cell r="HT256">
            <v>0</v>
          </cell>
          <cell r="HU256">
            <v>612</v>
          </cell>
          <cell r="HV256">
            <v>612</v>
          </cell>
          <cell r="HW256">
            <v>12</v>
          </cell>
          <cell r="HX256">
            <v>0</v>
          </cell>
          <cell r="HY256">
            <v>600</v>
          </cell>
        </row>
        <row r="257">
          <cell r="A257">
            <v>1339</v>
          </cell>
          <cell r="B257" t="str">
            <v>Mr.Narendra Bhongale</v>
          </cell>
          <cell r="C257">
            <v>38468</v>
          </cell>
          <cell r="D257" t="str">
            <v>Software Engineer</v>
          </cell>
          <cell r="E257">
            <v>22000</v>
          </cell>
          <cell r="F257">
            <v>9500</v>
          </cell>
          <cell r="G257">
            <v>4000</v>
          </cell>
          <cell r="H257">
            <v>800</v>
          </cell>
          <cell r="I257">
            <v>0</v>
          </cell>
          <cell r="J257">
            <v>1800</v>
          </cell>
          <cell r="K257">
            <v>2010</v>
          </cell>
          <cell r="R257">
            <v>18110</v>
          </cell>
          <cell r="S257">
            <v>1000</v>
          </cell>
          <cell r="W257">
            <v>1000</v>
          </cell>
          <cell r="X257">
            <v>1140</v>
          </cell>
          <cell r="Y257">
            <v>924</v>
          </cell>
          <cell r="AA257">
            <v>200</v>
          </cell>
          <cell r="AG257">
            <v>2264</v>
          </cell>
          <cell r="AH257">
            <v>15846</v>
          </cell>
          <cell r="AI257">
            <v>22</v>
          </cell>
          <cell r="AJ257">
            <v>6.25</v>
          </cell>
          <cell r="AK257">
            <v>0</v>
          </cell>
          <cell r="AL257">
            <v>10187</v>
          </cell>
          <cell r="AM257">
            <v>4765</v>
          </cell>
          <cell r="AN257">
            <v>0</v>
          </cell>
          <cell r="AP257">
            <v>1</v>
          </cell>
          <cell r="AR257">
            <v>2</v>
          </cell>
          <cell r="AS257">
            <v>6</v>
          </cell>
          <cell r="AT257">
            <v>22000</v>
          </cell>
          <cell r="AU257">
            <v>9500</v>
          </cell>
          <cell r="AV257">
            <v>4000</v>
          </cell>
          <cell r="AW257">
            <v>800</v>
          </cell>
          <cell r="AX257">
            <v>0</v>
          </cell>
          <cell r="AY257">
            <v>1000</v>
          </cell>
          <cell r="AZ257">
            <v>1140</v>
          </cell>
          <cell r="BA257">
            <v>1800</v>
          </cell>
          <cell r="BB257">
            <v>2010</v>
          </cell>
          <cell r="BC257">
            <v>1250</v>
          </cell>
          <cell r="BD257">
            <v>500</v>
          </cell>
          <cell r="BE257">
            <v>0</v>
          </cell>
          <cell r="BF257">
            <v>22</v>
          </cell>
          <cell r="BH257">
            <v>35024</v>
          </cell>
          <cell r="BI257">
            <v>15167</v>
          </cell>
          <cell r="BJ257">
            <v>3352</v>
          </cell>
          <cell r="BK257">
            <v>0</v>
          </cell>
          <cell r="BL257">
            <v>6267</v>
          </cell>
          <cell r="BM257">
            <v>5130</v>
          </cell>
          <cell r="BN257">
            <v>857</v>
          </cell>
          <cell r="BO257">
            <v>0</v>
          </cell>
          <cell r="BP257">
            <v>0</v>
          </cell>
          <cell r="BQ257">
            <v>4986</v>
          </cell>
          <cell r="BR257">
            <v>3060</v>
          </cell>
          <cell r="BS257">
            <v>3794</v>
          </cell>
          <cell r="BT257">
            <v>860</v>
          </cell>
          <cell r="BU257">
            <v>0</v>
          </cell>
          <cell r="BV257">
            <v>12</v>
          </cell>
          <cell r="BW257">
            <v>4000</v>
          </cell>
          <cell r="BX257">
            <v>3801</v>
          </cell>
          <cell r="BY257">
            <v>830</v>
          </cell>
          <cell r="BZ257">
            <v>0</v>
          </cell>
          <cell r="CA257">
            <v>0</v>
          </cell>
          <cell r="CB257">
            <v>600</v>
          </cell>
          <cell r="CC257">
            <v>0</v>
          </cell>
          <cell r="CJ257">
            <v>44524</v>
          </cell>
          <cell r="CK257">
            <v>19167</v>
          </cell>
          <cell r="CL257">
            <v>4152</v>
          </cell>
          <cell r="CM257">
            <v>0</v>
          </cell>
          <cell r="CN257">
            <v>8067</v>
          </cell>
          <cell r="CO257">
            <v>7140</v>
          </cell>
          <cell r="CP257">
            <v>857</v>
          </cell>
          <cell r="CQ257">
            <v>0</v>
          </cell>
          <cell r="CR257">
            <v>0</v>
          </cell>
          <cell r="CS257">
            <v>4986</v>
          </cell>
          <cell r="CT257">
            <v>4200</v>
          </cell>
          <cell r="CU257">
            <v>4718</v>
          </cell>
          <cell r="CV257">
            <v>1060</v>
          </cell>
          <cell r="CW257">
            <v>0</v>
          </cell>
          <cell r="CX257">
            <v>12</v>
          </cell>
          <cell r="CY257">
            <v>5000</v>
          </cell>
          <cell r="CZ257">
            <v>3801</v>
          </cell>
          <cell r="DA257">
            <v>830</v>
          </cell>
          <cell r="DB257">
            <v>0</v>
          </cell>
          <cell r="DC257">
            <v>0</v>
          </cell>
          <cell r="DD257">
            <v>600</v>
          </cell>
          <cell r="DE257">
            <v>0</v>
          </cell>
          <cell r="DG257">
            <v>13988</v>
          </cell>
          <cell r="DH257">
            <v>5595</v>
          </cell>
          <cell r="DI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Q257">
            <v>1437</v>
          </cell>
          <cell r="DR257">
            <v>1265</v>
          </cell>
          <cell r="DS257">
            <v>0</v>
          </cell>
          <cell r="DT257">
            <v>2702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1250</v>
          </cell>
          <cell r="EH257">
            <v>500</v>
          </cell>
          <cell r="EI257">
            <v>0</v>
          </cell>
          <cell r="EJ257">
            <v>1750</v>
          </cell>
          <cell r="EK257">
            <v>4452</v>
          </cell>
          <cell r="EL257">
            <v>2687</v>
          </cell>
          <cell r="EM257">
            <v>1765</v>
          </cell>
          <cell r="EN257">
            <v>0</v>
          </cell>
          <cell r="EO257">
            <v>4452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U257">
            <v>101524</v>
          </cell>
          <cell r="EV257">
            <v>43167</v>
          </cell>
          <cell r="EW257">
            <v>8952</v>
          </cell>
          <cell r="EX257">
            <v>0</v>
          </cell>
          <cell r="EY257">
            <v>18867</v>
          </cell>
          <cell r="EZ257">
            <v>19200</v>
          </cell>
          <cell r="FA257">
            <v>857</v>
          </cell>
          <cell r="FB257">
            <v>0</v>
          </cell>
          <cell r="FC257">
            <v>0</v>
          </cell>
          <cell r="FD257">
            <v>4986</v>
          </cell>
          <cell r="FE257">
            <v>11040</v>
          </cell>
          <cell r="FF257">
            <v>4718</v>
          </cell>
          <cell r="FG257">
            <v>2260</v>
          </cell>
          <cell r="FH257">
            <v>0</v>
          </cell>
          <cell r="FJ257">
            <v>0</v>
          </cell>
          <cell r="FL257">
            <v>0</v>
          </cell>
          <cell r="FM257">
            <v>0</v>
          </cell>
          <cell r="FN257">
            <v>9500</v>
          </cell>
          <cell r="FO257">
            <v>3800</v>
          </cell>
          <cell r="FP257">
            <v>4000</v>
          </cell>
          <cell r="FQ257">
            <v>0</v>
          </cell>
          <cell r="FR257">
            <v>0</v>
          </cell>
          <cell r="FS257">
            <v>0</v>
          </cell>
          <cell r="FT257">
            <v>0</v>
          </cell>
          <cell r="FU257">
            <v>0</v>
          </cell>
          <cell r="GD257">
            <v>11040</v>
          </cell>
          <cell r="GK257">
            <v>11040</v>
          </cell>
          <cell r="GL257">
            <v>11040</v>
          </cell>
          <cell r="GM257">
            <v>188601</v>
          </cell>
          <cell r="GN257">
            <v>2260</v>
          </cell>
          <cell r="GO257">
            <v>0</v>
          </cell>
          <cell r="GP257">
            <v>186341</v>
          </cell>
          <cell r="GQ257">
            <v>0</v>
          </cell>
          <cell r="GR257">
            <v>186341</v>
          </cell>
          <cell r="GS257">
            <v>0</v>
          </cell>
          <cell r="GT257">
            <v>0</v>
          </cell>
          <cell r="GU257">
            <v>11040</v>
          </cell>
          <cell r="GV257">
            <v>0</v>
          </cell>
          <cell r="GW257">
            <v>175301</v>
          </cell>
          <cell r="GX257">
            <v>100000</v>
          </cell>
          <cell r="GY257">
            <v>10060</v>
          </cell>
          <cell r="GZ257">
            <v>0</v>
          </cell>
          <cell r="HA257">
            <v>201</v>
          </cell>
          <cell r="HB257">
            <v>10261</v>
          </cell>
          <cell r="HC257">
            <v>3794</v>
          </cell>
          <cell r="HD257">
            <v>6467</v>
          </cell>
          <cell r="HE257">
            <v>924</v>
          </cell>
          <cell r="HF257">
            <v>0</v>
          </cell>
          <cell r="HG257" t="str">
            <v>AJFPB9998J</v>
          </cell>
          <cell r="HJ257">
            <v>175301</v>
          </cell>
          <cell r="HK257">
            <v>100000</v>
          </cell>
          <cell r="HL257">
            <v>10060</v>
          </cell>
          <cell r="HM257">
            <v>0</v>
          </cell>
          <cell r="HN257">
            <v>201</v>
          </cell>
          <cell r="HO257">
            <v>10261</v>
          </cell>
          <cell r="HP257">
            <v>3794</v>
          </cell>
          <cell r="HQ257">
            <v>6467</v>
          </cell>
          <cell r="HR257">
            <v>924</v>
          </cell>
          <cell r="HS257">
            <v>0.20399999999999999</v>
          </cell>
          <cell r="HT257">
            <v>0</v>
          </cell>
          <cell r="HU257">
            <v>924</v>
          </cell>
          <cell r="HV257">
            <v>924</v>
          </cell>
          <cell r="HW257">
            <v>18</v>
          </cell>
          <cell r="HX257">
            <v>0</v>
          </cell>
          <cell r="HY257">
            <v>906</v>
          </cell>
        </row>
        <row r="258">
          <cell r="A258">
            <v>1340</v>
          </cell>
          <cell r="B258" t="str">
            <v>Mr. Joy Banerjee</v>
          </cell>
          <cell r="C258">
            <v>38474</v>
          </cell>
          <cell r="D258" t="str">
            <v>Senior Technical Writer</v>
          </cell>
          <cell r="E258">
            <v>54175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R258">
            <v>0</v>
          </cell>
          <cell r="S258">
            <v>0</v>
          </cell>
          <cell r="W258">
            <v>0</v>
          </cell>
          <cell r="Y258">
            <v>0</v>
          </cell>
          <cell r="AA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4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H258">
            <v>72000</v>
          </cell>
          <cell r="BI258">
            <v>31500</v>
          </cell>
          <cell r="BJ258">
            <v>2400</v>
          </cell>
          <cell r="BK258">
            <v>0</v>
          </cell>
          <cell r="BL258">
            <v>13500</v>
          </cell>
          <cell r="BM258">
            <v>34875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13784</v>
          </cell>
          <cell r="BT258">
            <v>600</v>
          </cell>
          <cell r="BU258">
            <v>0</v>
          </cell>
          <cell r="BV258">
            <v>12</v>
          </cell>
          <cell r="BW258">
            <v>3000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120</v>
          </cell>
          <cell r="CC258">
            <v>0</v>
          </cell>
          <cell r="CJ258">
            <v>72000</v>
          </cell>
          <cell r="CK258">
            <v>31500</v>
          </cell>
          <cell r="CL258">
            <v>2400</v>
          </cell>
          <cell r="CM258">
            <v>0</v>
          </cell>
          <cell r="CN258">
            <v>13500</v>
          </cell>
          <cell r="CO258">
            <v>34875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13784</v>
          </cell>
          <cell r="CV258">
            <v>600</v>
          </cell>
          <cell r="CW258">
            <v>0</v>
          </cell>
          <cell r="CX258">
            <v>12</v>
          </cell>
          <cell r="CY258">
            <v>3000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120</v>
          </cell>
          <cell r="DE258">
            <v>0</v>
          </cell>
          <cell r="DG258">
            <v>0</v>
          </cell>
          <cell r="DH258">
            <v>0</v>
          </cell>
          <cell r="DI258">
            <v>0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  <cell r="DX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0</v>
          </cell>
          <cell r="EF258">
            <v>0</v>
          </cell>
          <cell r="EG258">
            <v>0</v>
          </cell>
          <cell r="EH258">
            <v>0</v>
          </cell>
          <cell r="EI258">
            <v>0</v>
          </cell>
          <cell r="EJ258">
            <v>0</v>
          </cell>
          <cell r="EK258">
            <v>0</v>
          </cell>
          <cell r="EL258">
            <v>0</v>
          </cell>
          <cell r="EM258">
            <v>0</v>
          </cell>
          <cell r="EN258">
            <v>0</v>
          </cell>
          <cell r="EO258">
            <v>0</v>
          </cell>
          <cell r="EP258">
            <v>0</v>
          </cell>
          <cell r="EQ258">
            <v>0</v>
          </cell>
          <cell r="ER258">
            <v>0</v>
          </cell>
          <cell r="ES258">
            <v>0</v>
          </cell>
          <cell r="EU258">
            <v>72000</v>
          </cell>
          <cell r="EV258">
            <v>31500</v>
          </cell>
          <cell r="EW258">
            <v>2400</v>
          </cell>
          <cell r="EX258">
            <v>0</v>
          </cell>
          <cell r="EY258">
            <v>13500</v>
          </cell>
          <cell r="EZ258">
            <v>34875</v>
          </cell>
          <cell r="FA258">
            <v>0</v>
          </cell>
          <cell r="FB258">
            <v>0</v>
          </cell>
          <cell r="FC258">
            <v>0</v>
          </cell>
          <cell r="FD258">
            <v>0</v>
          </cell>
          <cell r="FE258">
            <v>0</v>
          </cell>
          <cell r="FF258">
            <v>13784</v>
          </cell>
          <cell r="FG258">
            <v>600</v>
          </cell>
          <cell r="FH258">
            <v>0</v>
          </cell>
          <cell r="FJ258">
            <v>18000</v>
          </cell>
          <cell r="FL258">
            <v>18000</v>
          </cell>
          <cell r="FM258">
            <v>18000</v>
          </cell>
          <cell r="FN258">
            <v>0</v>
          </cell>
          <cell r="FO258">
            <v>0</v>
          </cell>
          <cell r="FP258">
            <v>0</v>
          </cell>
          <cell r="FQ258">
            <v>0</v>
          </cell>
          <cell r="FR258">
            <v>10800</v>
          </cell>
          <cell r="FS258">
            <v>0</v>
          </cell>
          <cell r="FT258">
            <v>10800</v>
          </cell>
          <cell r="FU258">
            <v>0</v>
          </cell>
          <cell r="GD258">
            <v>0</v>
          </cell>
          <cell r="GK258">
            <v>0</v>
          </cell>
          <cell r="GL258">
            <v>0</v>
          </cell>
          <cell r="GM258">
            <v>151875</v>
          </cell>
          <cell r="GN258">
            <v>600</v>
          </cell>
          <cell r="GO258">
            <v>10800</v>
          </cell>
          <cell r="GP258">
            <v>140475</v>
          </cell>
          <cell r="GQ258">
            <v>0</v>
          </cell>
          <cell r="GR258">
            <v>140475</v>
          </cell>
          <cell r="GS258">
            <v>0</v>
          </cell>
          <cell r="GT258">
            <v>0</v>
          </cell>
          <cell r="GU258">
            <v>0</v>
          </cell>
          <cell r="GV258">
            <v>0</v>
          </cell>
          <cell r="GW258">
            <v>140475</v>
          </cell>
          <cell r="GX258">
            <v>100000</v>
          </cell>
          <cell r="GY258">
            <v>4048</v>
          </cell>
          <cell r="GZ258">
            <v>0</v>
          </cell>
          <cell r="HA258">
            <v>81</v>
          </cell>
          <cell r="HB258">
            <v>4129</v>
          </cell>
          <cell r="HC258">
            <v>13784</v>
          </cell>
          <cell r="HD258">
            <v>-9655</v>
          </cell>
          <cell r="HE258">
            <v>0</v>
          </cell>
          <cell r="HF258">
            <v>0</v>
          </cell>
          <cell r="HJ258">
            <v>140475</v>
          </cell>
          <cell r="HK258">
            <v>100000</v>
          </cell>
          <cell r="HL258">
            <v>4048</v>
          </cell>
          <cell r="HM258">
            <v>0</v>
          </cell>
          <cell r="HN258">
            <v>81</v>
          </cell>
          <cell r="HO258">
            <v>4129</v>
          </cell>
          <cell r="HP258">
            <v>13784</v>
          </cell>
          <cell r="HQ258">
            <v>-9655</v>
          </cell>
          <cell r="HR258">
            <v>0</v>
          </cell>
          <cell r="HS258">
            <v>0.10199999999999999</v>
          </cell>
          <cell r="HT258">
            <v>0</v>
          </cell>
          <cell r="HU258">
            <v>0</v>
          </cell>
          <cell r="HV258">
            <v>0</v>
          </cell>
          <cell r="HW258">
            <v>0</v>
          </cell>
          <cell r="HX258">
            <v>0</v>
          </cell>
          <cell r="HY258">
            <v>0</v>
          </cell>
        </row>
        <row r="259">
          <cell r="A259">
            <v>1341</v>
          </cell>
          <cell r="B259" t="str">
            <v xml:space="preserve">Mr. Milind patil </v>
          </cell>
          <cell r="C259">
            <v>38475</v>
          </cell>
          <cell r="D259" t="str">
            <v>Senior Software Engineer</v>
          </cell>
          <cell r="E259">
            <v>45000</v>
          </cell>
          <cell r="F259">
            <v>20000</v>
          </cell>
          <cell r="G259">
            <v>9000</v>
          </cell>
          <cell r="H259">
            <v>800</v>
          </cell>
          <cell r="I259">
            <v>0</v>
          </cell>
          <cell r="J259">
            <v>3700</v>
          </cell>
          <cell r="K259">
            <v>8750</v>
          </cell>
          <cell r="R259">
            <v>42250</v>
          </cell>
          <cell r="S259">
            <v>1000</v>
          </cell>
          <cell r="W259">
            <v>1000</v>
          </cell>
          <cell r="Y259">
            <v>5476</v>
          </cell>
          <cell r="AA259">
            <v>200</v>
          </cell>
          <cell r="AE259">
            <v>140</v>
          </cell>
          <cell r="AG259">
            <v>5816</v>
          </cell>
          <cell r="AH259">
            <v>36434</v>
          </cell>
          <cell r="AI259">
            <v>22</v>
          </cell>
          <cell r="AJ259">
            <v>5.75</v>
          </cell>
          <cell r="AK259">
            <v>0</v>
          </cell>
          <cell r="AL259">
            <v>13693</v>
          </cell>
          <cell r="AM259">
            <v>5477</v>
          </cell>
          <cell r="AN259">
            <v>0</v>
          </cell>
          <cell r="AP259">
            <v>1</v>
          </cell>
          <cell r="AR259">
            <v>2</v>
          </cell>
          <cell r="AS259">
            <v>6</v>
          </cell>
          <cell r="AT259">
            <v>45000</v>
          </cell>
          <cell r="AU259">
            <v>20000</v>
          </cell>
          <cell r="AV259">
            <v>9000</v>
          </cell>
          <cell r="AW259">
            <v>800</v>
          </cell>
          <cell r="AX259">
            <v>0</v>
          </cell>
          <cell r="AY259">
            <v>1000</v>
          </cell>
          <cell r="BA259">
            <v>3700</v>
          </cell>
          <cell r="BB259">
            <v>8750</v>
          </cell>
          <cell r="BC259">
            <v>1250</v>
          </cell>
          <cell r="BD259">
            <v>500</v>
          </cell>
          <cell r="BE259">
            <v>0</v>
          </cell>
          <cell r="BF259">
            <v>22</v>
          </cell>
          <cell r="BH259">
            <v>74659</v>
          </cell>
          <cell r="BI259">
            <v>32636</v>
          </cell>
          <cell r="BJ259">
            <v>3164</v>
          </cell>
          <cell r="BK259">
            <v>0</v>
          </cell>
          <cell r="BL259">
            <v>13745</v>
          </cell>
          <cell r="BM259">
            <v>34011</v>
          </cell>
          <cell r="BN259">
            <v>-306</v>
          </cell>
          <cell r="BO259">
            <v>0</v>
          </cell>
          <cell r="BP259">
            <v>0</v>
          </cell>
          <cell r="BQ259">
            <v>11342</v>
          </cell>
          <cell r="BR259">
            <v>0</v>
          </cell>
          <cell r="BS259">
            <v>25102</v>
          </cell>
          <cell r="BT259">
            <v>800</v>
          </cell>
          <cell r="BU259">
            <v>0</v>
          </cell>
          <cell r="BV259">
            <v>12</v>
          </cell>
          <cell r="BW259">
            <v>4000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1500</v>
          </cell>
          <cell r="CC259">
            <v>0</v>
          </cell>
          <cell r="CJ259">
            <v>94659</v>
          </cell>
          <cell r="CK259">
            <v>41636</v>
          </cell>
          <cell r="CL259">
            <v>3964</v>
          </cell>
          <cell r="CM259">
            <v>0</v>
          </cell>
          <cell r="CN259">
            <v>17445</v>
          </cell>
          <cell r="CO259">
            <v>42761</v>
          </cell>
          <cell r="CP259">
            <v>-306</v>
          </cell>
          <cell r="CQ259">
            <v>0</v>
          </cell>
          <cell r="CR259">
            <v>0</v>
          </cell>
          <cell r="CS259">
            <v>11342</v>
          </cell>
          <cell r="CT259">
            <v>0</v>
          </cell>
          <cell r="CU259">
            <v>30578</v>
          </cell>
          <cell r="CV259">
            <v>1000</v>
          </cell>
          <cell r="CW259">
            <v>0</v>
          </cell>
          <cell r="CX259">
            <v>12</v>
          </cell>
          <cell r="CY259">
            <v>5000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1640</v>
          </cell>
          <cell r="DE259">
            <v>0</v>
          </cell>
          <cell r="DG259">
            <v>13693</v>
          </cell>
          <cell r="DH259">
            <v>5477</v>
          </cell>
          <cell r="DI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Q259">
            <v>4943</v>
          </cell>
          <cell r="DR259">
            <v>1977</v>
          </cell>
          <cell r="DS259">
            <v>0</v>
          </cell>
          <cell r="DT259">
            <v>6920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1250</v>
          </cell>
          <cell r="EH259">
            <v>500</v>
          </cell>
          <cell r="EI259">
            <v>0</v>
          </cell>
          <cell r="EJ259">
            <v>1750</v>
          </cell>
          <cell r="EK259">
            <v>8670</v>
          </cell>
          <cell r="EL259">
            <v>6193</v>
          </cell>
          <cell r="EM259">
            <v>2477</v>
          </cell>
          <cell r="EN259">
            <v>0</v>
          </cell>
          <cell r="EO259">
            <v>8670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U259">
            <v>214659</v>
          </cell>
          <cell r="EV259">
            <v>95636</v>
          </cell>
          <cell r="EW259">
            <v>8764</v>
          </cell>
          <cell r="EX259">
            <v>0</v>
          </cell>
          <cell r="EY259">
            <v>39645</v>
          </cell>
          <cell r="EZ259">
            <v>95261</v>
          </cell>
          <cell r="FA259">
            <v>-306</v>
          </cell>
          <cell r="FB259">
            <v>0</v>
          </cell>
          <cell r="FC259">
            <v>0</v>
          </cell>
          <cell r="FD259">
            <v>11342</v>
          </cell>
          <cell r="FE259">
            <v>0</v>
          </cell>
          <cell r="FF259">
            <v>30578</v>
          </cell>
          <cell r="FG259">
            <v>2200</v>
          </cell>
          <cell r="FH259">
            <v>0</v>
          </cell>
          <cell r="FJ259">
            <v>0</v>
          </cell>
          <cell r="FL259">
            <v>0</v>
          </cell>
          <cell r="FM259">
            <v>0</v>
          </cell>
          <cell r="FN259">
            <v>20000</v>
          </cell>
          <cell r="FO259">
            <v>8000</v>
          </cell>
          <cell r="FP259">
            <v>9000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42555</v>
          </cell>
          <cell r="GA259">
            <v>10000</v>
          </cell>
          <cell r="GB259">
            <v>27506</v>
          </cell>
          <cell r="GD259">
            <v>0</v>
          </cell>
          <cell r="GK259">
            <v>37506</v>
          </cell>
          <cell r="GL259">
            <v>37506</v>
          </cell>
          <cell r="GM259">
            <v>456237</v>
          </cell>
          <cell r="GN259">
            <v>2200</v>
          </cell>
          <cell r="GO259">
            <v>0</v>
          </cell>
          <cell r="GP259">
            <v>454037</v>
          </cell>
          <cell r="GQ259">
            <v>42555</v>
          </cell>
          <cell r="GR259">
            <v>411482</v>
          </cell>
          <cell r="GS259">
            <v>0</v>
          </cell>
          <cell r="GT259">
            <v>0</v>
          </cell>
          <cell r="GU259">
            <v>37506</v>
          </cell>
          <cell r="GV259">
            <v>0</v>
          </cell>
          <cell r="GW259">
            <v>373976</v>
          </cell>
          <cell r="GX259">
            <v>100000</v>
          </cell>
          <cell r="GY259">
            <v>62193</v>
          </cell>
          <cell r="GZ259">
            <v>0</v>
          </cell>
          <cell r="HA259">
            <v>1244</v>
          </cell>
          <cell r="HB259">
            <v>63437</v>
          </cell>
          <cell r="HC259">
            <v>25102</v>
          </cell>
          <cell r="HD259">
            <v>38335</v>
          </cell>
          <cell r="HE259">
            <v>5476</v>
          </cell>
          <cell r="HF259">
            <v>0</v>
          </cell>
          <cell r="HG259" t="str">
            <v>AIHPP8318F</v>
          </cell>
          <cell r="HJ259">
            <v>373976</v>
          </cell>
          <cell r="HK259">
            <v>100000</v>
          </cell>
          <cell r="HL259">
            <v>62193</v>
          </cell>
          <cell r="HM259">
            <v>0</v>
          </cell>
          <cell r="HN259">
            <v>1244</v>
          </cell>
          <cell r="HO259">
            <v>63437</v>
          </cell>
          <cell r="HP259">
            <v>25102</v>
          </cell>
          <cell r="HQ259">
            <v>38335</v>
          </cell>
          <cell r="HR259">
            <v>5476</v>
          </cell>
          <cell r="HS259">
            <v>0.30599999999999999</v>
          </cell>
          <cell r="HT259">
            <v>0</v>
          </cell>
          <cell r="HU259">
            <v>5476</v>
          </cell>
          <cell r="HV259">
            <v>5476</v>
          </cell>
          <cell r="HW259">
            <v>107</v>
          </cell>
          <cell r="HX259">
            <v>0</v>
          </cell>
          <cell r="HY259">
            <v>5369</v>
          </cell>
        </row>
        <row r="260">
          <cell r="A260">
            <v>1342</v>
          </cell>
          <cell r="B260" t="str">
            <v>Mr. Gaurav Jain</v>
          </cell>
          <cell r="C260">
            <v>38476</v>
          </cell>
          <cell r="D260" t="str">
            <v>Software Engineer</v>
          </cell>
          <cell r="E260">
            <v>23000</v>
          </cell>
          <cell r="F260">
            <v>10000</v>
          </cell>
          <cell r="G260">
            <v>4500</v>
          </cell>
          <cell r="H260">
            <v>800</v>
          </cell>
          <cell r="I260">
            <v>0</v>
          </cell>
          <cell r="J260">
            <v>1900</v>
          </cell>
          <cell r="K260">
            <v>1850</v>
          </cell>
          <cell r="R260">
            <v>19050</v>
          </cell>
          <cell r="S260">
            <v>1000</v>
          </cell>
          <cell r="W260">
            <v>1000</v>
          </cell>
          <cell r="X260">
            <v>1200</v>
          </cell>
          <cell r="Y260">
            <v>212</v>
          </cell>
          <cell r="AA260">
            <v>200</v>
          </cell>
          <cell r="AE260">
            <v>80</v>
          </cell>
          <cell r="AG260">
            <v>1692</v>
          </cell>
          <cell r="AH260">
            <v>17358</v>
          </cell>
          <cell r="AI260">
            <v>22</v>
          </cell>
          <cell r="AJ260">
            <v>7.25</v>
          </cell>
          <cell r="AK260">
            <v>0</v>
          </cell>
          <cell r="AL260">
            <v>13636</v>
          </cell>
          <cell r="AM260">
            <v>5455</v>
          </cell>
          <cell r="AN260">
            <v>0</v>
          </cell>
          <cell r="AP260">
            <v>1</v>
          </cell>
          <cell r="AR260">
            <v>2</v>
          </cell>
          <cell r="AS260">
            <v>6</v>
          </cell>
          <cell r="AT260">
            <v>23000</v>
          </cell>
          <cell r="AU260">
            <v>10000</v>
          </cell>
          <cell r="AV260">
            <v>4500</v>
          </cell>
          <cell r="AW260">
            <v>800</v>
          </cell>
          <cell r="AX260">
            <v>0</v>
          </cell>
          <cell r="AY260">
            <v>1000</v>
          </cell>
          <cell r="AZ260">
            <v>1200</v>
          </cell>
          <cell r="BA260">
            <v>1900</v>
          </cell>
          <cell r="BB260">
            <v>1850</v>
          </cell>
          <cell r="BC260">
            <v>1250</v>
          </cell>
          <cell r="BD260">
            <v>500</v>
          </cell>
          <cell r="BE260">
            <v>0</v>
          </cell>
          <cell r="BF260">
            <v>22</v>
          </cell>
          <cell r="BH260">
            <v>39091</v>
          </cell>
          <cell r="BI260">
            <v>17591</v>
          </cell>
          <cell r="BJ260">
            <v>3127</v>
          </cell>
          <cell r="BK260">
            <v>0</v>
          </cell>
          <cell r="BL260">
            <v>7427</v>
          </cell>
          <cell r="BM260">
            <v>8323</v>
          </cell>
          <cell r="BN260">
            <v>-91</v>
          </cell>
          <cell r="BO260">
            <v>0</v>
          </cell>
          <cell r="BP260">
            <v>0</v>
          </cell>
          <cell r="BQ260">
            <v>0</v>
          </cell>
          <cell r="BR260">
            <v>3600</v>
          </cell>
          <cell r="BS260">
            <v>1090</v>
          </cell>
          <cell r="BT260">
            <v>800</v>
          </cell>
          <cell r="BU260">
            <v>0</v>
          </cell>
          <cell r="BV260">
            <v>12</v>
          </cell>
          <cell r="BW260">
            <v>4000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840</v>
          </cell>
          <cell r="CC260">
            <v>0</v>
          </cell>
          <cell r="CJ260">
            <v>49091</v>
          </cell>
          <cell r="CK260">
            <v>22091</v>
          </cell>
          <cell r="CL260">
            <v>3927</v>
          </cell>
          <cell r="CM260">
            <v>0</v>
          </cell>
          <cell r="CN260">
            <v>9327</v>
          </cell>
          <cell r="CO260">
            <v>10173</v>
          </cell>
          <cell r="CP260">
            <v>-91</v>
          </cell>
          <cell r="CQ260">
            <v>0</v>
          </cell>
          <cell r="CR260">
            <v>0</v>
          </cell>
          <cell r="CS260">
            <v>0</v>
          </cell>
          <cell r="CT260">
            <v>4800</v>
          </cell>
          <cell r="CU260">
            <v>1302</v>
          </cell>
          <cell r="CV260">
            <v>1000</v>
          </cell>
          <cell r="CW260">
            <v>0</v>
          </cell>
          <cell r="CX260">
            <v>12</v>
          </cell>
          <cell r="CY260">
            <v>5000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920</v>
          </cell>
          <cell r="DE260">
            <v>0</v>
          </cell>
          <cell r="DG260">
            <v>13636</v>
          </cell>
          <cell r="DH260">
            <v>5455</v>
          </cell>
          <cell r="DI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Q260">
            <v>4886</v>
          </cell>
          <cell r="DR260">
            <v>1955</v>
          </cell>
          <cell r="DS260">
            <v>0</v>
          </cell>
          <cell r="DT260">
            <v>6841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1250</v>
          </cell>
          <cell r="EH260">
            <v>500</v>
          </cell>
          <cell r="EI260">
            <v>0</v>
          </cell>
          <cell r="EJ260">
            <v>1750</v>
          </cell>
          <cell r="EK260">
            <v>8591</v>
          </cell>
          <cell r="EL260">
            <v>6136</v>
          </cell>
          <cell r="EM260">
            <v>2455</v>
          </cell>
          <cell r="EN260">
            <v>0</v>
          </cell>
          <cell r="EO260">
            <v>8591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U260">
            <v>109091</v>
          </cell>
          <cell r="EV260">
            <v>49091</v>
          </cell>
          <cell r="EW260">
            <v>8727</v>
          </cell>
          <cell r="EX260">
            <v>0</v>
          </cell>
          <cell r="EY260">
            <v>20727</v>
          </cell>
          <cell r="EZ260">
            <v>21273</v>
          </cell>
          <cell r="FA260">
            <v>-91</v>
          </cell>
          <cell r="FB260">
            <v>0</v>
          </cell>
          <cell r="FC260">
            <v>0</v>
          </cell>
          <cell r="FD260">
            <v>0</v>
          </cell>
          <cell r="FE260">
            <v>12000</v>
          </cell>
          <cell r="FF260">
            <v>1302</v>
          </cell>
          <cell r="FG260">
            <v>2200</v>
          </cell>
          <cell r="FH260">
            <v>0</v>
          </cell>
          <cell r="FJ260">
            <v>20000</v>
          </cell>
          <cell r="FK260">
            <v>5000</v>
          </cell>
          <cell r="FL260">
            <v>25000</v>
          </cell>
          <cell r="FM260">
            <v>55000</v>
          </cell>
          <cell r="FN260">
            <v>10000</v>
          </cell>
          <cell r="FO260">
            <v>4000</v>
          </cell>
          <cell r="FP260">
            <v>4500</v>
          </cell>
          <cell r="FQ260">
            <v>4000</v>
          </cell>
          <cell r="FR260">
            <v>15636</v>
          </cell>
          <cell r="FS260">
            <v>4000</v>
          </cell>
          <cell r="FT260">
            <v>19636</v>
          </cell>
          <cell r="FU260">
            <v>0</v>
          </cell>
          <cell r="GD260">
            <v>12000</v>
          </cell>
          <cell r="GF260">
            <v>6994</v>
          </cell>
          <cell r="GI260">
            <v>10000</v>
          </cell>
          <cell r="GK260">
            <v>28994</v>
          </cell>
          <cell r="GL260">
            <v>28994</v>
          </cell>
          <cell r="GM260">
            <v>200091</v>
          </cell>
          <cell r="GN260">
            <v>2200</v>
          </cell>
          <cell r="GO260">
            <v>43636</v>
          </cell>
          <cell r="GP260">
            <v>154255</v>
          </cell>
          <cell r="GQ260">
            <v>0</v>
          </cell>
          <cell r="GR260">
            <v>154255</v>
          </cell>
          <cell r="GS260">
            <v>0</v>
          </cell>
          <cell r="GT260">
            <v>0</v>
          </cell>
          <cell r="GU260">
            <v>28994</v>
          </cell>
          <cell r="GV260">
            <v>0</v>
          </cell>
          <cell r="GW260">
            <v>125261</v>
          </cell>
          <cell r="GX260">
            <v>100000</v>
          </cell>
          <cell r="GY260">
            <v>2526</v>
          </cell>
          <cell r="GZ260">
            <v>0</v>
          </cell>
          <cell r="HA260">
            <v>51</v>
          </cell>
          <cell r="HB260">
            <v>2577</v>
          </cell>
          <cell r="HC260">
            <v>1090</v>
          </cell>
          <cell r="HD260">
            <v>1487</v>
          </cell>
          <cell r="HE260">
            <v>212</v>
          </cell>
          <cell r="HF260">
            <v>0</v>
          </cell>
          <cell r="HG260" t="str">
            <v>AGAPJ8546L</v>
          </cell>
          <cell r="HJ260">
            <v>125261</v>
          </cell>
          <cell r="HK260">
            <v>100000</v>
          </cell>
          <cell r="HL260">
            <v>2526</v>
          </cell>
          <cell r="HM260">
            <v>0</v>
          </cell>
          <cell r="HN260">
            <v>51</v>
          </cell>
          <cell r="HO260">
            <v>2577</v>
          </cell>
          <cell r="HP260">
            <v>1090</v>
          </cell>
          <cell r="HQ260">
            <v>1487</v>
          </cell>
          <cell r="HR260">
            <v>212</v>
          </cell>
          <cell r="HS260">
            <v>0.10199999999999999</v>
          </cell>
          <cell r="HT260">
            <v>0</v>
          </cell>
          <cell r="HU260">
            <v>212</v>
          </cell>
          <cell r="HV260">
            <v>212</v>
          </cell>
          <cell r="HW260">
            <v>4</v>
          </cell>
          <cell r="HX260">
            <v>0</v>
          </cell>
          <cell r="HY260">
            <v>208</v>
          </cell>
        </row>
        <row r="261">
          <cell r="A261">
            <v>1343</v>
          </cell>
          <cell r="B261" t="str">
            <v>Ms. Charukeshi Pathak</v>
          </cell>
          <cell r="C261">
            <v>38478</v>
          </cell>
          <cell r="D261" t="str">
            <v>Software Engineer</v>
          </cell>
          <cell r="E261">
            <v>21200</v>
          </cell>
          <cell r="F261">
            <v>9500</v>
          </cell>
          <cell r="G261">
            <v>4000</v>
          </cell>
          <cell r="H261">
            <v>800</v>
          </cell>
          <cell r="I261">
            <v>0</v>
          </cell>
          <cell r="J261">
            <v>1700</v>
          </cell>
          <cell r="K261">
            <v>3450</v>
          </cell>
          <cell r="R261">
            <v>19450</v>
          </cell>
          <cell r="S261">
            <v>0</v>
          </cell>
          <cell r="W261">
            <v>0</v>
          </cell>
          <cell r="Y261">
            <v>0</v>
          </cell>
          <cell r="AA261">
            <v>200</v>
          </cell>
          <cell r="AE261">
            <v>60</v>
          </cell>
          <cell r="AG261">
            <v>260</v>
          </cell>
          <cell r="AH261">
            <v>19190</v>
          </cell>
          <cell r="AI261">
            <v>22</v>
          </cell>
          <cell r="AJ261">
            <v>1</v>
          </cell>
          <cell r="AK261">
            <v>0</v>
          </cell>
          <cell r="AL261">
            <v>13523</v>
          </cell>
          <cell r="AM261">
            <v>5409</v>
          </cell>
          <cell r="AN261">
            <v>0</v>
          </cell>
          <cell r="AP261">
            <v>1</v>
          </cell>
          <cell r="AQ261" t="str">
            <v>w</v>
          </cell>
          <cell r="AR261">
            <v>2</v>
          </cell>
          <cell r="AS261">
            <v>6</v>
          </cell>
          <cell r="AT261">
            <v>21200</v>
          </cell>
          <cell r="AU261">
            <v>9500</v>
          </cell>
          <cell r="AV261">
            <v>4000</v>
          </cell>
          <cell r="AW261">
            <v>800</v>
          </cell>
          <cell r="AX261">
            <v>0</v>
          </cell>
          <cell r="BA261">
            <v>1700</v>
          </cell>
          <cell r="BB261">
            <v>3450</v>
          </cell>
          <cell r="BC261">
            <v>1250</v>
          </cell>
          <cell r="BD261">
            <v>500</v>
          </cell>
          <cell r="BE261">
            <v>0</v>
          </cell>
          <cell r="BF261">
            <v>22</v>
          </cell>
          <cell r="BH261">
            <v>34864</v>
          </cell>
          <cell r="BI261">
            <v>15273</v>
          </cell>
          <cell r="BJ261">
            <v>3055</v>
          </cell>
          <cell r="BK261">
            <v>0</v>
          </cell>
          <cell r="BL261">
            <v>6209</v>
          </cell>
          <cell r="BM261">
            <v>11482</v>
          </cell>
          <cell r="BN261">
            <v>17510</v>
          </cell>
          <cell r="BO261">
            <v>0</v>
          </cell>
          <cell r="BP261">
            <v>0</v>
          </cell>
          <cell r="BQ261">
            <v>5041</v>
          </cell>
          <cell r="BR261">
            <v>718</v>
          </cell>
          <cell r="BS261">
            <v>0</v>
          </cell>
          <cell r="BT261">
            <v>1000</v>
          </cell>
          <cell r="BU261">
            <v>0</v>
          </cell>
          <cell r="BV261">
            <v>12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260</v>
          </cell>
          <cell r="CC261">
            <v>0</v>
          </cell>
          <cell r="CJ261">
            <v>44364</v>
          </cell>
          <cell r="CK261">
            <v>19273</v>
          </cell>
          <cell r="CL261">
            <v>3855</v>
          </cell>
          <cell r="CM261">
            <v>0</v>
          </cell>
          <cell r="CN261">
            <v>7909</v>
          </cell>
          <cell r="CO261">
            <v>14932</v>
          </cell>
          <cell r="CP261">
            <v>17510</v>
          </cell>
          <cell r="CQ261">
            <v>0</v>
          </cell>
          <cell r="CR261">
            <v>0</v>
          </cell>
          <cell r="CS261">
            <v>5041</v>
          </cell>
          <cell r="CT261">
            <v>718</v>
          </cell>
          <cell r="CU261">
            <v>0</v>
          </cell>
          <cell r="CV261">
            <v>1200</v>
          </cell>
          <cell r="CW261">
            <v>0</v>
          </cell>
          <cell r="CX261">
            <v>12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320</v>
          </cell>
          <cell r="DE261">
            <v>0</v>
          </cell>
          <cell r="DG261">
            <v>13523</v>
          </cell>
          <cell r="DH261">
            <v>5409</v>
          </cell>
          <cell r="DI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Q261">
            <v>4773</v>
          </cell>
          <cell r="DR261">
            <v>1909</v>
          </cell>
          <cell r="DS261">
            <v>0</v>
          </cell>
          <cell r="DT261">
            <v>6682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1250</v>
          </cell>
          <cell r="EH261">
            <v>500</v>
          </cell>
          <cell r="EI261">
            <v>0</v>
          </cell>
          <cell r="EJ261">
            <v>1750</v>
          </cell>
          <cell r="EK261">
            <v>8432</v>
          </cell>
          <cell r="EL261">
            <v>6023</v>
          </cell>
          <cell r="EM261">
            <v>2409</v>
          </cell>
          <cell r="EN261">
            <v>0</v>
          </cell>
          <cell r="EO261">
            <v>8432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U261">
            <v>101364</v>
          </cell>
          <cell r="EV261">
            <v>43273</v>
          </cell>
          <cell r="EW261">
            <v>8655</v>
          </cell>
          <cell r="EX261">
            <v>0</v>
          </cell>
          <cell r="EY261">
            <v>18109</v>
          </cell>
          <cell r="EZ261">
            <v>35632</v>
          </cell>
          <cell r="FA261">
            <v>17510</v>
          </cell>
          <cell r="FB261">
            <v>0</v>
          </cell>
          <cell r="FC261">
            <v>0</v>
          </cell>
          <cell r="FD261">
            <v>5041</v>
          </cell>
          <cell r="FE261">
            <v>718</v>
          </cell>
          <cell r="FF261">
            <v>0</v>
          </cell>
          <cell r="FG261">
            <v>2400</v>
          </cell>
          <cell r="FH261">
            <v>0</v>
          </cell>
          <cell r="FJ261">
            <v>0</v>
          </cell>
          <cell r="FL261">
            <v>0</v>
          </cell>
          <cell r="FM261">
            <v>0</v>
          </cell>
          <cell r="FN261">
            <v>9500</v>
          </cell>
          <cell r="FO261">
            <v>3800</v>
          </cell>
          <cell r="FP261">
            <v>4000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58416</v>
          </cell>
          <cell r="GB261">
            <v>21588</v>
          </cell>
          <cell r="GD261">
            <v>718</v>
          </cell>
          <cell r="GE261">
            <v>30000</v>
          </cell>
          <cell r="GF261">
            <v>9351</v>
          </cell>
          <cell r="GK261">
            <v>61657</v>
          </cell>
          <cell r="GL261">
            <v>61657</v>
          </cell>
          <cell r="GM261">
            <v>220929</v>
          </cell>
          <cell r="GN261">
            <v>2400</v>
          </cell>
          <cell r="GO261">
            <v>0</v>
          </cell>
          <cell r="GP261">
            <v>218529</v>
          </cell>
          <cell r="GQ261">
            <v>58416</v>
          </cell>
          <cell r="GR261">
            <v>160113</v>
          </cell>
          <cell r="GS261">
            <v>0</v>
          </cell>
          <cell r="GT261">
            <v>0</v>
          </cell>
          <cell r="GU261">
            <v>61657</v>
          </cell>
          <cell r="GV261">
            <v>0</v>
          </cell>
          <cell r="GW261">
            <v>98456</v>
          </cell>
          <cell r="GX261">
            <v>135000</v>
          </cell>
          <cell r="GY261">
            <v>0</v>
          </cell>
          <cell r="GZ261">
            <v>0</v>
          </cell>
          <cell r="HA261">
            <v>0</v>
          </cell>
          <cell r="HB261">
            <v>0</v>
          </cell>
          <cell r="HC261">
            <v>0</v>
          </cell>
          <cell r="HD261">
            <v>0</v>
          </cell>
          <cell r="HE261">
            <v>0</v>
          </cell>
          <cell r="HF261">
            <v>0</v>
          </cell>
          <cell r="HG261" t="str">
            <v>AKEPP5455C</v>
          </cell>
          <cell r="HJ261">
            <v>98456</v>
          </cell>
          <cell r="HK261">
            <v>135000</v>
          </cell>
          <cell r="HL261">
            <v>0</v>
          </cell>
          <cell r="HM261">
            <v>0</v>
          </cell>
          <cell r="HN261">
            <v>0</v>
          </cell>
          <cell r="HO261">
            <v>0</v>
          </cell>
          <cell r="HP261">
            <v>0</v>
          </cell>
          <cell r="HQ261">
            <v>0</v>
          </cell>
          <cell r="HR261">
            <v>0</v>
          </cell>
          <cell r="HS261">
            <v>0</v>
          </cell>
          <cell r="HT261">
            <v>0</v>
          </cell>
          <cell r="HU261">
            <v>0</v>
          </cell>
          <cell r="HV261">
            <v>0</v>
          </cell>
          <cell r="HW261">
            <v>0</v>
          </cell>
          <cell r="HX261">
            <v>0</v>
          </cell>
          <cell r="HY261">
            <v>0</v>
          </cell>
        </row>
        <row r="262">
          <cell r="A262">
            <v>1344</v>
          </cell>
          <cell r="B262" t="str">
            <v>Mr. Pradip Kumar Jawale</v>
          </cell>
          <cell r="C262">
            <v>38478</v>
          </cell>
          <cell r="D262" t="str">
            <v>Software Engineer</v>
          </cell>
          <cell r="E262">
            <v>31400</v>
          </cell>
          <cell r="F262">
            <v>14000</v>
          </cell>
          <cell r="G262">
            <v>6000</v>
          </cell>
          <cell r="H262">
            <v>800</v>
          </cell>
          <cell r="I262">
            <v>0</v>
          </cell>
          <cell r="J262">
            <v>2600</v>
          </cell>
          <cell r="K262">
            <v>3570</v>
          </cell>
          <cell r="R262">
            <v>26970</v>
          </cell>
          <cell r="S262">
            <v>1000</v>
          </cell>
          <cell r="W262">
            <v>1000</v>
          </cell>
          <cell r="X262">
            <v>1680</v>
          </cell>
          <cell r="Y262">
            <v>1152</v>
          </cell>
          <cell r="AA262">
            <v>200</v>
          </cell>
          <cell r="AE262">
            <v>200</v>
          </cell>
          <cell r="AG262">
            <v>3232</v>
          </cell>
          <cell r="AH262">
            <v>23738</v>
          </cell>
          <cell r="AI262">
            <v>22</v>
          </cell>
          <cell r="AJ262">
            <v>6.75</v>
          </cell>
          <cell r="AK262">
            <v>0</v>
          </cell>
          <cell r="AL262">
            <v>13523</v>
          </cell>
          <cell r="AM262">
            <v>5409</v>
          </cell>
          <cell r="AN262">
            <v>0</v>
          </cell>
          <cell r="AP262">
            <v>1</v>
          </cell>
          <cell r="AR262">
            <v>2</v>
          </cell>
          <cell r="AS262">
            <v>6</v>
          </cell>
          <cell r="AT262">
            <v>31400</v>
          </cell>
          <cell r="AU262">
            <v>14000</v>
          </cell>
          <cell r="AV262">
            <v>6000</v>
          </cell>
          <cell r="AW262">
            <v>800</v>
          </cell>
          <cell r="AX262">
            <v>0</v>
          </cell>
          <cell r="AY262">
            <v>1000</v>
          </cell>
          <cell r="AZ262">
            <v>1680</v>
          </cell>
          <cell r="BA262">
            <v>2600</v>
          </cell>
          <cell r="BB262">
            <v>3570</v>
          </cell>
          <cell r="BC262">
            <v>1250</v>
          </cell>
          <cell r="BD262">
            <v>500</v>
          </cell>
          <cell r="BE262">
            <v>0</v>
          </cell>
          <cell r="BF262">
            <v>22</v>
          </cell>
          <cell r="BH262">
            <v>50636</v>
          </cell>
          <cell r="BI262">
            <v>21500</v>
          </cell>
          <cell r="BJ262">
            <v>3055</v>
          </cell>
          <cell r="BK262">
            <v>0</v>
          </cell>
          <cell r="BL262">
            <v>9364</v>
          </cell>
          <cell r="BM262">
            <v>13273</v>
          </cell>
          <cell r="BN262">
            <v>-704</v>
          </cell>
          <cell r="BO262">
            <v>0</v>
          </cell>
          <cell r="BP262">
            <v>0</v>
          </cell>
          <cell r="BQ262">
            <v>7562</v>
          </cell>
          <cell r="BR262">
            <v>4800</v>
          </cell>
          <cell r="BS262">
            <v>8442</v>
          </cell>
          <cell r="BT262">
            <v>800</v>
          </cell>
          <cell r="BU262">
            <v>0</v>
          </cell>
          <cell r="BV262">
            <v>12</v>
          </cell>
          <cell r="BW262">
            <v>4000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1400</v>
          </cell>
          <cell r="CC262">
            <v>0</v>
          </cell>
          <cell r="CJ262">
            <v>64636</v>
          </cell>
          <cell r="CK262">
            <v>27500</v>
          </cell>
          <cell r="CL262">
            <v>3855</v>
          </cell>
          <cell r="CM262">
            <v>0</v>
          </cell>
          <cell r="CN262">
            <v>11964</v>
          </cell>
          <cell r="CO262">
            <v>16843</v>
          </cell>
          <cell r="CP262">
            <v>-704</v>
          </cell>
          <cell r="CQ262">
            <v>0</v>
          </cell>
          <cell r="CR262">
            <v>0</v>
          </cell>
          <cell r="CS262">
            <v>7562</v>
          </cell>
          <cell r="CT262">
            <v>6480</v>
          </cell>
          <cell r="CU262">
            <v>9594</v>
          </cell>
          <cell r="CV262">
            <v>1000</v>
          </cell>
          <cell r="CW262">
            <v>0</v>
          </cell>
          <cell r="CX262">
            <v>12</v>
          </cell>
          <cell r="CY262">
            <v>5000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1600</v>
          </cell>
          <cell r="DE262">
            <v>0</v>
          </cell>
          <cell r="DG262">
            <v>13523</v>
          </cell>
          <cell r="DH262">
            <v>5409</v>
          </cell>
          <cell r="DI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Q262">
            <v>4773</v>
          </cell>
          <cell r="DR262">
            <v>1909</v>
          </cell>
          <cell r="DS262">
            <v>0</v>
          </cell>
          <cell r="DT262">
            <v>6682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1250</v>
          </cell>
          <cell r="EH262">
            <v>500</v>
          </cell>
          <cell r="EI262">
            <v>0</v>
          </cell>
          <cell r="EJ262">
            <v>1750</v>
          </cell>
          <cell r="EK262">
            <v>8432</v>
          </cell>
          <cell r="EL262">
            <v>6023</v>
          </cell>
          <cell r="EM262">
            <v>2409</v>
          </cell>
          <cell r="EN262">
            <v>0</v>
          </cell>
          <cell r="EO262">
            <v>8432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U262">
            <v>148636</v>
          </cell>
          <cell r="EV262">
            <v>63500</v>
          </cell>
          <cell r="EW262">
            <v>8655</v>
          </cell>
          <cell r="EX262">
            <v>0</v>
          </cell>
          <cell r="EY262">
            <v>27564</v>
          </cell>
          <cell r="EZ262">
            <v>38263</v>
          </cell>
          <cell r="FA262">
            <v>-704</v>
          </cell>
          <cell r="FB262">
            <v>0</v>
          </cell>
          <cell r="FC262">
            <v>0</v>
          </cell>
          <cell r="FD262">
            <v>7562</v>
          </cell>
          <cell r="FE262">
            <v>16560</v>
          </cell>
          <cell r="FF262">
            <v>9594</v>
          </cell>
          <cell r="FG262">
            <v>2200</v>
          </cell>
          <cell r="FH262">
            <v>0</v>
          </cell>
          <cell r="FJ262">
            <v>20000</v>
          </cell>
          <cell r="FK262">
            <v>5000</v>
          </cell>
          <cell r="FL262">
            <v>25000</v>
          </cell>
          <cell r="FM262">
            <v>55000</v>
          </cell>
          <cell r="FN262">
            <v>14000</v>
          </cell>
          <cell r="FO262">
            <v>5600</v>
          </cell>
          <cell r="FP262">
            <v>6000</v>
          </cell>
          <cell r="FQ262">
            <v>3600</v>
          </cell>
          <cell r="FR262">
            <v>14936</v>
          </cell>
          <cell r="FS262">
            <v>3600</v>
          </cell>
          <cell r="FT262">
            <v>18536</v>
          </cell>
          <cell r="FU262">
            <v>0</v>
          </cell>
          <cell r="GD262">
            <v>16560</v>
          </cell>
          <cell r="GF262">
            <v>20000</v>
          </cell>
          <cell r="GK262">
            <v>36560</v>
          </cell>
          <cell r="GL262">
            <v>36560</v>
          </cell>
          <cell r="GM262">
            <v>284821</v>
          </cell>
          <cell r="GN262">
            <v>2200</v>
          </cell>
          <cell r="GO262">
            <v>40136</v>
          </cell>
          <cell r="GP262">
            <v>242485</v>
          </cell>
          <cell r="GQ262">
            <v>0</v>
          </cell>
          <cell r="GR262">
            <v>242485</v>
          </cell>
          <cell r="GS262">
            <v>0</v>
          </cell>
          <cell r="GT262">
            <v>0</v>
          </cell>
          <cell r="GU262">
            <v>36560</v>
          </cell>
          <cell r="GV262">
            <v>0</v>
          </cell>
          <cell r="GW262">
            <v>205925</v>
          </cell>
          <cell r="GX262">
            <v>100000</v>
          </cell>
          <cell r="GY262">
            <v>16185</v>
          </cell>
          <cell r="GZ262">
            <v>0</v>
          </cell>
          <cell r="HA262">
            <v>324</v>
          </cell>
          <cell r="HB262">
            <v>16509</v>
          </cell>
          <cell r="HC262">
            <v>8442</v>
          </cell>
          <cell r="HD262">
            <v>8067</v>
          </cell>
          <cell r="HE262">
            <v>1152</v>
          </cell>
          <cell r="HF262">
            <v>0</v>
          </cell>
          <cell r="HG262" t="str">
            <v>AFSPJ9875M</v>
          </cell>
          <cell r="HJ262">
            <v>205925</v>
          </cell>
          <cell r="HK262">
            <v>100000</v>
          </cell>
          <cell r="HL262">
            <v>16185</v>
          </cell>
          <cell r="HM262">
            <v>0</v>
          </cell>
          <cell r="HN262">
            <v>324</v>
          </cell>
          <cell r="HO262">
            <v>16509</v>
          </cell>
          <cell r="HP262">
            <v>8442</v>
          </cell>
          <cell r="HQ262">
            <v>8067</v>
          </cell>
          <cell r="HR262">
            <v>1152</v>
          </cell>
          <cell r="HS262">
            <v>0.20399999999999999</v>
          </cell>
          <cell r="HT262">
            <v>0</v>
          </cell>
          <cell r="HU262">
            <v>1152</v>
          </cell>
          <cell r="HV262">
            <v>1152</v>
          </cell>
          <cell r="HW262">
            <v>23</v>
          </cell>
          <cell r="HX262">
            <v>0</v>
          </cell>
          <cell r="HY262">
            <v>1129</v>
          </cell>
        </row>
        <row r="263">
          <cell r="A263">
            <v>1345</v>
          </cell>
          <cell r="B263" t="str">
            <v>Mr. Sri Ramchandra Murthy Durga</v>
          </cell>
          <cell r="C263">
            <v>38481</v>
          </cell>
          <cell r="D263" t="str">
            <v>Senior QA Engineer</v>
          </cell>
          <cell r="E263">
            <v>37000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R263">
            <v>0</v>
          </cell>
          <cell r="S263">
            <v>0</v>
          </cell>
          <cell r="W263">
            <v>0</v>
          </cell>
          <cell r="Y263">
            <v>0</v>
          </cell>
          <cell r="AA263">
            <v>0</v>
          </cell>
          <cell r="AG263">
            <v>0</v>
          </cell>
          <cell r="AH263">
            <v>0</v>
          </cell>
          <cell r="AI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4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H263">
            <v>12750</v>
          </cell>
          <cell r="BI263">
            <v>5409</v>
          </cell>
          <cell r="BJ263">
            <v>618</v>
          </cell>
          <cell r="BK263">
            <v>0</v>
          </cell>
          <cell r="BL263">
            <v>2318</v>
          </cell>
          <cell r="BM263">
            <v>5370</v>
          </cell>
          <cell r="BN263">
            <v>-227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5320</v>
          </cell>
          <cell r="BT263">
            <v>200</v>
          </cell>
          <cell r="BU263">
            <v>0</v>
          </cell>
          <cell r="BV263">
            <v>0</v>
          </cell>
          <cell r="BW263">
            <v>1000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180</v>
          </cell>
          <cell r="CC263">
            <v>0</v>
          </cell>
          <cell r="CJ263">
            <v>12750</v>
          </cell>
          <cell r="CK263">
            <v>5409</v>
          </cell>
          <cell r="CL263">
            <v>618</v>
          </cell>
          <cell r="CM263">
            <v>0</v>
          </cell>
          <cell r="CN263">
            <v>2318</v>
          </cell>
          <cell r="CO263">
            <v>5370</v>
          </cell>
          <cell r="CP263">
            <v>-227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5320</v>
          </cell>
          <cell r="CV263">
            <v>200</v>
          </cell>
          <cell r="CW263">
            <v>0</v>
          </cell>
          <cell r="CX263">
            <v>0</v>
          </cell>
          <cell r="CY263">
            <v>1000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180</v>
          </cell>
          <cell r="DE263">
            <v>0</v>
          </cell>
          <cell r="DG263">
            <v>0</v>
          </cell>
          <cell r="DH263">
            <v>0</v>
          </cell>
          <cell r="DI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U263">
            <v>12750</v>
          </cell>
          <cell r="EV263">
            <v>5409</v>
          </cell>
          <cell r="EW263">
            <v>618</v>
          </cell>
          <cell r="EX263">
            <v>0</v>
          </cell>
          <cell r="EY263">
            <v>2318</v>
          </cell>
          <cell r="EZ263">
            <v>5370</v>
          </cell>
          <cell r="FA263">
            <v>-227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5320</v>
          </cell>
          <cell r="FG263">
            <v>200</v>
          </cell>
          <cell r="FH263">
            <v>0</v>
          </cell>
          <cell r="FJ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GD263">
            <v>0</v>
          </cell>
          <cell r="GK263">
            <v>0</v>
          </cell>
          <cell r="GL263">
            <v>0</v>
          </cell>
          <cell r="GM263">
            <v>25620</v>
          </cell>
          <cell r="GN263">
            <v>200</v>
          </cell>
          <cell r="GO263">
            <v>0</v>
          </cell>
          <cell r="GP263">
            <v>25420</v>
          </cell>
          <cell r="GQ263">
            <v>0</v>
          </cell>
          <cell r="GR263">
            <v>25420</v>
          </cell>
          <cell r="GS263">
            <v>0</v>
          </cell>
          <cell r="GT263">
            <v>0</v>
          </cell>
          <cell r="GU263">
            <v>0</v>
          </cell>
          <cell r="GV263">
            <v>0</v>
          </cell>
          <cell r="GW263">
            <v>25420</v>
          </cell>
          <cell r="GX263">
            <v>100000</v>
          </cell>
          <cell r="GY263">
            <v>0</v>
          </cell>
          <cell r="GZ263">
            <v>0</v>
          </cell>
          <cell r="HA263">
            <v>0</v>
          </cell>
          <cell r="HB263">
            <v>0</v>
          </cell>
          <cell r="HC263">
            <v>5320</v>
          </cell>
          <cell r="HD263">
            <v>-5320</v>
          </cell>
          <cell r="HE263">
            <v>0</v>
          </cell>
          <cell r="HF263">
            <v>0</v>
          </cell>
          <cell r="HJ263">
            <v>25420</v>
          </cell>
          <cell r="HK263">
            <v>100000</v>
          </cell>
          <cell r="HL263">
            <v>0</v>
          </cell>
          <cell r="HM263">
            <v>0</v>
          </cell>
          <cell r="HN263">
            <v>0</v>
          </cell>
          <cell r="HO263">
            <v>0</v>
          </cell>
          <cell r="HP263">
            <v>5320</v>
          </cell>
          <cell r="HQ263">
            <v>-5320</v>
          </cell>
          <cell r="HR263">
            <v>0</v>
          </cell>
          <cell r="HS263">
            <v>0</v>
          </cell>
          <cell r="HT263">
            <v>0</v>
          </cell>
          <cell r="HU263">
            <v>0</v>
          </cell>
          <cell r="HV263">
            <v>0</v>
          </cell>
          <cell r="HW263">
            <v>0</v>
          </cell>
          <cell r="HX263">
            <v>0</v>
          </cell>
          <cell r="HY263">
            <v>0</v>
          </cell>
        </row>
        <row r="264">
          <cell r="A264">
            <v>1346</v>
          </cell>
          <cell r="B264" t="str">
            <v>Ms. Amruta Kulkarni</v>
          </cell>
          <cell r="C264">
            <v>38482</v>
          </cell>
          <cell r="D264" t="str">
            <v>Software Engineer</v>
          </cell>
          <cell r="E264">
            <v>18000</v>
          </cell>
          <cell r="F264">
            <v>8000</v>
          </cell>
          <cell r="G264">
            <v>3500</v>
          </cell>
          <cell r="H264">
            <v>800</v>
          </cell>
          <cell r="I264">
            <v>0</v>
          </cell>
          <cell r="J264">
            <v>1400</v>
          </cell>
          <cell r="K264">
            <v>1550</v>
          </cell>
          <cell r="R264">
            <v>15250</v>
          </cell>
          <cell r="S264">
            <v>1000</v>
          </cell>
          <cell r="W264">
            <v>1000</v>
          </cell>
          <cell r="Y264">
            <v>186</v>
          </cell>
          <cell r="AA264">
            <v>200</v>
          </cell>
          <cell r="AE264">
            <v>260</v>
          </cell>
          <cell r="AG264">
            <v>646</v>
          </cell>
          <cell r="AH264">
            <v>14604</v>
          </cell>
          <cell r="AI264">
            <v>22</v>
          </cell>
          <cell r="AJ264">
            <v>4.75</v>
          </cell>
          <cell r="AK264">
            <v>0</v>
          </cell>
          <cell r="AL264">
            <v>13409</v>
          </cell>
          <cell r="AM264">
            <v>5364</v>
          </cell>
          <cell r="AN264">
            <v>0</v>
          </cell>
          <cell r="AP264">
            <v>1</v>
          </cell>
          <cell r="AQ264" t="str">
            <v>w</v>
          </cell>
          <cell r="AR264">
            <v>2</v>
          </cell>
          <cell r="AS264">
            <v>6</v>
          </cell>
          <cell r="AT264">
            <v>18000</v>
          </cell>
          <cell r="AU264">
            <v>8000</v>
          </cell>
          <cell r="AV264">
            <v>3500</v>
          </cell>
          <cell r="AW264">
            <v>800</v>
          </cell>
          <cell r="AX264">
            <v>0</v>
          </cell>
          <cell r="AY264">
            <v>1000</v>
          </cell>
          <cell r="BA264">
            <v>1400</v>
          </cell>
          <cell r="BB264">
            <v>1550</v>
          </cell>
          <cell r="BC264">
            <v>1250</v>
          </cell>
          <cell r="BD264">
            <v>500</v>
          </cell>
          <cell r="BE264">
            <v>0</v>
          </cell>
          <cell r="BF264">
            <v>22</v>
          </cell>
          <cell r="BH264">
            <v>29818</v>
          </cell>
          <cell r="BI264">
            <v>13045</v>
          </cell>
          <cell r="BJ264">
            <v>2982</v>
          </cell>
          <cell r="BK264">
            <v>0</v>
          </cell>
          <cell r="BL264">
            <v>5218</v>
          </cell>
          <cell r="BM264">
            <v>5777</v>
          </cell>
          <cell r="BN264">
            <v>-273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744</v>
          </cell>
          <cell r="BT264">
            <v>800</v>
          </cell>
          <cell r="BU264">
            <v>0</v>
          </cell>
          <cell r="BV264">
            <v>12</v>
          </cell>
          <cell r="BW264">
            <v>4000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500</v>
          </cell>
          <cell r="CC264">
            <v>0</v>
          </cell>
          <cell r="CJ264">
            <v>37818</v>
          </cell>
          <cell r="CK264">
            <v>16545</v>
          </cell>
          <cell r="CL264">
            <v>3782</v>
          </cell>
          <cell r="CM264">
            <v>0</v>
          </cell>
          <cell r="CN264">
            <v>6618</v>
          </cell>
          <cell r="CO264">
            <v>7327</v>
          </cell>
          <cell r="CP264">
            <v>-273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930</v>
          </cell>
          <cell r="CV264">
            <v>1000</v>
          </cell>
          <cell r="CW264">
            <v>0</v>
          </cell>
          <cell r="CX264">
            <v>12</v>
          </cell>
          <cell r="CY264">
            <v>5000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760</v>
          </cell>
          <cell r="DE264">
            <v>0</v>
          </cell>
          <cell r="DG264">
            <v>13409</v>
          </cell>
          <cell r="DH264">
            <v>5364</v>
          </cell>
          <cell r="DI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Q264">
            <v>4659</v>
          </cell>
          <cell r="DR264">
            <v>1864</v>
          </cell>
          <cell r="DS264">
            <v>0</v>
          </cell>
          <cell r="DT264">
            <v>6523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1250</v>
          </cell>
          <cell r="EH264">
            <v>500</v>
          </cell>
          <cell r="EI264">
            <v>0</v>
          </cell>
          <cell r="EJ264">
            <v>1750</v>
          </cell>
          <cell r="EK264">
            <v>8273</v>
          </cell>
          <cell r="EL264">
            <v>5909</v>
          </cell>
          <cell r="EM264">
            <v>2364</v>
          </cell>
          <cell r="EN264">
            <v>0</v>
          </cell>
          <cell r="EO264">
            <v>8273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U264">
            <v>85818</v>
          </cell>
          <cell r="EV264">
            <v>37545</v>
          </cell>
          <cell r="EW264">
            <v>8582</v>
          </cell>
          <cell r="EX264">
            <v>0</v>
          </cell>
          <cell r="EY264">
            <v>15018</v>
          </cell>
          <cell r="EZ264">
            <v>16627</v>
          </cell>
          <cell r="FA264">
            <v>-273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930</v>
          </cell>
          <cell r="FG264">
            <v>2200</v>
          </cell>
          <cell r="FH264">
            <v>0</v>
          </cell>
          <cell r="FJ264">
            <v>0</v>
          </cell>
          <cell r="FL264">
            <v>0</v>
          </cell>
          <cell r="FM264">
            <v>0</v>
          </cell>
          <cell r="FN264">
            <v>8000</v>
          </cell>
          <cell r="FO264">
            <v>3200</v>
          </cell>
          <cell r="FP264">
            <v>3500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GD264">
            <v>0</v>
          </cell>
          <cell r="GK264">
            <v>0</v>
          </cell>
          <cell r="GL264">
            <v>0</v>
          </cell>
          <cell r="GM264">
            <v>154735</v>
          </cell>
          <cell r="GN264">
            <v>2200</v>
          </cell>
          <cell r="GO264">
            <v>0</v>
          </cell>
          <cell r="GP264">
            <v>152535</v>
          </cell>
          <cell r="GQ264">
            <v>0</v>
          </cell>
          <cell r="GR264">
            <v>152535</v>
          </cell>
          <cell r="GS264">
            <v>0</v>
          </cell>
          <cell r="GT264">
            <v>0</v>
          </cell>
          <cell r="GU264">
            <v>0</v>
          </cell>
          <cell r="GV264">
            <v>0</v>
          </cell>
          <cell r="GW264">
            <v>152535</v>
          </cell>
          <cell r="GX264">
            <v>135000</v>
          </cell>
          <cell r="GY264">
            <v>2007</v>
          </cell>
          <cell r="GZ264">
            <v>0</v>
          </cell>
          <cell r="HA264">
            <v>40</v>
          </cell>
          <cell r="HB264">
            <v>2047</v>
          </cell>
          <cell r="HC264">
            <v>744</v>
          </cell>
          <cell r="HD264">
            <v>1303</v>
          </cell>
          <cell r="HE264">
            <v>186</v>
          </cell>
          <cell r="HF264">
            <v>0</v>
          </cell>
          <cell r="HJ264">
            <v>152535</v>
          </cell>
          <cell r="HK264">
            <v>135000</v>
          </cell>
          <cell r="HL264">
            <v>2007</v>
          </cell>
          <cell r="HM264">
            <v>0</v>
          </cell>
          <cell r="HN264">
            <v>40</v>
          </cell>
          <cell r="HO264">
            <v>2047</v>
          </cell>
          <cell r="HP264">
            <v>744</v>
          </cell>
          <cell r="HQ264">
            <v>1303</v>
          </cell>
          <cell r="HR264">
            <v>186</v>
          </cell>
          <cell r="HS264">
            <v>0.20399999999999999</v>
          </cell>
          <cell r="HT264">
            <v>0</v>
          </cell>
          <cell r="HU264">
            <v>186</v>
          </cell>
          <cell r="HV264">
            <v>186</v>
          </cell>
          <cell r="HW264">
            <v>4</v>
          </cell>
          <cell r="HX264">
            <v>0</v>
          </cell>
          <cell r="HY264">
            <v>182</v>
          </cell>
        </row>
        <row r="265">
          <cell r="A265">
            <v>1347</v>
          </cell>
          <cell r="B265" t="str">
            <v>Mr. Rajkumar Borana</v>
          </cell>
          <cell r="C265">
            <v>38484</v>
          </cell>
          <cell r="D265" t="str">
            <v>Senio QA Engineer</v>
          </cell>
          <cell r="E265">
            <v>37700</v>
          </cell>
          <cell r="F265">
            <v>16500</v>
          </cell>
          <cell r="G265">
            <v>7500</v>
          </cell>
          <cell r="H265">
            <v>800</v>
          </cell>
          <cell r="I265">
            <v>0</v>
          </cell>
          <cell r="J265">
            <v>3100</v>
          </cell>
          <cell r="K265">
            <v>8050</v>
          </cell>
          <cell r="M265">
            <v>1035</v>
          </cell>
          <cell r="R265">
            <v>36985</v>
          </cell>
          <cell r="S265">
            <v>0</v>
          </cell>
          <cell r="W265">
            <v>0</v>
          </cell>
          <cell r="Y265">
            <v>1231</v>
          </cell>
          <cell r="AA265">
            <v>200</v>
          </cell>
          <cell r="AB265">
            <v>11567</v>
          </cell>
          <cell r="AE265">
            <v>20</v>
          </cell>
          <cell r="AG265">
            <v>13018</v>
          </cell>
          <cell r="AH265">
            <v>23967</v>
          </cell>
          <cell r="AI265">
            <v>22</v>
          </cell>
          <cell r="AJ265">
            <v>0</v>
          </cell>
          <cell r="AK265">
            <v>0</v>
          </cell>
          <cell r="AL265">
            <v>13295</v>
          </cell>
          <cell r="AM265">
            <v>5318</v>
          </cell>
          <cell r="AN265">
            <v>0</v>
          </cell>
          <cell r="AP265">
            <v>1</v>
          </cell>
          <cell r="AR265">
            <v>2</v>
          </cell>
          <cell r="AS265">
            <v>6</v>
          </cell>
          <cell r="AT265">
            <v>37700</v>
          </cell>
          <cell r="AU265">
            <v>16500</v>
          </cell>
          <cell r="AV265">
            <v>7500</v>
          </cell>
          <cell r="AW265">
            <v>800</v>
          </cell>
          <cell r="AX265">
            <v>0</v>
          </cell>
          <cell r="BA265">
            <v>3100</v>
          </cell>
          <cell r="BB265">
            <v>8050</v>
          </cell>
          <cell r="BC265">
            <v>1250</v>
          </cell>
          <cell r="BD265">
            <v>500</v>
          </cell>
          <cell r="BE265">
            <v>0</v>
          </cell>
          <cell r="BF265">
            <v>22</v>
          </cell>
          <cell r="BG265">
            <v>-6.75</v>
          </cell>
          <cell r="BH265">
            <v>58182</v>
          </cell>
          <cell r="BI265">
            <v>25455</v>
          </cell>
          <cell r="BJ265">
            <v>2909</v>
          </cell>
          <cell r="BK265">
            <v>0</v>
          </cell>
          <cell r="BL265">
            <v>10545</v>
          </cell>
          <cell r="BM265">
            <v>27455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6849</v>
          </cell>
          <cell r="BT265">
            <v>800</v>
          </cell>
          <cell r="BU265">
            <v>0</v>
          </cell>
          <cell r="BV265">
            <v>12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J265">
            <v>74682</v>
          </cell>
          <cell r="CK265">
            <v>32955</v>
          </cell>
          <cell r="CL265">
            <v>3709</v>
          </cell>
          <cell r="CM265">
            <v>0</v>
          </cell>
          <cell r="CN265">
            <v>13645</v>
          </cell>
          <cell r="CO265">
            <v>35505</v>
          </cell>
          <cell r="CP265">
            <v>1035</v>
          </cell>
          <cell r="CQ265">
            <v>0</v>
          </cell>
          <cell r="CR265">
            <v>0</v>
          </cell>
          <cell r="CS265">
            <v>0</v>
          </cell>
          <cell r="CT265">
            <v>0</v>
          </cell>
          <cell r="CU265">
            <v>8080</v>
          </cell>
          <cell r="CV265">
            <v>1000</v>
          </cell>
          <cell r="CW265">
            <v>11567</v>
          </cell>
          <cell r="CX265">
            <v>12</v>
          </cell>
          <cell r="CY265">
            <v>0</v>
          </cell>
          <cell r="CZ265">
            <v>0</v>
          </cell>
          <cell r="DA265">
            <v>0</v>
          </cell>
          <cell r="DB265">
            <v>0</v>
          </cell>
          <cell r="DC265">
            <v>0</v>
          </cell>
          <cell r="DD265">
            <v>20</v>
          </cell>
          <cell r="DE265">
            <v>0</v>
          </cell>
          <cell r="DG265">
            <v>13295</v>
          </cell>
          <cell r="DH265">
            <v>5318</v>
          </cell>
          <cell r="DI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Q265">
            <v>4545</v>
          </cell>
          <cell r="DR265">
            <v>1818</v>
          </cell>
          <cell r="DS265">
            <v>0</v>
          </cell>
          <cell r="DT265">
            <v>6363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1250</v>
          </cell>
          <cell r="EH265">
            <v>500</v>
          </cell>
          <cell r="EI265">
            <v>0</v>
          </cell>
          <cell r="EJ265">
            <v>1750</v>
          </cell>
          <cell r="EK265">
            <v>8113</v>
          </cell>
          <cell r="EL265">
            <v>5795</v>
          </cell>
          <cell r="EM265">
            <v>2318</v>
          </cell>
          <cell r="EN265">
            <v>0</v>
          </cell>
          <cell r="EO265">
            <v>8113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U265">
            <v>173682</v>
          </cell>
          <cell r="EV265">
            <v>77955</v>
          </cell>
          <cell r="EW265">
            <v>8509</v>
          </cell>
          <cell r="EX265">
            <v>0</v>
          </cell>
          <cell r="EY265">
            <v>32245</v>
          </cell>
          <cell r="EZ265">
            <v>83805</v>
          </cell>
          <cell r="FA265">
            <v>1035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8080</v>
          </cell>
          <cell r="FG265">
            <v>2200</v>
          </cell>
          <cell r="FH265">
            <v>11567</v>
          </cell>
          <cell r="FJ265">
            <v>23484</v>
          </cell>
          <cell r="FK265">
            <v>6500</v>
          </cell>
          <cell r="FL265">
            <v>29984</v>
          </cell>
          <cell r="FM265">
            <v>68984</v>
          </cell>
          <cell r="FN265">
            <v>16500</v>
          </cell>
          <cell r="FO265">
            <v>6600</v>
          </cell>
          <cell r="FP265">
            <v>7500</v>
          </cell>
          <cell r="FQ265">
            <v>4850</v>
          </cell>
          <cell r="FR265">
            <v>20182</v>
          </cell>
          <cell r="FS265">
            <v>4850</v>
          </cell>
          <cell r="FT265">
            <v>25032</v>
          </cell>
          <cell r="FU265">
            <v>0</v>
          </cell>
          <cell r="GD265">
            <v>0</v>
          </cell>
          <cell r="GE265">
            <v>40000</v>
          </cell>
          <cell r="GF265">
            <v>60000</v>
          </cell>
          <cell r="GK265">
            <v>100000</v>
          </cell>
          <cell r="GL265">
            <v>100000</v>
          </cell>
          <cell r="GM265">
            <v>357155</v>
          </cell>
          <cell r="GN265">
            <v>2200</v>
          </cell>
          <cell r="GO265">
            <v>54132</v>
          </cell>
          <cell r="GP265">
            <v>300823</v>
          </cell>
          <cell r="GQ265">
            <v>0</v>
          </cell>
          <cell r="GR265">
            <v>300823</v>
          </cell>
          <cell r="GS265">
            <v>0</v>
          </cell>
          <cell r="GT265">
            <v>0</v>
          </cell>
          <cell r="GU265">
            <v>100000</v>
          </cell>
          <cell r="GV265">
            <v>0</v>
          </cell>
          <cell r="GW265">
            <v>200823</v>
          </cell>
          <cell r="GX265">
            <v>100000</v>
          </cell>
          <cell r="GY265">
            <v>15165</v>
          </cell>
          <cell r="GZ265">
            <v>0</v>
          </cell>
          <cell r="HA265">
            <v>303</v>
          </cell>
          <cell r="HB265">
            <v>15468</v>
          </cell>
          <cell r="HC265">
            <v>6849</v>
          </cell>
          <cell r="HD265">
            <v>8619</v>
          </cell>
          <cell r="HE265">
            <v>1231</v>
          </cell>
          <cell r="HF265">
            <v>0</v>
          </cell>
          <cell r="HG265" t="str">
            <v>AHEPB5987C</v>
          </cell>
          <cell r="HJ265">
            <v>200823</v>
          </cell>
          <cell r="HK265">
            <v>100000</v>
          </cell>
          <cell r="HL265">
            <v>15165</v>
          </cell>
          <cell r="HM265">
            <v>0</v>
          </cell>
          <cell r="HN265">
            <v>303</v>
          </cell>
          <cell r="HO265">
            <v>15468</v>
          </cell>
          <cell r="HP265">
            <v>6849</v>
          </cell>
          <cell r="HQ265">
            <v>8619</v>
          </cell>
          <cell r="HR265">
            <v>1231</v>
          </cell>
          <cell r="HS265">
            <v>0.20399999999999999</v>
          </cell>
          <cell r="HT265">
            <v>0</v>
          </cell>
          <cell r="HU265">
            <v>1231</v>
          </cell>
          <cell r="HV265">
            <v>1231</v>
          </cell>
          <cell r="HW265">
            <v>24</v>
          </cell>
          <cell r="HX265">
            <v>0</v>
          </cell>
          <cell r="HY265">
            <v>1207</v>
          </cell>
        </row>
        <row r="266">
          <cell r="A266">
            <v>1348</v>
          </cell>
          <cell r="B266" t="str">
            <v>Mr. Vishal Pawar</v>
          </cell>
          <cell r="C266">
            <v>38488</v>
          </cell>
          <cell r="D266" t="str">
            <v>Software Engineer</v>
          </cell>
          <cell r="E266">
            <v>24000</v>
          </cell>
          <cell r="F266">
            <v>10500</v>
          </cell>
          <cell r="G266">
            <v>4500</v>
          </cell>
          <cell r="H266">
            <v>800</v>
          </cell>
          <cell r="I266">
            <v>0</v>
          </cell>
          <cell r="J266">
            <v>1900</v>
          </cell>
          <cell r="K266">
            <v>4550</v>
          </cell>
          <cell r="R266">
            <v>22250</v>
          </cell>
          <cell r="S266">
            <v>0</v>
          </cell>
          <cell r="W266">
            <v>0</v>
          </cell>
          <cell r="Y266">
            <v>1836</v>
          </cell>
          <cell r="AA266">
            <v>200</v>
          </cell>
          <cell r="AG266">
            <v>2036</v>
          </cell>
          <cell r="AH266">
            <v>20214</v>
          </cell>
          <cell r="AI266">
            <v>22</v>
          </cell>
          <cell r="AJ266">
            <v>6.75</v>
          </cell>
          <cell r="AK266">
            <v>0</v>
          </cell>
          <cell r="AL266">
            <v>13182</v>
          </cell>
          <cell r="AM266">
            <v>5273</v>
          </cell>
          <cell r="AN266">
            <v>0</v>
          </cell>
          <cell r="AP266">
            <v>1</v>
          </cell>
          <cell r="AR266">
            <v>2</v>
          </cell>
          <cell r="AS266">
            <v>6</v>
          </cell>
          <cell r="AT266">
            <v>24000</v>
          </cell>
          <cell r="AU266">
            <v>10500</v>
          </cell>
          <cell r="AV266">
            <v>4500</v>
          </cell>
          <cell r="AW266">
            <v>800</v>
          </cell>
          <cell r="AX266">
            <v>0</v>
          </cell>
          <cell r="BA266">
            <v>1900</v>
          </cell>
          <cell r="BB266">
            <v>4550</v>
          </cell>
          <cell r="BC266">
            <v>1250</v>
          </cell>
          <cell r="BD266">
            <v>500</v>
          </cell>
          <cell r="BE266">
            <v>0</v>
          </cell>
          <cell r="BF266">
            <v>22</v>
          </cell>
          <cell r="BH266">
            <v>37227</v>
          </cell>
          <cell r="BI266">
            <v>15955</v>
          </cell>
          <cell r="BJ266">
            <v>2836</v>
          </cell>
          <cell r="BK266">
            <v>0</v>
          </cell>
          <cell r="BL266">
            <v>6736</v>
          </cell>
          <cell r="BM266">
            <v>16132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7344</v>
          </cell>
          <cell r="BT266">
            <v>800</v>
          </cell>
          <cell r="BU266">
            <v>0</v>
          </cell>
          <cell r="BV266">
            <v>12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200</v>
          </cell>
          <cell r="CC266">
            <v>0</v>
          </cell>
          <cell r="CJ266">
            <v>47727</v>
          </cell>
          <cell r="CK266">
            <v>20455</v>
          </cell>
          <cell r="CL266">
            <v>3636</v>
          </cell>
          <cell r="CM266">
            <v>0</v>
          </cell>
          <cell r="CN266">
            <v>8636</v>
          </cell>
          <cell r="CO266">
            <v>20682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  <cell r="CT266">
            <v>0</v>
          </cell>
          <cell r="CU266">
            <v>9180</v>
          </cell>
          <cell r="CV266">
            <v>1000</v>
          </cell>
          <cell r="CW266">
            <v>0</v>
          </cell>
          <cell r="CX266">
            <v>12</v>
          </cell>
          <cell r="CY266">
            <v>0</v>
          </cell>
          <cell r="CZ266">
            <v>0</v>
          </cell>
          <cell r="DA266">
            <v>0</v>
          </cell>
          <cell r="DB266">
            <v>0</v>
          </cell>
          <cell r="DC266">
            <v>0</v>
          </cell>
          <cell r="DD266">
            <v>200</v>
          </cell>
          <cell r="DE266">
            <v>0</v>
          </cell>
          <cell r="DG266">
            <v>13182</v>
          </cell>
          <cell r="DH266">
            <v>5273</v>
          </cell>
          <cell r="DI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Q266">
            <v>4432</v>
          </cell>
          <cell r="DR266">
            <v>1773</v>
          </cell>
          <cell r="DS266">
            <v>0</v>
          </cell>
          <cell r="DT266">
            <v>6205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1250</v>
          </cell>
          <cell r="EH266">
            <v>500</v>
          </cell>
          <cell r="EI266">
            <v>0</v>
          </cell>
          <cell r="EJ266">
            <v>1750</v>
          </cell>
          <cell r="EK266">
            <v>7955</v>
          </cell>
          <cell r="EL266">
            <v>5682</v>
          </cell>
          <cell r="EM266">
            <v>2273</v>
          </cell>
          <cell r="EN266">
            <v>0</v>
          </cell>
          <cell r="EO266">
            <v>7955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U266">
            <v>110727</v>
          </cell>
          <cell r="EV266">
            <v>47455</v>
          </cell>
          <cell r="EW266">
            <v>8436</v>
          </cell>
          <cell r="EX266">
            <v>0</v>
          </cell>
          <cell r="EY266">
            <v>20036</v>
          </cell>
          <cell r="EZ266">
            <v>47982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9180</v>
          </cell>
          <cell r="FG266">
            <v>2200</v>
          </cell>
          <cell r="FH266">
            <v>0</v>
          </cell>
          <cell r="FJ266">
            <v>0</v>
          </cell>
          <cell r="FL266">
            <v>0</v>
          </cell>
          <cell r="FM266">
            <v>0</v>
          </cell>
          <cell r="FN266">
            <v>10500</v>
          </cell>
          <cell r="FO266">
            <v>4200</v>
          </cell>
          <cell r="FP266">
            <v>4500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GD266">
            <v>0</v>
          </cell>
          <cell r="GK266">
            <v>0</v>
          </cell>
          <cell r="GL266">
            <v>0</v>
          </cell>
          <cell r="GM266">
            <v>226200</v>
          </cell>
          <cell r="GN266">
            <v>2200</v>
          </cell>
          <cell r="GO266">
            <v>0</v>
          </cell>
          <cell r="GP266">
            <v>224000</v>
          </cell>
          <cell r="GQ266">
            <v>0</v>
          </cell>
          <cell r="GR266">
            <v>224000</v>
          </cell>
          <cell r="GS266">
            <v>0</v>
          </cell>
          <cell r="GT266">
            <v>0</v>
          </cell>
          <cell r="GU266">
            <v>0</v>
          </cell>
          <cell r="GV266">
            <v>0</v>
          </cell>
          <cell r="GW266">
            <v>224000</v>
          </cell>
          <cell r="GX266">
            <v>100000</v>
          </cell>
          <cell r="GY266">
            <v>19800</v>
          </cell>
          <cell r="GZ266">
            <v>0</v>
          </cell>
          <cell r="HA266">
            <v>396</v>
          </cell>
          <cell r="HB266">
            <v>20196</v>
          </cell>
          <cell r="HC266">
            <v>7344</v>
          </cell>
          <cell r="HD266">
            <v>12852</v>
          </cell>
          <cell r="HE266">
            <v>1836</v>
          </cell>
          <cell r="HF266">
            <v>0</v>
          </cell>
          <cell r="HG266" t="str">
            <v>AMJPP4119N</v>
          </cell>
          <cell r="HJ266">
            <v>224000</v>
          </cell>
          <cell r="HK266">
            <v>100000</v>
          </cell>
          <cell r="HL266">
            <v>19800</v>
          </cell>
          <cell r="HM266">
            <v>0</v>
          </cell>
          <cell r="HN266">
            <v>396</v>
          </cell>
          <cell r="HO266">
            <v>20196</v>
          </cell>
          <cell r="HP266">
            <v>7344</v>
          </cell>
          <cell r="HQ266">
            <v>12852</v>
          </cell>
          <cell r="HR266">
            <v>1836</v>
          </cell>
          <cell r="HS266">
            <v>0.20399999999999999</v>
          </cell>
          <cell r="HT266">
            <v>0</v>
          </cell>
          <cell r="HU266">
            <v>1836</v>
          </cell>
          <cell r="HV266">
            <v>1836</v>
          </cell>
          <cell r="HW266">
            <v>36</v>
          </cell>
          <cell r="HX266">
            <v>0</v>
          </cell>
          <cell r="HY266">
            <v>1800</v>
          </cell>
        </row>
        <row r="267">
          <cell r="A267">
            <v>1349</v>
          </cell>
          <cell r="B267" t="str">
            <v>Mr. Shashikant Deore</v>
          </cell>
          <cell r="C267">
            <v>38488</v>
          </cell>
          <cell r="D267" t="str">
            <v>Sr.Software Consultant</v>
          </cell>
          <cell r="E267">
            <v>30000</v>
          </cell>
          <cell r="F267">
            <v>13500</v>
          </cell>
          <cell r="G267">
            <v>6000</v>
          </cell>
          <cell r="H267">
            <v>800</v>
          </cell>
          <cell r="I267">
            <v>0</v>
          </cell>
          <cell r="J267">
            <v>2400</v>
          </cell>
          <cell r="K267">
            <v>2930</v>
          </cell>
          <cell r="M267">
            <v>3719</v>
          </cell>
          <cell r="R267">
            <v>29349</v>
          </cell>
          <cell r="S267">
            <v>1000</v>
          </cell>
          <cell r="W267">
            <v>1000</v>
          </cell>
          <cell r="X267">
            <v>1620</v>
          </cell>
          <cell r="Y267">
            <v>1362</v>
          </cell>
          <cell r="AA267">
            <v>200</v>
          </cell>
          <cell r="AE267">
            <v>140</v>
          </cell>
          <cell r="AG267">
            <v>3322</v>
          </cell>
          <cell r="AH267">
            <v>26027</v>
          </cell>
          <cell r="AI267">
            <v>22</v>
          </cell>
          <cell r="AJ267">
            <v>5.35</v>
          </cell>
          <cell r="AK267">
            <v>0</v>
          </cell>
          <cell r="AL267">
            <v>13182</v>
          </cell>
          <cell r="AM267">
            <v>5273</v>
          </cell>
          <cell r="AN267">
            <v>0</v>
          </cell>
          <cell r="AP267">
            <v>1</v>
          </cell>
          <cell r="AR267">
            <v>2</v>
          </cell>
          <cell r="AS267">
            <v>6</v>
          </cell>
          <cell r="AT267">
            <v>30000</v>
          </cell>
          <cell r="AU267">
            <v>13500</v>
          </cell>
          <cell r="AV267">
            <v>6000</v>
          </cell>
          <cell r="AW267">
            <v>800</v>
          </cell>
          <cell r="AX267">
            <v>0</v>
          </cell>
          <cell r="AY267">
            <v>1000</v>
          </cell>
          <cell r="AZ267">
            <v>1620</v>
          </cell>
          <cell r="BA267">
            <v>2400</v>
          </cell>
          <cell r="BB267">
            <v>2930</v>
          </cell>
          <cell r="BC267">
            <v>1250</v>
          </cell>
          <cell r="BD267">
            <v>500</v>
          </cell>
          <cell r="BE267">
            <v>0</v>
          </cell>
          <cell r="BF267">
            <v>22</v>
          </cell>
          <cell r="BH267">
            <v>47864</v>
          </cell>
          <cell r="BI267">
            <v>21273</v>
          </cell>
          <cell r="BJ267">
            <v>2836</v>
          </cell>
          <cell r="BK267">
            <v>0</v>
          </cell>
          <cell r="BL267">
            <v>8509</v>
          </cell>
          <cell r="BM267">
            <v>10934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5744</v>
          </cell>
          <cell r="BS267">
            <v>4214</v>
          </cell>
          <cell r="BT267">
            <v>800</v>
          </cell>
          <cell r="BU267">
            <v>0</v>
          </cell>
          <cell r="BV267">
            <v>12</v>
          </cell>
          <cell r="BW267">
            <v>3000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280</v>
          </cell>
          <cell r="CC267">
            <v>0</v>
          </cell>
          <cell r="CJ267">
            <v>61364</v>
          </cell>
          <cell r="CK267">
            <v>27273</v>
          </cell>
          <cell r="CL267">
            <v>3636</v>
          </cell>
          <cell r="CM267">
            <v>0</v>
          </cell>
          <cell r="CN267">
            <v>10909</v>
          </cell>
          <cell r="CO267">
            <v>13864</v>
          </cell>
          <cell r="CP267">
            <v>3719</v>
          </cell>
          <cell r="CQ267">
            <v>0</v>
          </cell>
          <cell r="CR267">
            <v>0</v>
          </cell>
          <cell r="CS267">
            <v>0</v>
          </cell>
          <cell r="CT267">
            <v>7364</v>
          </cell>
          <cell r="CU267">
            <v>5576</v>
          </cell>
          <cell r="CV267">
            <v>1000</v>
          </cell>
          <cell r="CW267">
            <v>0</v>
          </cell>
          <cell r="CX267">
            <v>12</v>
          </cell>
          <cell r="CY267">
            <v>4000</v>
          </cell>
          <cell r="CZ267">
            <v>0</v>
          </cell>
          <cell r="DA267">
            <v>0</v>
          </cell>
          <cell r="DB267">
            <v>0</v>
          </cell>
          <cell r="DC267">
            <v>0</v>
          </cell>
          <cell r="DD267">
            <v>420</v>
          </cell>
          <cell r="DE267">
            <v>0</v>
          </cell>
          <cell r="DG267">
            <v>13182</v>
          </cell>
          <cell r="DH267">
            <v>5273</v>
          </cell>
          <cell r="DI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Q267">
            <v>4432</v>
          </cell>
          <cell r="DR267">
            <v>1773</v>
          </cell>
          <cell r="DS267">
            <v>0</v>
          </cell>
          <cell r="DT267">
            <v>6205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1250</v>
          </cell>
          <cell r="EH267">
            <v>500</v>
          </cell>
          <cell r="EI267">
            <v>0</v>
          </cell>
          <cell r="EJ267">
            <v>1750</v>
          </cell>
          <cell r="EK267">
            <v>7955</v>
          </cell>
          <cell r="EL267">
            <v>5682</v>
          </cell>
          <cell r="EM267">
            <v>2273</v>
          </cell>
          <cell r="EN267">
            <v>0</v>
          </cell>
          <cell r="EO267">
            <v>7955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U267">
            <v>142364</v>
          </cell>
          <cell r="EV267">
            <v>63273</v>
          </cell>
          <cell r="EW267">
            <v>8436</v>
          </cell>
          <cell r="EX267">
            <v>0</v>
          </cell>
          <cell r="EY267">
            <v>25309</v>
          </cell>
          <cell r="EZ267">
            <v>31444</v>
          </cell>
          <cell r="FA267">
            <v>3719</v>
          </cell>
          <cell r="FB267">
            <v>0</v>
          </cell>
          <cell r="FC267">
            <v>0</v>
          </cell>
          <cell r="FD267">
            <v>0</v>
          </cell>
          <cell r="FE267">
            <v>17084</v>
          </cell>
          <cell r="FF267">
            <v>5576</v>
          </cell>
          <cell r="FG267">
            <v>2200</v>
          </cell>
          <cell r="FH267">
            <v>0</v>
          </cell>
          <cell r="FJ267">
            <v>0</v>
          </cell>
          <cell r="FL267">
            <v>0</v>
          </cell>
          <cell r="FM267">
            <v>0</v>
          </cell>
          <cell r="FN267">
            <v>13500</v>
          </cell>
          <cell r="FO267">
            <v>5400</v>
          </cell>
          <cell r="FP267">
            <v>6000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31802</v>
          </cell>
          <cell r="GA267">
            <v>10000</v>
          </cell>
          <cell r="GB267">
            <v>9940</v>
          </cell>
          <cell r="GD267">
            <v>17084</v>
          </cell>
          <cell r="GF267">
            <v>25022</v>
          </cell>
          <cell r="GK267">
            <v>62046</v>
          </cell>
          <cell r="GL267">
            <v>62046</v>
          </cell>
          <cell r="GM267">
            <v>266109</v>
          </cell>
          <cell r="GN267">
            <v>2200</v>
          </cell>
          <cell r="GO267">
            <v>0</v>
          </cell>
          <cell r="GP267">
            <v>263909</v>
          </cell>
          <cell r="GQ267">
            <v>31802</v>
          </cell>
          <cell r="GR267">
            <v>232107</v>
          </cell>
          <cell r="GS267">
            <v>0</v>
          </cell>
          <cell r="GT267">
            <v>0</v>
          </cell>
          <cell r="GU267">
            <v>62046</v>
          </cell>
          <cell r="GV267">
            <v>0</v>
          </cell>
          <cell r="GW267">
            <v>170061</v>
          </cell>
          <cell r="GX267">
            <v>100000</v>
          </cell>
          <cell r="GY267">
            <v>9012</v>
          </cell>
          <cell r="GZ267">
            <v>0</v>
          </cell>
          <cell r="HA267">
            <v>180</v>
          </cell>
          <cell r="HB267">
            <v>9192</v>
          </cell>
          <cell r="HC267">
            <v>4214</v>
          </cell>
          <cell r="HD267">
            <v>4978</v>
          </cell>
          <cell r="HE267">
            <v>711</v>
          </cell>
          <cell r="HF267">
            <v>-651</v>
          </cell>
          <cell r="HG267" t="str">
            <v>AGUPD1911H</v>
          </cell>
          <cell r="HH267" t="str">
            <v>MH/ 34456/ 77</v>
          </cell>
          <cell r="HI267">
            <v>3719</v>
          </cell>
          <cell r="HJ267">
            <v>166342</v>
          </cell>
          <cell r="HK267">
            <v>100000</v>
          </cell>
          <cell r="HL267">
            <v>8268</v>
          </cell>
          <cell r="HM267">
            <v>0</v>
          </cell>
          <cell r="HN267">
            <v>165</v>
          </cell>
          <cell r="HO267">
            <v>8433</v>
          </cell>
          <cell r="HP267">
            <v>4214</v>
          </cell>
          <cell r="HQ267">
            <v>4219</v>
          </cell>
          <cell r="HR267">
            <v>603</v>
          </cell>
          <cell r="HS267">
            <v>0.20399999999999999</v>
          </cell>
          <cell r="HT267">
            <v>759</v>
          </cell>
          <cell r="HU267">
            <v>1362</v>
          </cell>
          <cell r="HV267">
            <v>711</v>
          </cell>
          <cell r="HW267">
            <v>27</v>
          </cell>
          <cell r="HX267">
            <v>0</v>
          </cell>
          <cell r="HY267">
            <v>1335</v>
          </cell>
        </row>
        <row r="268">
          <cell r="A268">
            <v>1350</v>
          </cell>
          <cell r="B268" t="str">
            <v>Mr. Atul Karanjkar</v>
          </cell>
          <cell r="C268">
            <v>38488</v>
          </cell>
          <cell r="D268" t="str">
            <v>Senior Software Engineer</v>
          </cell>
          <cell r="E268">
            <v>45000</v>
          </cell>
          <cell r="F268">
            <v>20000</v>
          </cell>
          <cell r="G268">
            <v>9000</v>
          </cell>
          <cell r="H268">
            <v>800</v>
          </cell>
          <cell r="I268">
            <v>0</v>
          </cell>
          <cell r="J268">
            <v>3700</v>
          </cell>
          <cell r="K268">
            <v>9250</v>
          </cell>
          <cell r="R268">
            <v>42750</v>
          </cell>
          <cell r="S268">
            <v>1000</v>
          </cell>
          <cell r="W268">
            <v>1000</v>
          </cell>
          <cell r="Y268">
            <v>1954</v>
          </cell>
          <cell r="AA268">
            <v>200</v>
          </cell>
          <cell r="AG268">
            <v>2154</v>
          </cell>
          <cell r="AH268">
            <v>40596</v>
          </cell>
          <cell r="AI268">
            <v>22</v>
          </cell>
          <cell r="AJ268">
            <v>6.1</v>
          </cell>
          <cell r="AK268">
            <v>0</v>
          </cell>
          <cell r="AL268">
            <v>8750</v>
          </cell>
          <cell r="AM268">
            <v>0</v>
          </cell>
          <cell r="AN268">
            <v>0</v>
          </cell>
          <cell r="AP268">
            <v>1</v>
          </cell>
          <cell r="AR268">
            <v>3</v>
          </cell>
          <cell r="AS268">
            <v>6</v>
          </cell>
          <cell r="AT268">
            <v>45000</v>
          </cell>
          <cell r="AU268">
            <v>20000</v>
          </cell>
          <cell r="AV268">
            <v>9000</v>
          </cell>
          <cell r="AW268">
            <v>800</v>
          </cell>
          <cell r="AX268">
            <v>0</v>
          </cell>
          <cell r="AY268">
            <v>1000</v>
          </cell>
          <cell r="BA268">
            <v>3700</v>
          </cell>
          <cell r="BB268">
            <v>9250</v>
          </cell>
          <cell r="BC268">
            <v>1250</v>
          </cell>
          <cell r="BD268">
            <v>0</v>
          </cell>
          <cell r="BE268">
            <v>0</v>
          </cell>
          <cell r="BF268">
            <v>22</v>
          </cell>
          <cell r="BH268">
            <v>70909</v>
          </cell>
          <cell r="BI268">
            <v>31909</v>
          </cell>
          <cell r="BJ268">
            <v>2836</v>
          </cell>
          <cell r="BK268">
            <v>0</v>
          </cell>
          <cell r="BL268">
            <v>13118</v>
          </cell>
          <cell r="BM268">
            <v>33341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13766</v>
          </cell>
          <cell r="BT268">
            <v>800</v>
          </cell>
          <cell r="BU268">
            <v>0</v>
          </cell>
          <cell r="BV268">
            <v>12</v>
          </cell>
          <cell r="BW268">
            <v>3000</v>
          </cell>
          <cell r="BX268">
            <v>4432</v>
          </cell>
          <cell r="BY268">
            <v>0</v>
          </cell>
          <cell r="BZ268">
            <v>0</v>
          </cell>
          <cell r="CA268">
            <v>0</v>
          </cell>
          <cell r="CB268">
            <v>20</v>
          </cell>
          <cell r="CC268">
            <v>0</v>
          </cell>
          <cell r="CJ268">
            <v>90909</v>
          </cell>
          <cell r="CK268">
            <v>40909</v>
          </cell>
          <cell r="CL268">
            <v>3636</v>
          </cell>
          <cell r="CM268">
            <v>0</v>
          </cell>
          <cell r="CN268">
            <v>16818</v>
          </cell>
          <cell r="CO268">
            <v>42591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15720</v>
          </cell>
          <cell r="CV268">
            <v>1000</v>
          </cell>
          <cell r="CW268">
            <v>0</v>
          </cell>
          <cell r="CX268">
            <v>12</v>
          </cell>
          <cell r="CY268">
            <v>4000</v>
          </cell>
          <cell r="CZ268">
            <v>4432</v>
          </cell>
          <cell r="DA268">
            <v>0</v>
          </cell>
          <cell r="DB268">
            <v>0</v>
          </cell>
          <cell r="DC268">
            <v>0</v>
          </cell>
          <cell r="DD268">
            <v>20</v>
          </cell>
          <cell r="DE268">
            <v>0</v>
          </cell>
          <cell r="DG268">
            <v>13182</v>
          </cell>
          <cell r="DH268">
            <v>0</v>
          </cell>
          <cell r="DI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3011</v>
          </cell>
          <cell r="DV268">
            <v>0</v>
          </cell>
          <cell r="DW268">
            <v>0</v>
          </cell>
          <cell r="DX268">
            <v>3011</v>
          </cell>
          <cell r="EB268">
            <v>0</v>
          </cell>
          <cell r="EC268">
            <v>3011</v>
          </cell>
          <cell r="ED268">
            <v>0</v>
          </cell>
          <cell r="EE268">
            <v>0</v>
          </cell>
          <cell r="EF268">
            <v>3011</v>
          </cell>
          <cell r="EG268">
            <v>1250</v>
          </cell>
          <cell r="EH268">
            <v>0</v>
          </cell>
          <cell r="EI268">
            <v>0</v>
          </cell>
          <cell r="EJ268">
            <v>1250</v>
          </cell>
          <cell r="EK268">
            <v>1250</v>
          </cell>
          <cell r="EL268">
            <v>1250</v>
          </cell>
          <cell r="EM268">
            <v>0</v>
          </cell>
          <cell r="EN268">
            <v>0</v>
          </cell>
          <cell r="EO268">
            <v>1250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U268">
            <v>210909</v>
          </cell>
          <cell r="EV268">
            <v>94909</v>
          </cell>
          <cell r="EW268">
            <v>8436</v>
          </cell>
          <cell r="EX268">
            <v>0</v>
          </cell>
          <cell r="EY268">
            <v>39018</v>
          </cell>
          <cell r="EZ268">
            <v>98091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15720</v>
          </cell>
          <cell r="FG268">
            <v>2200</v>
          </cell>
          <cell r="FH268">
            <v>0</v>
          </cell>
          <cell r="FJ268">
            <v>62710</v>
          </cell>
          <cell r="FK268">
            <v>18000</v>
          </cell>
          <cell r="FL268">
            <v>80710</v>
          </cell>
          <cell r="FM268">
            <v>188710</v>
          </cell>
          <cell r="FN268">
            <v>20000</v>
          </cell>
          <cell r="FO268">
            <v>8000</v>
          </cell>
          <cell r="FP268">
            <v>9000</v>
          </cell>
          <cell r="FQ268">
            <v>16000</v>
          </cell>
          <cell r="FR268">
            <v>28364</v>
          </cell>
          <cell r="FS268">
            <v>8000</v>
          </cell>
          <cell r="FT268">
            <v>36364</v>
          </cell>
          <cell r="FU268">
            <v>0</v>
          </cell>
          <cell r="GD268">
            <v>0</v>
          </cell>
          <cell r="GI268">
            <v>100000</v>
          </cell>
          <cell r="GK268">
            <v>100000</v>
          </cell>
          <cell r="GL268">
            <v>100000</v>
          </cell>
          <cell r="GM268">
            <v>442927</v>
          </cell>
          <cell r="GN268">
            <v>2200</v>
          </cell>
          <cell r="GO268">
            <v>84364</v>
          </cell>
          <cell r="GP268">
            <v>356363</v>
          </cell>
          <cell r="GQ268">
            <v>0</v>
          </cell>
          <cell r="GR268">
            <v>356363</v>
          </cell>
          <cell r="GS268">
            <v>0</v>
          </cell>
          <cell r="GT268">
            <v>0</v>
          </cell>
          <cell r="GU268">
            <v>100000</v>
          </cell>
          <cell r="GV268">
            <v>0</v>
          </cell>
          <cell r="GW268">
            <v>256363</v>
          </cell>
          <cell r="GX268">
            <v>100000</v>
          </cell>
          <cell r="GY268">
            <v>26909</v>
          </cell>
          <cell r="GZ268">
            <v>0</v>
          </cell>
          <cell r="HA268">
            <v>538</v>
          </cell>
          <cell r="HB268">
            <v>27447</v>
          </cell>
          <cell r="HC268">
            <v>13766</v>
          </cell>
          <cell r="HD268">
            <v>13681</v>
          </cell>
          <cell r="HE268">
            <v>1954</v>
          </cell>
          <cell r="HF268">
            <v>0</v>
          </cell>
          <cell r="HG268" t="str">
            <v>AITPK7629N</v>
          </cell>
          <cell r="HJ268">
            <v>256363</v>
          </cell>
          <cell r="HK268">
            <v>100000</v>
          </cell>
          <cell r="HL268">
            <v>26909</v>
          </cell>
          <cell r="HM268">
            <v>0</v>
          </cell>
          <cell r="HN268">
            <v>538</v>
          </cell>
          <cell r="HO268">
            <v>27447</v>
          </cell>
          <cell r="HP268">
            <v>13766</v>
          </cell>
          <cell r="HQ268">
            <v>13681</v>
          </cell>
          <cell r="HR268">
            <v>1954</v>
          </cell>
          <cell r="HS268">
            <v>0.30599999999999999</v>
          </cell>
          <cell r="HT268">
            <v>0</v>
          </cell>
          <cell r="HU268">
            <v>1954</v>
          </cell>
          <cell r="HV268">
            <v>1954</v>
          </cell>
          <cell r="HW268">
            <v>38</v>
          </cell>
          <cell r="HX268">
            <v>0</v>
          </cell>
          <cell r="HY268">
            <v>1916</v>
          </cell>
        </row>
        <row r="269">
          <cell r="A269">
            <v>1351</v>
          </cell>
          <cell r="B269" t="str">
            <v>Mr. Harish Sharma</v>
          </cell>
          <cell r="C269">
            <v>38488</v>
          </cell>
          <cell r="D269" t="str">
            <v>Software Engineer</v>
          </cell>
          <cell r="E269">
            <v>19600</v>
          </cell>
          <cell r="F269">
            <v>8500</v>
          </cell>
          <cell r="G269">
            <v>3500</v>
          </cell>
          <cell r="H269">
            <v>800</v>
          </cell>
          <cell r="I269">
            <v>0</v>
          </cell>
          <cell r="J269">
            <v>1600</v>
          </cell>
          <cell r="K269">
            <v>2450</v>
          </cell>
          <cell r="R269">
            <v>16850</v>
          </cell>
          <cell r="S269">
            <v>1000</v>
          </cell>
          <cell r="W269">
            <v>1000</v>
          </cell>
          <cell r="Y269">
            <v>771</v>
          </cell>
          <cell r="AA269">
            <v>200</v>
          </cell>
          <cell r="AE269">
            <v>80</v>
          </cell>
          <cell r="AG269">
            <v>1051</v>
          </cell>
          <cell r="AH269">
            <v>15799</v>
          </cell>
          <cell r="AI269">
            <v>22</v>
          </cell>
          <cell r="AJ269">
            <v>3.85</v>
          </cell>
          <cell r="AK269">
            <v>0</v>
          </cell>
          <cell r="AL269">
            <v>13182</v>
          </cell>
          <cell r="AM269">
            <v>5273</v>
          </cell>
          <cell r="AN269">
            <v>0</v>
          </cell>
          <cell r="AP269">
            <v>1</v>
          </cell>
          <cell r="AR269">
            <v>2</v>
          </cell>
          <cell r="AS269">
            <v>6</v>
          </cell>
          <cell r="AT269">
            <v>19600</v>
          </cell>
          <cell r="AU269">
            <v>8500</v>
          </cell>
          <cell r="AV269">
            <v>3500</v>
          </cell>
          <cell r="AW269">
            <v>800</v>
          </cell>
          <cell r="AX269">
            <v>0</v>
          </cell>
          <cell r="AY269">
            <v>1000</v>
          </cell>
          <cell r="BA269">
            <v>1600</v>
          </cell>
          <cell r="BB269">
            <v>2450</v>
          </cell>
          <cell r="BC269">
            <v>1250</v>
          </cell>
          <cell r="BD269">
            <v>500</v>
          </cell>
          <cell r="BE269">
            <v>0</v>
          </cell>
          <cell r="BF269">
            <v>22</v>
          </cell>
          <cell r="BH269">
            <v>30136</v>
          </cell>
          <cell r="BI269">
            <v>12409</v>
          </cell>
          <cell r="BJ269">
            <v>2836</v>
          </cell>
          <cell r="BK269">
            <v>0</v>
          </cell>
          <cell r="BL269">
            <v>5673</v>
          </cell>
          <cell r="BM269">
            <v>9232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3296</v>
          </cell>
          <cell r="BT269">
            <v>775</v>
          </cell>
          <cell r="BU269">
            <v>0</v>
          </cell>
          <cell r="BV269">
            <v>12</v>
          </cell>
          <cell r="BW269">
            <v>3000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1040</v>
          </cell>
          <cell r="CC269">
            <v>0</v>
          </cell>
          <cell r="CJ269">
            <v>38636</v>
          </cell>
          <cell r="CK269">
            <v>15909</v>
          </cell>
          <cell r="CL269">
            <v>3636</v>
          </cell>
          <cell r="CM269">
            <v>0</v>
          </cell>
          <cell r="CN269">
            <v>7273</v>
          </cell>
          <cell r="CO269">
            <v>11682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  <cell r="CT269">
            <v>0</v>
          </cell>
          <cell r="CU269">
            <v>4067</v>
          </cell>
          <cell r="CV269">
            <v>975</v>
          </cell>
          <cell r="CW269">
            <v>0</v>
          </cell>
          <cell r="CX269">
            <v>12</v>
          </cell>
          <cell r="CY269">
            <v>4000</v>
          </cell>
          <cell r="CZ269">
            <v>0</v>
          </cell>
          <cell r="DA269">
            <v>0</v>
          </cell>
          <cell r="DB269">
            <v>0</v>
          </cell>
          <cell r="DC269">
            <v>0</v>
          </cell>
          <cell r="DD269">
            <v>1120</v>
          </cell>
          <cell r="DE269">
            <v>0</v>
          </cell>
          <cell r="DG269">
            <v>13182</v>
          </cell>
          <cell r="DH269">
            <v>5273</v>
          </cell>
          <cell r="DI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Q269">
            <v>4432</v>
          </cell>
          <cell r="DR269">
            <v>1773</v>
          </cell>
          <cell r="DS269">
            <v>0</v>
          </cell>
          <cell r="DT269">
            <v>6205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1250</v>
          </cell>
          <cell r="EH269">
            <v>500</v>
          </cell>
          <cell r="EI269">
            <v>0</v>
          </cell>
          <cell r="EJ269">
            <v>1750</v>
          </cell>
          <cell r="EK269">
            <v>7955</v>
          </cell>
          <cell r="EL269">
            <v>5682</v>
          </cell>
          <cell r="EM269">
            <v>2273</v>
          </cell>
          <cell r="EN269">
            <v>0</v>
          </cell>
          <cell r="EO269">
            <v>7955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U269">
            <v>89636</v>
          </cell>
          <cell r="EV269">
            <v>36909</v>
          </cell>
          <cell r="EW269">
            <v>8436</v>
          </cell>
          <cell r="EX269">
            <v>0</v>
          </cell>
          <cell r="EY269">
            <v>16873</v>
          </cell>
          <cell r="EZ269">
            <v>26382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4067</v>
          </cell>
          <cell r="FG269">
            <v>2175</v>
          </cell>
          <cell r="FH269">
            <v>0</v>
          </cell>
          <cell r="FJ269">
            <v>0</v>
          </cell>
          <cell r="FL269">
            <v>0</v>
          </cell>
          <cell r="FM269">
            <v>0</v>
          </cell>
          <cell r="FN269">
            <v>8500</v>
          </cell>
          <cell r="FO269">
            <v>3400</v>
          </cell>
          <cell r="FP269">
            <v>3500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GD269">
            <v>0</v>
          </cell>
          <cell r="GK269">
            <v>0</v>
          </cell>
          <cell r="GL269">
            <v>0</v>
          </cell>
          <cell r="GM269">
            <v>169800</v>
          </cell>
          <cell r="GN269">
            <v>2175</v>
          </cell>
          <cell r="GO269">
            <v>0</v>
          </cell>
          <cell r="GP269">
            <v>167625</v>
          </cell>
          <cell r="GQ269">
            <v>0</v>
          </cell>
          <cell r="GR269">
            <v>167625</v>
          </cell>
          <cell r="GS269">
            <v>0</v>
          </cell>
          <cell r="GT269">
            <v>0</v>
          </cell>
          <cell r="GU269">
            <v>0</v>
          </cell>
          <cell r="GV269">
            <v>0</v>
          </cell>
          <cell r="GW269">
            <v>167625</v>
          </cell>
          <cell r="GX269">
            <v>100000</v>
          </cell>
          <cell r="GY269">
            <v>8525</v>
          </cell>
          <cell r="GZ269">
            <v>0</v>
          </cell>
          <cell r="HA269">
            <v>171</v>
          </cell>
          <cell r="HB269">
            <v>8696</v>
          </cell>
          <cell r="HC269">
            <v>3296</v>
          </cell>
          <cell r="HD269">
            <v>5400</v>
          </cell>
          <cell r="HE269">
            <v>771</v>
          </cell>
          <cell r="HF269">
            <v>0</v>
          </cell>
          <cell r="HG269" t="str">
            <v>BASPS4656M</v>
          </cell>
          <cell r="HJ269">
            <v>167625</v>
          </cell>
          <cell r="HK269">
            <v>100000</v>
          </cell>
          <cell r="HL269">
            <v>8525</v>
          </cell>
          <cell r="HM269">
            <v>0</v>
          </cell>
          <cell r="HN269">
            <v>171</v>
          </cell>
          <cell r="HO269">
            <v>8696</v>
          </cell>
          <cell r="HP269">
            <v>3296</v>
          </cell>
          <cell r="HQ269">
            <v>5400</v>
          </cell>
          <cell r="HR269">
            <v>771</v>
          </cell>
          <cell r="HS269">
            <v>0.20399999999999999</v>
          </cell>
          <cell r="HT269">
            <v>0</v>
          </cell>
          <cell r="HU269">
            <v>771</v>
          </cell>
          <cell r="HV269">
            <v>771</v>
          </cell>
          <cell r="HW269">
            <v>15</v>
          </cell>
          <cell r="HX269">
            <v>0</v>
          </cell>
          <cell r="HY269">
            <v>756</v>
          </cell>
        </row>
        <row r="270">
          <cell r="A270">
            <v>1352</v>
          </cell>
          <cell r="B270" t="str">
            <v>Mr. Harshad Kolpyakwar</v>
          </cell>
          <cell r="C270">
            <v>38488</v>
          </cell>
          <cell r="D270" t="str">
            <v>Software Engineer</v>
          </cell>
          <cell r="E270">
            <v>21600</v>
          </cell>
          <cell r="F270">
            <v>9500</v>
          </cell>
          <cell r="G270">
            <v>4000</v>
          </cell>
          <cell r="H270">
            <v>800</v>
          </cell>
          <cell r="I270">
            <v>0</v>
          </cell>
          <cell r="J270">
            <v>1700</v>
          </cell>
          <cell r="K270">
            <v>1710</v>
          </cell>
          <cell r="M270">
            <v>6000</v>
          </cell>
          <cell r="R270">
            <v>23710</v>
          </cell>
          <cell r="S270">
            <v>1000</v>
          </cell>
          <cell r="W270">
            <v>1000</v>
          </cell>
          <cell r="X270">
            <v>1140</v>
          </cell>
          <cell r="Y270">
            <v>1941</v>
          </cell>
          <cell r="AA270">
            <v>200</v>
          </cell>
          <cell r="AE270">
            <v>340</v>
          </cell>
          <cell r="AG270">
            <v>3621</v>
          </cell>
          <cell r="AH270">
            <v>20089</v>
          </cell>
          <cell r="AI270">
            <v>22</v>
          </cell>
          <cell r="AJ270">
            <v>5.35</v>
          </cell>
          <cell r="AK270">
            <v>0</v>
          </cell>
          <cell r="AL270">
            <v>10677</v>
          </cell>
          <cell r="AM270">
            <v>5273</v>
          </cell>
          <cell r="AN270">
            <v>0</v>
          </cell>
          <cell r="AP270">
            <v>1</v>
          </cell>
          <cell r="AR270">
            <v>2</v>
          </cell>
          <cell r="AS270">
            <v>6</v>
          </cell>
          <cell r="AT270">
            <v>21600</v>
          </cell>
          <cell r="AU270">
            <v>9500</v>
          </cell>
          <cell r="AV270">
            <v>4000</v>
          </cell>
          <cell r="AW270">
            <v>800</v>
          </cell>
          <cell r="AX270">
            <v>0</v>
          </cell>
          <cell r="AY270">
            <v>1000</v>
          </cell>
          <cell r="AZ270">
            <v>1140</v>
          </cell>
          <cell r="BA270">
            <v>1700</v>
          </cell>
          <cell r="BB270">
            <v>1710</v>
          </cell>
          <cell r="BC270">
            <v>1250</v>
          </cell>
          <cell r="BD270">
            <v>500</v>
          </cell>
          <cell r="BE270">
            <v>0</v>
          </cell>
          <cell r="BF270">
            <v>22</v>
          </cell>
          <cell r="BH270">
            <v>33682</v>
          </cell>
          <cell r="BI270">
            <v>14182</v>
          </cell>
          <cell r="BJ270">
            <v>2836</v>
          </cell>
          <cell r="BK270">
            <v>0</v>
          </cell>
          <cell r="BL270">
            <v>6027</v>
          </cell>
          <cell r="BM270">
            <v>6608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4042</v>
          </cell>
          <cell r="BS270">
            <v>3072</v>
          </cell>
          <cell r="BT270">
            <v>800</v>
          </cell>
          <cell r="BU270">
            <v>0</v>
          </cell>
          <cell r="BV270">
            <v>12</v>
          </cell>
          <cell r="BW270">
            <v>3000</v>
          </cell>
          <cell r="BX270">
            <v>2505</v>
          </cell>
          <cell r="BY270">
            <v>0</v>
          </cell>
          <cell r="BZ270">
            <v>0</v>
          </cell>
          <cell r="CA270">
            <v>0</v>
          </cell>
          <cell r="CB270">
            <v>1200</v>
          </cell>
          <cell r="CC270">
            <v>0</v>
          </cell>
          <cell r="CJ270">
            <v>43182</v>
          </cell>
          <cell r="CK270">
            <v>18182</v>
          </cell>
          <cell r="CL270">
            <v>3636</v>
          </cell>
          <cell r="CM270">
            <v>0</v>
          </cell>
          <cell r="CN270">
            <v>7727</v>
          </cell>
          <cell r="CO270">
            <v>8318</v>
          </cell>
          <cell r="CP270">
            <v>6000</v>
          </cell>
          <cell r="CQ270">
            <v>0</v>
          </cell>
          <cell r="CR270">
            <v>0</v>
          </cell>
          <cell r="CS270">
            <v>0</v>
          </cell>
          <cell r="CT270">
            <v>5182</v>
          </cell>
          <cell r="CU270">
            <v>5013</v>
          </cell>
          <cell r="CV270">
            <v>1000</v>
          </cell>
          <cell r="CW270">
            <v>0</v>
          </cell>
          <cell r="CX270">
            <v>12</v>
          </cell>
          <cell r="CY270">
            <v>4000</v>
          </cell>
          <cell r="CZ270">
            <v>2505</v>
          </cell>
          <cell r="DA270">
            <v>0</v>
          </cell>
          <cell r="DB270">
            <v>0</v>
          </cell>
          <cell r="DC270">
            <v>0</v>
          </cell>
          <cell r="DD270">
            <v>1540</v>
          </cell>
          <cell r="DE270">
            <v>0</v>
          </cell>
          <cell r="DG270">
            <v>13182</v>
          </cell>
          <cell r="DH270">
            <v>5273</v>
          </cell>
          <cell r="DI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Q270">
            <v>1927</v>
          </cell>
          <cell r="DR270">
            <v>1773</v>
          </cell>
          <cell r="DS270">
            <v>0</v>
          </cell>
          <cell r="DT270">
            <v>3700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1250</v>
          </cell>
          <cell r="EH270">
            <v>500</v>
          </cell>
          <cell r="EI270">
            <v>0</v>
          </cell>
          <cell r="EJ270">
            <v>1750</v>
          </cell>
          <cell r="EK270">
            <v>5450</v>
          </cell>
          <cell r="EL270">
            <v>3177</v>
          </cell>
          <cell r="EM270">
            <v>2273</v>
          </cell>
          <cell r="EN270">
            <v>0</v>
          </cell>
          <cell r="EO270">
            <v>5450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U270">
            <v>100182</v>
          </cell>
          <cell r="EV270">
            <v>42182</v>
          </cell>
          <cell r="EW270">
            <v>8436</v>
          </cell>
          <cell r="EX270">
            <v>0</v>
          </cell>
          <cell r="EY270">
            <v>17927</v>
          </cell>
          <cell r="EZ270">
            <v>18578</v>
          </cell>
          <cell r="FA270">
            <v>6000</v>
          </cell>
          <cell r="FB270">
            <v>0</v>
          </cell>
          <cell r="FC270">
            <v>0</v>
          </cell>
          <cell r="FD270">
            <v>0</v>
          </cell>
          <cell r="FE270">
            <v>12022</v>
          </cell>
          <cell r="FF270">
            <v>5013</v>
          </cell>
          <cell r="FG270">
            <v>2200</v>
          </cell>
          <cell r="FH270">
            <v>0</v>
          </cell>
          <cell r="FJ270">
            <v>0</v>
          </cell>
          <cell r="FL270">
            <v>0</v>
          </cell>
          <cell r="FM270">
            <v>0</v>
          </cell>
          <cell r="FN270">
            <v>9500</v>
          </cell>
          <cell r="FO270">
            <v>3800</v>
          </cell>
          <cell r="FP270">
            <v>4000</v>
          </cell>
          <cell r="FQ270">
            <v>0</v>
          </cell>
          <cell r="FR270">
            <v>0</v>
          </cell>
          <cell r="FS270">
            <v>0</v>
          </cell>
          <cell r="FT270">
            <v>0</v>
          </cell>
          <cell r="FU270">
            <v>0</v>
          </cell>
          <cell r="GD270">
            <v>12022</v>
          </cell>
          <cell r="GK270">
            <v>12022</v>
          </cell>
          <cell r="GL270">
            <v>12022</v>
          </cell>
          <cell r="GM270">
            <v>184869</v>
          </cell>
          <cell r="GN270">
            <v>2200</v>
          </cell>
          <cell r="GO270">
            <v>0</v>
          </cell>
          <cell r="GP270">
            <v>182669</v>
          </cell>
          <cell r="GQ270">
            <v>0</v>
          </cell>
          <cell r="GR270">
            <v>182669</v>
          </cell>
          <cell r="GS270">
            <v>0</v>
          </cell>
          <cell r="GT270">
            <v>0</v>
          </cell>
          <cell r="GU270">
            <v>12022</v>
          </cell>
          <cell r="GV270">
            <v>0</v>
          </cell>
          <cell r="GW270">
            <v>170647</v>
          </cell>
          <cell r="GX270">
            <v>100000</v>
          </cell>
          <cell r="GY270">
            <v>9129</v>
          </cell>
          <cell r="GZ270">
            <v>0</v>
          </cell>
          <cell r="HA270">
            <v>183</v>
          </cell>
          <cell r="HB270">
            <v>9312</v>
          </cell>
          <cell r="HC270">
            <v>3072</v>
          </cell>
          <cell r="HD270">
            <v>6240</v>
          </cell>
          <cell r="HE270">
            <v>891</v>
          </cell>
          <cell r="HF270">
            <v>-1050</v>
          </cell>
          <cell r="HH270" t="str">
            <v>MH/ 34456/ 78</v>
          </cell>
          <cell r="HI270">
            <v>6000</v>
          </cell>
          <cell r="HJ270">
            <v>164647</v>
          </cell>
          <cell r="HK270">
            <v>100000</v>
          </cell>
          <cell r="HL270">
            <v>7929</v>
          </cell>
          <cell r="HM270">
            <v>0</v>
          </cell>
          <cell r="HN270">
            <v>159</v>
          </cell>
          <cell r="HO270">
            <v>8088</v>
          </cell>
          <cell r="HP270">
            <v>3072</v>
          </cell>
          <cell r="HQ270">
            <v>5016</v>
          </cell>
          <cell r="HR270">
            <v>717</v>
          </cell>
          <cell r="HS270">
            <v>0.20399999999999999</v>
          </cell>
          <cell r="HT270">
            <v>1224</v>
          </cell>
          <cell r="HU270">
            <v>1941</v>
          </cell>
          <cell r="HV270">
            <v>891</v>
          </cell>
          <cell r="HW270">
            <v>38</v>
          </cell>
          <cell r="HX270">
            <v>0</v>
          </cell>
          <cell r="HY270">
            <v>1903</v>
          </cell>
        </row>
        <row r="271">
          <cell r="A271">
            <v>1353</v>
          </cell>
          <cell r="B271" t="str">
            <v>Mr. Vijay kumar Das</v>
          </cell>
          <cell r="C271">
            <v>38491</v>
          </cell>
          <cell r="D271" t="str">
            <v>Senior Software Engineer</v>
          </cell>
          <cell r="E271">
            <v>50000</v>
          </cell>
          <cell r="F271">
            <v>22500</v>
          </cell>
          <cell r="G271">
            <v>10000</v>
          </cell>
          <cell r="H271">
            <v>800</v>
          </cell>
          <cell r="I271">
            <v>0</v>
          </cell>
          <cell r="J271">
            <v>4100</v>
          </cell>
          <cell r="K271">
            <v>9850</v>
          </cell>
          <cell r="R271">
            <v>47250</v>
          </cell>
          <cell r="S271">
            <v>1000</v>
          </cell>
          <cell r="W271">
            <v>1000</v>
          </cell>
          <cell r="Y271">
            <v>5954</v>
          </cell>
          <cell r="AA271">
            <v>200</v>
          </cell>
          <cell r="AG271">
            <v>6154</v>
          </cell>
          <cell r="AH271">
            <v>41096</v>
          </cell>
          <cell r="AI271">
            <v>22</v>
          </cell>
          <cell r="AJ271">
            <v>5.6</v>
          </cell>
          <cell r="AK271">
            <v>0</v>
          </cell>
          <cell r="AL271">
            <v>13011</v>
          </cell>
          <cell r="AM271">
            <v>5205</v>
          </cell>
          <cell r="AN271">
            <v>0</v>
          </cell>
          <cell r="AP271">
            <v>1</v>
          </cell>
          <cell r="AR271">
            <v>2</v>
          </cell>
          <cell r="AS271">
            <v>6</v>
          </cell>
          <cell r="AT271">
            <v>50000</v>
          </cell>
          <cell r="AU271">
            <v>22500</v>
          </cell>
          <cell r="AV271">
            <v>10000</v>
          </cell>
          <cell r="AW271">
            <v>800</v>
          </cell>
          <cell r="AX271">
            <v>0</v>
          </cell>
          <cell r="AY271">
            <v>1000</v>
          </cell>
          <cell r="BA271">
            <v>4100</v>
          </cell>
          <cell r="BB271">
            <v>9850</v>
          </cell>
          <cell r="BC271">
            <v>1250</v>
          </cell>
          <cell r="BD271">
            <v>500</v>
          </cell>
          <cell r="BE271">
            <v>0</v>
          </cell>
          <cell r="BF271">
            <v>22</v>
          </cell>
          <cell r="BH271">
            <v>76705</v>
          </cell>
          <cell r="BI271">
            <v>34091</v>
          </cell>
          <cell r="BJ271">
            <v>2727</v>
          </cell>
          <cell r="BK271">
            <v>0</v>
          </cell>
          <cell r="BL271">
            <v>13977</v>
          </cell>
          <cell r="BM271">
            <v>33989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24123</v>
          </cell>
          <cell r="BT271">
            <v>800</v>
          </cell>
          <cell r="BU271">
            <v>0</v>
          </cell>
          <cell r="BV271">
            <v>12</v>
          </cell>
          <cell r="BW271">
            <v>3000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400</v>
          </cell>
          <cell r="CC271">
            <v>0</v>
          </cell>
          <cell r="CJ271">
            <v>99205</v>
          </cell>
          <cell r="CK271">
            <v>44091</v>
          </cell>
          <cell r="CL271">
            <v>3527</v>
          </cell>
          <cell r="CM271">
            <v>0</v>
          </cell>
          <cell r="CN271">
            <v>18077</v>
          </cell>
          <cell r="CO271">
            <v>43839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30077</v>
          </cell>
          <cell r="CV271">
            <v>1000</v>
          </cell>
          <cell r="CW271">
            <v>0</v>
          </cell>
          <cell r="CX271">
            <v>12</v>
          </cell>
          <cell r="CY271">
            <v>4000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400</v>
          </cell>
          <cell r="DE271">
            <v>0</v>
          </cell>
          <cell r="DG271">
            <v>13011</v>
          </cell>
          <cell r="DH271">
            <v>5205</v>
          </cell>
          <cell r="DI271">
            <v>0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Q271">
            <v>4261</v>
          </cell>
          <cell r="DR271">
            <v>1705</v>
          </cell>
          <cell r="DS271">
            <v>0</v>
          </cell>
          <cell r="DT271">
            <v>5966</v>
          </cell>
          <cell r="DU271">
            <v>0</v>
          </cell>
          <cell r="DV271">
            <v>0</v>
          </cell>
          <cell r="DW271">
            <v>0</v>
          </cell>
          <cell r="DX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0</v>
          </cell>
          <cell r="EF271">
            <v>0</v>
          </cell>
          <cell r="EG271">
            <v>1250</v>
          </cell>
          <cell r="EH271">
            <v>500</v>
          </cell>
          <cell r="EI271">
            <v>0</v>
          </cell>
          <cell r="EJ271">
            <v>1750</v>
          </cell>
          <cell r="EK271">
            <v>7716</v>
          </cell>
          <cell r="EL271">
            <v>5511</v>
          </cell>
          <cell r="EM271">
            <v>2205</v>
          </cell>
          <cell r="EN271">
            <v>0</v>
          </cell>
          <cell r="EO271">
            <v>7716</v>
          </cell>
          <cell r="EP271">
            <v>0</v>
          </cell>
          <cell r="EQ271">
            <v>0</v>
          </cell>
          <cell r="ER271">
            <v>0</v>
          </cell>
          <cell r="ES271">
            <v>0</v>
          </cell>
          <cell r="EU271">
            <v>234205</v>
          </cell>
          <cell r="EV271">
            <v>104091</v>
          </cell>
          <cell r="EW271">
            <v>8327</v>
          </cell>
          <cell r="EX271">
            <v>0</v>
          </cell>
          <cell r="EY271">
            <v>42677</v>
          </cell>
          <cell r="EZ271">
            <v>102939</v>
          </cell>
          <cell r="FA271">
            <v>0</v>
          </cell>
          <cell r="FB271">
            <v>0</v>
          </cell>
          <cell r="FC271">
            <v>0</v>
          </cell>
          <cell r="FD271">
            <v>0</v>
          </cell>
          <cell r="FE271">
            <v>0</v>
          </cell>
          <cell r="FF271">
            <v>30077</v>
          </cell>
          <cell r="FG271">
            <v>2200</v>
          </cell>
          <cell r="FH271">
            <v>0</v>
          </cell>
          <cell r="FJ271">
            <v>0</v>
          </cell>
          <cell r="FL271">
            <v>0</v>
          </cell>
          <cell r="FM271">
            <v>0</v>
          </cell>
          <cell r="FN271">
            <v>22500</v>
          </cell>
          <cell r="FO271">
            <v>9000</v>
          </cell>
          <cell r="FP271">
            <v>10000</v>
          </cell>
          <cell r="FQ271">
            <v>0</v>
          </cell>
          <cell r="FR271">
            <v>0</v>
          </cell>
          <cell r="FS271">
            <v>0</v>
          </cell>
          <cell r="FT271">
            <v>0</v>
          </cell>
          <cell r="FU271">
            <v>0</v>
          </cell>
          <cell r="GA271">
            <v>10000</v>
          </cell>
          <cell r="GD271">
            <v>0</v>
          </cell>
          <cell r="GF271">
            <v>100000</v>
          </cell>
          <cell r="GG271">
            <v>10000</v>
          </cell>
          <cell r="GK271">
            <v>120000</v>
          </cell>
          <cell r="GL271">
            <v>100000</v>
          </cell>
          <cell r="GM271">
            <v>483912</v>
          </cell>
          <cell r="GN271">
            <v>2200</v>
          </cell>
          <cell r="GO271">
            <v>0</v>
          </cell>
          <cell r="GP271">
            <v>481712</v>
          </cell>
          <cell r="GQ271">
            <v>0</v>
          </cell>
          <cell r="GR271">
            <v>481712</v>
          </cell>
          <cell r="GS271">
            <v>0</v>
          </cell>
          <cell r="GT271">
            <v>0</v>
          </cell>
          <cell r="GU271">
            <v>100000</v>
          </cell>
          <cell r="GV271">
            <v>0</v>
          </cell>
          <cell r="GW271">
            <v>381712</v>
          </cell>
          <cell r="GX271">
            <v>100000</v>
          </cell>
          <cell r="GY271">
            <v>64514</v>
          </cell>
          <cell r="GZ271">
            <v>0</v>
          </cell>
          <cell r="HA271">
            <v>1290</v>
          </cell>
          <cell r="HB271">
            <v>65804</v>
          </cell>
          <cell r="HC271">
            <v>24123</v>
          </cell>
          <cell r="HD271">
            <v>41681</v>
          </cell>
          <cell r="HE271">
            <v>5954</v>
          </cell>
          <cell r="HF271">
            <v>0</v>
          </cell>
          <cell r="HG271" t="str">
            <v>AHVPD5776C</v>
          </cell>
          <cell r="HJ271">
            <v>381712</v>
          </cell>
          <cell r="HK271">
            <v>100000</v>
          </cell>
          <cell r="HL271">
            <v>64514</v>
          </cell>
          <cell r="HM271">
            <v>0</v>
          </cell>
          <cell r="HN271">
            <v>1290</v>
          </cell>
          <cell r="HO271">
            <v>65804</v>
          </cell>
          <cell r="HP271">
            <v>24123</v>
          </cell>
          <cell r="HQ271">
            <v>41681</v>
          </cell>
          <cell r="HR271">
            <v>5954</v>
          </cell>
          <cell r="HS271">
            <v>0.30599999999999999</v>
          </cell>
          <cell r="HT271">
            <v>0</v>
          </cell>
          <cell r="HU271">
            <v>5954</v>
          </cell>
          <cell r="HV271">
            <v>5954</v>
          </cell>
          <cell r="HW271">
            <v>117</v>
          </cell>
          <cell r="HX271">
            <v>0</v>
          </cell>
          <cell r="HY271">
            <v>5837</v>
          </cell>
        </row>
        <row r="272">
          <cell r="A272">
            <v>1354</v>
          </cell>
          <cell r="B272" t="str">
            <v>Mr. Rajendra Rana</v>
          </cell>
          <cell r="C272">
            <v>38495</v>
          </cell>
          <cell r="D272" t="str">
            <v>Senior Software Engineer</v>
          </cell>
          <cell r="E272">
            <v>36000</v>
          </cell>
          <cell r="F272">
            <v>16000</v>
          </cell>
          <cell r="G272">
            <v>7000</v>
          </cell>
          <cell r="H272">
            <v>800</v>
          </cell>
          <cell r="I272">
            <v>0</v>
          </cell>
          <cell r="J272">
            <v>2900</v>
          </cell>
          <cell r="K272">
            <v>4630</v>
          </cell>
          <cell r="R272">
            <v>31330</v>
          </cell>
          <cell r="S272">
            <v>1000</v>
          </cell>
          <cell r="W272">
            <v>1000</v>
          </cell>
          <cell r="X272">
            <v>1920</v>
          </cell>
          <cell r="Y272">
            <v>1666</v>
          </cell>
          <cell r="AA272">
            <v>200</v>
          </cell>
          <cell r="AE272">
            <v>20</v>
          </cell>
          <cell r="AG272">
            <v>3806</v>
          </cell>
          <cell r="AH272">
            <v>27524</v>
          </cell>
          <cell r="AI272">
            <v>22</v>
          </cell>
          <cell r="AJ272">
            <v>1.85</v>
          </cell>
          <cell r="AK272">
            <v>0</v>
          </cell>
          <cell r="AL272">
            <v>12649</v>
          </cell>
          <cell r="AM272">
            <v>3500</v>
          </cell>
          <cell r="AN272">
            <v>0</v>
          </cell>
          <cell r="AP272">
            <v>1</v>
          </cell>
          <cell r="AR272">
            <v>2</v>
          </cell>
          <cell r="AS272">
            <v>6</v>
          </cell>
          <cell r="AT272">
            <v>36000</v>
          </cell>
          <cell r="AU272">
            <v>16000</v>
          </cell>
          <cell r="AV272">
            <v>7000</v>
          </cell>
          <cell r="AW272">
            <v>800</v>
          </cell>
          <cell r="AX272">
            <v>0</v>
          </cell>
          <cell r="AY272">
            <v>1000</v>
          </cell>
          <cell r="AZ272">
            <v>1920</v>
          </cell>
          <cell r="BA272">
            <v>2900</v>
          </cell>
          <cell r="BB272">
            <v>4630</v>
          </cell>
          <cell r="BC272">
            <v>1250</v>
          </cell>
          <cell r="BD272">
            <v>500</v>
          </cell>
          <cell r="BE272">
            <v>0</v>
          </cell>
          <cell r="BF272">
            <v>22</v>
          </cell>
          <cell r="BH272">
            <v>53091</v>
          </cell>
          <cell r="BI272">
            <v>23227</v>
          </cell>
          <cell r="BJ272">
            <v>2655</v>
          </cell>
          <cell r="BK272">
            <v>0</v>
          </cell>
          <cell r="BL272">
            <v>9623</v>
          </cell>
          <cell r="BM272">
            <v>15681</v>
          </cell>
          <cell r="BN272">
            <v>29090</v>
          </cell>
          <cell r="BO272">
            <v>0</v>
          </cell>
          <cell r="BP272">
            <v>0</v>
          </cell>
          <cell r="BQ272">
            <v>0</v>
          </cell>
          <cell r="BR272">
            <v>7694</v>
          </cell>
          <cell r="BS272">
            <v>7323</v>
          </cell>
          <cell r="BT272">
            <v>960</v>
          </cell>
          <cell r="BU272">
            <v>0</v>
          </cell>
          <cell r="BV272">
            <v>12</v>
          </cell>
          <cell r="BW272">
            <v>3000</v>
          </cell>
          <cell r="BX272">
            <v>249</v>
          </cell>
          <cell r="BY272">
            <v>1659</v>
          </cell>
          <cell r="BZ272">
            <v>0</v>
          </cell>
          <cell r="CA272">
            <v>0</v>
          </cell>
          <cell r="CB272">
            <v>800</v>
          </cell>
          <cell r="CC272">
            <v>0</v>
          </cell>
          <cell r="CJ272">
            <v>69091</v>
          </cell>
          <cell r="CK272">
            <v>30227</v>
          </cell>
          <cell r="CL272">
            <v>3455</v>
          </cell>
          <cell r="CM272">
            <v>0</v>
          </cell>
          <cell r="CN272">
            <v>12523</v>
          </cell>
          <cell r="CO272">
            <v>20311</v>
          </cell>
          <cell r="CP272">
            <v>29090</v>
          </cell>
          <cell r="CQ272">
            <v>0</v>
          </cell>
          <cell r="CR272">
            <v>0</v>
          </cell>
          <cell r="CS272">
            <v>0</v>
          </cell>
          <cell r="CT272">
            <v>9614</v>
          </cell>
          <cell r="CU272">
            <v>8989</v>
          </cell>
          <cell r="CV272">
            <v>1160</v>
          </cell>
          <cell r="CW272">
            <v>0</v>
          </cell>
          <cell r="CX272">
            <v>12</v>
          </cell>
          <cell r="CY272">
            <v>4000</v>
          </cell>
          <cell r="CZ272">
            <v>249</v>
          </cell>
          <cell r="DA272">
            <v>1659</v>
          </cell>
          <cell r="DB272">
            <v>0</v>
          </cell>
          <cell r="DC272">
            <v>0</v>
          </cell>
          <cell r="DD272">
            <v>820</v>
          </cell>
          <cell r="DE272">
            <v>0</v>
          </cell>
          <cell r="DG272">
            <v>12898</v>
          </cell>
          <cell r="DH272">
            <v>5159</v>
          </cell>
          <cell r="DI272">
            <v>0</v>
          </cell>
          <cell r="DK272">
            <v>0</v>
          </cell>
          <cell r="DL272">
            <v>0</v>
          </cell>
          <cell r="DM272">
            <v>0</v>
          </cell>
          <cell r="DN272">
            <v>0</v>
          </cell>
          <cell r="DQ272">
            <v>3899</v>
          </cell>
          <cell r="DR272">
            <v>0</v>
          </cell>
          <cell r="DS272">
            <v>0</v>
          </cell>
          <cell r="DT272">
            <v>3899</v>
          </cell>
          <cell r="DU272">
            <v>0</v>
          </cell>
          <cell r="DV272">
            <v>1658</v>
          </cell>
          <cell r="DW272">
            <v>0</v>
          </cell>
          <cell r="DX272">
            <v>1658</v>
          </cell>
          <cell r="EB272">
            <v>0</v>
          </cell>
          <cell r="EC272">
            <v>0</v>
          </cell>
          <cell r="ED272">
            <v>1658</v>
          </cell>
          <cell r="EE272">
            <v>0</v>
          </cell>
          <cell r="EF272">
            <v>1658</v>
          </cell>
          <cell r="EG272">
            <v>1250</v>
          </cell>
          <cell r="EH272">
            <v>500</v>
          </cell>
          <cell r="EI272">
            <v>0</v>
          </cell>
          <cell r="EJ272">
            <v>1750</v>
          </cell>
          <cell r="EK272">
            <v>5649</v>
          </cell>
          <cell r="EL272">
            <v>5149</v>
          </cell>
          <cell r="EM272">
            <v>500</v>
          </cell>
          <cell r="EN272">
            <v>0</v>
          </cell>
          <cell r="EO272">
            <v>5649</v>
          </cell>
          <cell r="EP272">
            <v>0</v>
          </cell>
          <cell r="EQ272">
            <v>0</v>
          </cell>
          <cell r="ER272">
            <v>0</v>
          </cell>
          <cell r="ES272">
            <v>0</v>
          </cell>
          <cell r="EU272">
            <v>165091</v>
          </cell>
          <cell r="EV272">
            <v>72227</v>
          </cell>
          <cell r="EW272">
            <v>8255</v>
          </cell>
          <cell r="EX272">
            <v>0</v>
          </cell>
          <cell r="EY272">
            <v>29923</v>
          </cell>
          <cell r="EZ272">
            <v>48091</v>
          </cell>
          <cell r="FA272">
            <v>29090</v>
          </cell>
          <cell r="FB272">
            <v>0</v>
          </cell>
          <cell r="FC272">
            <v>0</v>
          </cell>
          <cell r="FD272">
            <v>0</v>
          </cell>
          <cell r="FE272">
            <v>21134</v>
          </cell>
          <cell r="FF272">
            <v>8989</v>
          </cell>
          <cell r="FG272">
            <v>2360</v>
          </cell>
          <cell r="FH272">
            <v>0</v>
          </cell>
          <cell r="FJ272">
            <v>12000</v>
          </cell>
          <cell r="FK272">
            <v>4000</v>
          </cell>
          <cell r="FL272">
            <v>16000</v>
          </cell>
          <cell r="FM272">
            <v>40000</v>
          </cell>
          <cell r="FN272">
            <v>16000</v>
          </cell>
          <cell r="FO272">
            <v>6400</v>
          </cell>
          <cell r="FP272">
            <v>7000</v>
          </cell>
          <cell r="FQ272">
            <v>2400</v>
          </cell>
          <cell r="FR272">
            <v>7200</v>
          </cell>
          <cell r="FS272">
            <v>2400</v>
          </cell>
          <cell r="FT272">
            <v>9600</v>
          </cell>
          <cell r="FU272">
            <v>0</v>
          </cell>
          <cell r="GA272">
            <v>10000</v>
          </cell>
          <cell r="GC272">
            <v>80000</v>
          </cell>
          <cell r="GD272">
            <v>21134</v>
          </cell>
          <cell r="GF272">
            <v>10000</v>
          </cell>
          <cell r="GK272">
            <v>121134</v>
          </cell>
          <cell r="GL272">
            <v>100000</v>
          </cell>
          <cell r="GM272">
            <v>344422</v>
          </cell>
          <cell r="GN272">
            <v>2360</v>
          </cell>
          <cell r="GO272">
            <v>24000</v>
          </cell>
          <cell r="GP272">
            <v>318062</v>
          </cell>
          <cell r="GQ272">
            <v>0</v>
          </cell>
          <cell r="GR272">
            <v>318062</v>
          </cell>
          <cell r="GS272">
            <v>0</v>
          </cell>
          <cell r="GT272">
            <v>0</v>
          </cell>
          <cell r="GU272">
            <v>100000</v>
          </cell>
          <cell r="GV272">
            <v>0</v>
          </cell>
          <cell r="GW272">
            <v>218062</v>
          </cell>
          <cell r="GX272">
            <v>100000</v>
          </cell>
          <cell r="GY272">
            <v>18612</v>
          </cell>
          <cell r="GZ272">
            <v>0</v>
          </cell>
          <cell r="HA272">
            <v>372</v>
          </cell>
          <cell r="HB272">
            <v>18984</v>
          </cell>
          <cell r="HC272">
            <v>7323</v>
          </cell>
          <cell r="HD272">
            <v>11661</v>
          </cell>
          <cell r="HE272">
            <v>1666</v>
          </cell>
          <cell r="HF272">
            <v>0</v>
          </cell>
          <cell r="HG272" t="str">
            <v>AFMPR1421H</v>
          </cell>
          <cell r="HH272" t="str">
            <v>MH/ 34456/ 79</v>
          </cell>
          <cell r="HJ272">
            <v>218062</v>
          </cell>
          <cell r="HK272">
            <v>100000</v>
          </cell>
          <cell r="HL272">
            <v>18612</v>
          </cell>
          <cell r="HM272">
            <v>0</v>
          </cell>
          <cell r="HN272">
            <v>372</v>
          </cell>
          <cell r="HO272">
            <v>18984</v>
          </cell>
          <cell r="HP272">
            <v>7323</v>
          </cell>
          <cell r="HQ272">
            <v>11661</v>
          </cell>
          <cell r="HR272">
            <v>1666</v>
          </cell>
          <cell r="HS272">
            <v>0.20399999999999999</v>
          </cell>
          <cell r="HT272">
            <v>0</v>
          </cell>
          <cell r="HU272">
            <v>1666</v>
          </cell>
          <cell r="HV272">
            <v>1666</v>
          </cell>
          <cell r="HW272">
            <v>33</v>
          </cell>
          <cell r="HX272">
            <v>0</v>
          </cell>
          <cell r="HY272">
            <v>1633</v>
          </cell>
        </row>
        <row r="273">
          <cell r="A273">
            <v>1355</v>
          </cell>
          <cell r="B273" t="str">
            <v>Mr. Reddy K.V.S R.</v>
          </cell>
          <cell r="C273">
            <v>38495</v>
          </cell>
          <cell r="D273" t="str">
            <v>Software Engineer</v>
          </cell>
          <cell r="E273">
            <v>33000</v>
          </cell>
          <cell r="F273">
            <v>14500</v>
          </cell>
          <cell r="G273">
            <v>6500</v>
          </cell>
          <cell r="H273">
            <v>800</v>
          </cell>
          <cell r="I273">
            <v>0</v>
          </cell>
          <cell r="J273">
            <v>2700</v>
          </cell>
          <cell r="K273">
            <v>4010</v>
          </cell>
          <cell r="R273">
            <v>28510</v>
          </cell>
          <cell r="S273">
            <v>1000</v>
          </cell>
          <cell r="W273">
            <v>1000</v>
          </cell>
          <cell r="X273">
            <v>1740</v>
          </cell>
          <cell r="Y273">
            <v>1753</v>
          </cell>
          <cell r="AA273">
            <v>200</v>
          </cell>
          <cell r="AG273">
            <v>3693</v>
          </cell>
          <cell r="AH273">
            <v>24817</v>
          </cell>
          <cell r="AI273">
            <v>22</v>
          </cell>
          <cell r="AJ273">
            <v>3.6</v>
          </cell>
          <cell r="AK273">
            <v>0</v>
          </cell>
          <cell r="AL273">
            <v>11063</v>
          </cell>
          <cell r="AM273">
            <v>5159</v>
          </cell>
          <cell r="AN273">
            <v>0</v>
          </cell>
          <cell r="AP273">
            <v>1</v>
          </cell>
          <cell r="AR273">
            <v>2</v>
          </cell>
          <cell r="AS273">
            <v>6</v>
          </cell>
          <cell r="AT273">
            <v>33000</v>
          </cell>
          <cell r="AU273">
            <v>14500</v>
          </cell>
          <cell r="AV273">
            <v>6500</v>
          </cell>
          <cell r="AW273">
            <v>800</v>
          </cell>
          <cell r="AX273">
            <v>0</v>
          </cell>
          <cell r="AY273">
            <v>1000</v>
          </cell>
          <cell r="AZ273">
            <v>1740</v>
          </cell>
          <cell r="BA273">
            <v>2700</v>
          </cell>
          <cell r="BB273">
            <v>4010</v>
          </cell>
          <cell r="BC273">
            <v>1250</v>
          </cell>
          <cell r="BD273">
            <v>500</v>
          </cell>
          <cell r="BE273">
            <v>0</v>
          </cell>
          <cell r="BF273">
            <v>22</v>
          </cell>
          <cell r="BH273">
            <v>48114</v>
          </cell>
          <cell r="BI273">
            <v>21568</v>
          </cell>
          <cell r="BJ273">
            <v>2655</v>
          </cell>
          <cell r="BK273">
            <v>0</v>
          </cell>
          <cell r="BL273">
            <v>8959</v>
          </cell>
          <cell r="BM273">
            <v>13624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5774</v>
          </cell>
          <cell r="BS273">
            <v>7743</v>
          </cell>
          <cell r="BT273">
            <v>775</v>
          </cell>
          <cell r="BU273">
            <v>0</v>
          </cell>
          <cell r="BV273">
            <v>12</v>
          </cell>
          <cell r="BW273">
            <v>3000</v>
          </cell>
          <cell r="BX273">
            <v>1835</v>
          </cell>
          <cell r="BY273">
            <v>0</v>
          </cell>
          <cell r="BZ273">
            <v>0</v>
          </cell>
          <cell r="CA273">
            <v>0</v>
          </cell>
          <cell r="CB273">
            <v>620</v>
          </cell>
          <cell r="CC273">
            <v>0</v>
          </cell>
          <cell r="CJ273">
            <v>62614</v>
          </cell>
          <cell r="CK273">
            <v>28068</v>
          </cell>
          <cell r="CL273">
            <v>3455</v>
          </cell>
          <cell r="CM273">
            <v>0</v>
          </cell>
          <cell r="CN273">
            <v>11659</v>
          </cell>
          <cell r="CO273">
            <v>17634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7514</v>
          </cell>
          <cell r="CU273">
            <v>9496</v>
          </cell>
          <cell r="CV273">
            <v>975</v>
          </cell>
          <cell r="CW273">
            <v>0</v>
          </cell>
          <cell r="CX273">
            <v>12</v>
          </cell>
          <cell r="CY273">
            <v>4000</v>
          </cell>
          <cell r="CZ273">
            <v>1835</v>
          </cell>
          <cell r="DA273">
            <v>0</v>
          </cell>
          <cell r="DB273">
            <v>0</v>
          </cell>
          <cell r="DC273">
            <v>0</v>
          </cell>
          <cell r="DD273">
            <v>620</v>
          </cell>
          <cell r="DE273">
            <v>0</v>
          </cell>
          <cell r="DG273">
            <v>12898</v>
          </cell>
          <cell r="DH273">
            <v>5159</v>
          </cell>
          <cell r="DI273">
            <v>0</v>
          </cell>
          <cell r="DK273">
            <v>0</v>
          </cell>
          <cell r="DL273">
            <v>0</v>
          </cell>
          <cell r="DM273">
            <v>0</v>
          </cell>
          <cell r="DN273">
            <v>0</v>
          </cell>
          <cell r="DQ273">
            <v>2313</v>
          </cell>
          <cell r="DR273">
            <v>1659</v>
          </cell>
          <cell r="DS273">
            <v>0</v>
          </cell>
          <cell r="DT273">
            <v>3972</v>
          </cell>
          <cell r="DU273">
            <v>0</v>
          </cell>
          <cell r="DV273">
            <v>0</v>
          </cell>
          <cell r="DW273">
            <v>0</v>
          </cell>
          <cell r="DX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F273">
            <v>0</v>
          </cell>
          <cell r="EG273">
            <v>1250</v>
          </cell>
          <cell r="EH273">
            <v>500</v>
          </cell>
          <cell r="EI273">
            <v>0</v>
          </cell>
          <cell r="EJ273">
            <v>1750</v>
          </cell>
          <cell r="EK273">
            <v>5722</v>
          </cell>
          <cell r="EL273">
            <v>3563</v>
          </cell>
          <cell r="EM273">
            <v>2159</v>
          </cell>
          <cell r="EN273">
            <v>0</v>
          </cell>
          <cell r="EO273">
            <v>5722</v>
          </cell>
          <cell r="EP273">
            <v>0</v>
          </cell>
          <cell r="EQ273">
            <v>0</v>
          </cell>
          <cell r="ER273">
            <v>0</v>
          </cell>
          <cell r="ES273">
            <v>0</v>
          </cell>
          <cell r="EU273">
            <v>149614</v>
          </cell>
          <cell r="EV273">
            <v>67068</v>
          </cell>
          <cell r="EW273">
            <v>8255</v>
          </cell>
          <cell r="EX273">
            <v>0</v>
          </cell>
          <cell r="EY273">
            <v>27859</v>
          </cell>
          <cell r="EZ273">
            <v>41694</v>
          </cell>
          <cell r="FA273">
            <v>0</v>
          </cell>
          <cell r="FB273">
            <v>0</v>
          </cell>
          <cell r="FC273">
            <v>0</v>
          </cell>
          <cell r="FD273">
            <v>0</v>
          </cell>
          <cell r="FE273">
            <v>17954</v>
          </cell>
          <cell r="FF273">
            <v>9496</v>
          </cell>
          <cell r="FG273">
            <v>2175</v>
          </cell>
          <cell r="FH273">
            <v>0</v>
          </cell>
          <cell r="FJ273">
            <v>14250</v>
          </cell>
          <cell r="FK273">
            <v>4750</v>
          </cell>
          <cell r="FL273">
            <v>19000</v>
          </cell>
          <cell r="FM273">
            <v>47500</v>
          </cell>
          <cell r="FN273">
            <v>14500</v>
          </cell>
          <cell r="FO273">
            <v>5800</v>
          </cell>
          <cell r="FP273">
            <v>6500</v>
          </cell>
          <cell r="FQ273">
            <v>3300</v>
          </cell>
          <cell r="FR273">
            <v>9900</v>
          </cell>
          <cell r="FS273">
            <v>3300</v>
          </cell>
          <cell r="FT273">
            <v>13200</v>
          </cell>
          <cell r="FU273">
            <v>0</v>
          </cell>
          <cell r="GD273">
            <v>17954</v>
          </cell>
          <cell r="GF273">
            <v>10000</v>
          </cell>
          <cell r="GK273">
            <v>27954</v>
          </cell>
          <cell r="GL273">
            <v>27954</v>
          </cell>
          <cell r="GM273">
            <v>286235</v>
          </cell>
          <cell r="GN273">
            <v>2175</v>
          </cell>
          <cell r="GO273">
            <v>33000</v>
          </cell>
          <cell r="GP273">
            <v>251060</v>
          </cell>
          <cell r="GQ273">
            <v>0</v>
          </cell>
          <cell r="GR273">
            <v>251060</v>
          </cell>
          <cell r="GS273">
            <v>0</v>
          </cell>
          <cell r="GT273">
            <v>0</v>
          </cell>
          <cell r="GU273">
            <v>27954</v>
          </cell>
          <cell r="GV273">
            <v>0</v>
          </cell>
          <cell r="GW273">
            <v>223106</v>
          </cell>
          <cell r="GX273">
            <v>100000</v>
          </cell>
          <cell r="GY273">
            <v>19621</v>
          </cell>
          <cell r="GZ273">
            <v>0</v>
          </cell>
          <cell r="HA273">
            <v>392</v>
          </cell>
          <cell r="HB273">
            <v>20013</v>
          </cell>
          <cell r="HC273">
            <v>7743</v>
          </cell>
          <cell r="HD273">
            <v>12270</v>
          </cell>
          <cell r="HE273">
            <v>1753</v>
          </cell>
          <cell r="HF273">
            <v>0</v>
          </cell>
          <cell r="HG273" t="str">
            <v>AAHHM4857N</v>
          </cell>
          <cell r="HH273" t="str">
            <v>MH/ 34456/ 80</v>
          </cell>
          <cell r="HJ273">
            <v>223106</v>
          </cell>
          <cell r="HK273">
            <v>100000</v>
          </cell>
          <cell r="HL273">
            <v>19621</v>
          </cell>
          <cell r="HM273">
            <v>0</v>
          </cell>
          <cell r="HN273">
            <v>392</v>
          </cell>
          <cell r="HO273">
            <v>20013</v>
          </cell>
          <cell r="HP273">
            <v>7743</v>
          </cell>
          <cell r="HQ273">
            <v>12270</v>
          </cell>
          <cell r="HR273">
            <v>1753</v>
          </cell>
          <cell r="HS273">
            <v>0.20399999999999999</v>
          </cell>
          <cell r="HT273">
            <v>0</v>
          </cell>
          <cell r="HU273">
            <v>1753</v>
          </cell>
          <cell r="HV273">
            <v>1753</v>
          </cell>
          <cell r="HW273">
            <v>34</v>
          </cell>
          <cell r="HX273">
            <v>0</v>
          </cell>
          <cell r="HY273">
            <v>1719</v>
          </cell>
        </row>
        <row r="274">
          <cell r="A274">
            <v>1356</v>
          </cell>
          <cell r="B274" t="str">
            <v>Mr. Gautam Hazare</v>
          </cell>
          <cell r="C274">
            <v>38496</v>
          </cell>
          <cell r="D274" t="str">
            <v>Software Consultant</v>
          </cell>
          <cell r="E274">
            <v>25000</v>
          </cell>
          <cell r="F274">
            <v>11000</v>
          </cell>
          <cell r="G274">
            <v>5000</v>
          </cell>
          <cell r="H274">
            <v>800</v>
          </cell>
          <cell r="I274">
            <v>0</v>
          </cell>
          <cell r="J274">
            <v>2000</v>
          </cell>
          <cell r="K274">
            <v>3450</v>
          </cell>
          <cell r="M274">
            <v>3719</v>
          </cell>
          <cell r="R274">
            <v>25969</v>
          </cell>
          <cell r="S274">
            <v>1000</v>
          </cell>
          <cell r="W274">
            <v>1000</v>
          </cell>
          <cell r="Y274">
            <v>379</v>
          </cell>
          <cell r="AA274">
            <v>200</v>
          </cell>
          <cell r="AE274">
            <v>120</v>
          </cell>
          <cell r="AG274">
            <v>699</v>
          </cell>
          <cell r="AH274">
            <v>25270</v>
          </cell>
          <cell r="AI274">
            <v>22</v>
          </cell>
          <cell r="AJ274">
            <v>2.6</v>
          </cell>
          <cell r="AK274">
            <v>0</v>
          </cell>
          <cell r="AL274">
            <v>12500</v>
          </cell>
          <cell r="AM274">
            <v>5000</v>
          </cell>
          <cell r="AN274">
            <v>0</v>
          </cell>
          <cell r="AP274">
            <v>1</v>
          </cell>
          <cell r="AR274">
            <v>2</v>
          </cell>
          <cell r="AS274">
            <v>6</v>
          </cell>
          <cell r="AT274">
            <v>25000</v>
          </cell>
          <cell r="AU274">
            <v>11000</v>
          </cell>
          <cell r="AV274">
            <v>5000</v>
          </cell>
          <cell r="AW274">
            <v>800</v>
          </cell>
          <cell r="AX274">
            <v>0</v>
          </cell>
          <cell r="AY274">
            <v>1000</v>
          </cell>
          <cell r="BA274">
            <v>2000</v>
          </cell>
          <cell r="BB274">
            <v>3450</v>
          </cell>
          <cell r="BC274">
            <v>1250</v>
          </cell>
          <cell r="BD274">
            <v>500</v>
          </cell>
          <cell r="BE274">
            <v>0</v>
          </cell>
          <cell r="BF274">
            <v>22</v>
          </cell>
          <cell r="BH274">
            <v>33000</v>
          </cell>
          <cell r="BI274">
            <v>15000</v>
          </cell>
          <cell r="BJ274">
            <v>2400</v>
          </cell>
          <cell r="BK274">
            <v>0</v>
          </cell>
          <cell r="BL274">
            <v>6000</v>
          </cell>
          <cell r="BM274">
            <v>10350</v>
          </cell>
          <cell r="BN274">
            <v>6818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5772</v>
          </cell>
          <cell r="BT274">
            <v>600</v>
          </cell>
          <cell r="BU274">
            <v>0</v>
          </cell>
          <cell r="BV274">
            <v>12</v>
          </cell>
          <cell r="BW274">
            <v>3000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180</v>
          </cell>
          <cell r="CC274">
            <v>0</v>
          </cell>
          <cell r="CJ274">
            <v>44000</v>
          </cell>
          <cell r="CK274">
            <v>20000</v>
          </cell>
          <cell r="CL274">
            <v>3200</v>
          </cell>
          <cell r="CM274">
            <v>0</v>
          </cell>
          <cell r="CN274">
            <v>8000</v>
          </cell>
          <cell r="CO274">
            <v>13800</v>
          </cell>
          <cell r="CP274">
            <v>10537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6151</v>
          </cell>
          <cell r="CV274">
            <v>800</v>
          </cell>
          <cell r="CW274">
            <v>0</v>
          </cell>
          <cell r="CX274">
            <v>12</v>
          </cell>
          <cell r="CY274">
            <v>4000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300</v>
          </cell>
          <cell r="DE274">
            <v>0</v>
          </cell>
          <cell r="DG274">
            <v>12500</v>
          </cell>
          <cell r="DH274">
            <v>5000</v>
          </cell>
          <cell r="DI274">
            <v>0</v>
          </cell>
          <cell r="DK274">
            <v>0</v>
          </cell>
          <cell r="DL274">
            <v>0</v>
          </cell>
          <cell r="DM274">
            <v>0</v>
          </cell>
          <cell r="DN274">
            <v>0</v>
          </cell>
          <cell r="DQ274">
            <v>3750</v>
          </cell>
          <cell r="DR274">
            <v>1500</v>
          </cell>
          <cell r="DS274">
            <v>0</v>
          </cell>
          <cell r="DT274">
            <v>5250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F274">
            <v>0</v>
          </cell>
          <cell r="EG274">
            <v>1250</v>
          </cell>
          <cell r="EH274">
            <v>500</v>
          </cell>
          <cell r="EI274">
            <v>0</v>
          </cell>
          <cell r="EJ274">
            <v>1750</v>
          </cell>
          <cell r="EK274">
            <v>7000</v>
          </cell>
          <cell r="EL274">
            <v>5000</v>
          </cell>
          <cell r="EM274">
            <v>2000</v>
          </cell>
          <cell r="EN274">
            <v>0</v>
          </cell>
          <cell r="EO274">
            <v>7000</v>
          </cell>
          <cell r="EP274">
            <v>0</v>
          </cell>
          <cell r="EQ274">
            <v>0</v>
          </cell>
          <cell r="ER274">
            <v>0</v>
          </cell>
          <cell r="ES274">
            <v>0</v>
          </cell>
          <cell r="EU274">
            <v>110000</v>
          </cell>
          <cell r="EV274">
            <v>50000</v>
          </cell>
          <cell r="EW274">
            <v>8000</v>
          </cell>
          <cell r="EX274">
            <v>0</v>
          </cell>
          <cell r="EY274">
            <v>20000</v>
          </cell>
          <cell r="EZ274">
            <v>34500</v>
          </cell>
          <cell r="FA274">
            <v>10537</v>
          </cell>
          <cell r="FB274">
            <v>0</v>
          </cell>
          <cell r="FC274">
            <v>0</v>
          </cell>
          <cell r="FD274">
            <v>0</v>
          </cell>
          <cell r="FE274">
            <v>0</v>
          </cell>
          <cell r="FF274">
            <v>6151</v>
          </cell>
          <cell r="FG274">
            <v>2000</v>
          </cell>
          <cell r="FH274">
            <v>0</v>
          </cell>
          <cell r="FJ274">
            <v>0</v>
          </cell>
          <cell r="FL274">
            <v>0</v>
          </cell>
          <cell r="FM274">
            <v>0</v>
          </cell>
          <cell r="FN274">
            <v>11000</v>
          </cell>
          <cell r="FO274">
            <v>4400</v>
          </cell>
          <cell r="FP274">
            <v>5000</v>
          </cell>
          <cell r="FQ274">
            <v>0</v>
          </cell>
          <cell r="FR274">
            <v>0</v>
          </cell>
          <cell r="FS274">
            <v>0</v>
          </cell>
          <cell r="FT274">
            <v>0</v>
          </cell>
          <cell r="FU274">
            <v>0</v>
          </cell>
          <cell r="GC274">
            <v>50000</v>
          </cell>
          <cell r="GD274">
            <v>0</v>
          </cell>
          <cell r="GF274">
            <v>25000</v>
          </cell>
          <cell r="GG274">
            <v>25000</v>
          </cell>
          <cell r="GK274">
            <v>100000</v>
          </cell>
          <cell r="GL274">
            <v>100000</v>
          </cell>
          <cell r="GM274">
            <v>225037</v>
          </cell>
          <cell r="GN274">
            <v>2000</v>
          </cell>
          <cell r="GO274">
            <v>0</v>
          </cell>
          <cell r="GP274">
            <v>223037</v>
          </cell>
          <cell r="GQ274">
            <v>0</v>
          </cell>
          <cell r="GR274">
            <v>223037</v>
          </cell>
          <cell r="GS274">
            <v>0</v>
          </cell>
          <cell r="GT274">
            <v>0</v>
          </cell>
          <cell r="GU274">
            <v>100000</v>
          </cell>
          <cell r="GV274">
            <v>0</v>
          </cell>
          <cell r="GW274">
            <v>123037</v>
          </cell>
          <cell r="GX274">
            <v>100000</v>
          </cell>
          <cell r="GY274">
            <v>2304</v>
          </cell>
          <cell r="GZ274">
            <v>0</v>
          </cell>
          <cell r="HA274">
            <v>46</v>
          </cell>
          <cell r="HB274">
            <v>2350</v>
          </cell>
          <cell r="HC274">
            <v>5772</v>
          </cell>
          <cell r="HD274">
            <v>-3422</v>
          </cell>
          <cell r="HE274">
            <v>0</v>
          </cell>
          <cell r="HF274">
            <v>-379</v>
          </cell>
          <cell r="HI274">
            <v>3719</v>
          </cell>
          <cell r="HJ274">
            <v>119318</v>
          </cell>
          <cell r="HK274">
            <v>100000</v>
          </cell>
          <cell r="HL274">
            <v>1932</v>
          </cell>
          <cell r="HM274">
            <v>0</v>
          </cell>
          <cell r="HN274">
            <v>39</v>
          </cell>
          <cell r="HO274">
            <v>1971</v>
          </cell>
          <cell r="HP274">
            <v>5772</v>
          </cell>
          <cell r="HQ274">
            <v>-3801</v>
          </cell>
          <cell r="HR274">
            <v>0</v>
          </cell>
          <cell r="HS274">
            <v>0.10199999999999999</v>
          </cell>
          <cell r="HT274">
            <v>379</v>
          </cell>
          <cell r="HU274">
            <v>379</v>
          </cell>
          <cell r="HV274">
            <v>0</v>
          </cell>
          <cell r="HW274">
            <v>7</v>
          </cell>
          <cell r="HX274">
            <v>0</v>
          </cell>
          <cell r="HY274">
            <v>372</v>
          </cell>
        </row>
        <row r="275">
          <cell r="A275">
            <v>1357</v>
          </cell>
          <cell r="B275" t="str">
            <v>Ms. Manali Mungirkar</v>
          </cell>
          <cell r="C275">
            <v>38497</v>
          </cell>
          <cell r="D275" t="str">
            <v>Software Engineer</v>
          </cell>
          <cell r="E275">
            <v>33350</v>
          </cell>
          <cell r="F275">
            <v>15000</v>
          </cell>
          <cell r="G275">
            <v>6500</v>
          </cell>
          <cell r="H275">
            <v>800</v>
          </cell>
          <cell r="I275">
            <v>0</v>
          </cell>
          <cell r="J275">
            <v>2700</v>
          </cell>
          <cell r="K275">
            <v>3800</v>
          </cell>
          <cell r="R275">
            <v>28800</v>
          </cell>
          <cell r="S275">
            <v>1000</v>
          </cell>
          <cell r="W275">
            <v>1000</v>
          </cell>
          <cell r="X275">
            <v>1800</v>
          </cell>
          <cell r="Y275">
            <v>809</v>
          </cell>
          <cell r="AA275">
            <v>200</v>
          </cell>
          <cell r="AG275">
            <v>2809</v>
          </cell>
          <cell r="AH275">
            <v>25991</v>
          </cell>
          <cell r="AI275">
            <v>22</v>
          </cell>
          <cell r="AJ275">
            <v>3.6</v>
          </cell>
          <cell r="AK275">
            <v>0</v>
          </cell>
          <cell r="AL275">
            <v>12500</v>
          </cell>
          <cell r="AM275">
            <v>5000</v>
          </cell>
          <cell r="AN275">
            <v>0</v>
          </cell>
          <cell r="AP275">
            <v>1</v>
          </cell>
          <cell r="AQ275" t="str">
            <v>w</v>
          </cell>
          <cell r="AR275">
            <v>2</v>
          </cell>
          <cell r="AS275">
            <v>6</v>
          </cell>
          <cell r="AT275">
            <v>33350</v>
          </cell>
          <cell r="AU275">
            <v>15000</v>
          </cell>
          <cell r="AV275">
            <v>6500</v>
          </cell>
          <cell r="AW275">
            <v>800</v>
          </cell>
          <cell r="AX275">
            <v>0</v>
          </cell>
          <cell r="AY275">
            <v>1000</v>
          </cell>
          <cell r="AZ275">
            <v>1800</v>
          </cell>
          <cell r="BA275">
            <v>2700</v>
          </cell>
          <cell r="BB275">
            <v>3800</v>
          </cell>
          <cell r="BC275">
            <v>1250</v>
          </cell>
          <cell r="BD275">
            <v>500</v>
          </cell>
          <cell r="BE275">
            <v>0</v>
          </cell>
          <cell r="BF275">
            <v>22</v>
          </cell>
          <cell r="BH275">
            <v>45000</v>
          </cell>
          <cell r="BI275">
            <v>19500</v>
          </cell>
          <cell r="BJ275">
            <v>2400</v>
          </cell>
          <cell r="BK275">
            <v>0</v>
          </cell>
          <cell r="BL275">
            <v>8100</v>
          </cell>
          <cell r="BM275">
            <v>11400</v>
          </cell>
          <cell r="BN275">
            <v>7580</v>
          </cell>
          <cell r="BO275">
            <v>0</v>
          </cell>
          <cell r="BP275">
            <v>0</v>
          </cell>
          <cell r="BQ275">
            <v>0</v>
          </cell>
          <cell r="BR275">
            <v>5400</v>
          </cell>
          <cell r="BS275">
            <v>2429</v>
          </cell>
          <cell r="BT275">
            <v>600</v>
          </cell>
          <cell r="BU275">
            <v>0</v>
          </cell>
          <cell r="BV275">
            <v>12</v>
          </cell>
          <cell r="BW275">
            <v>3000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360</v>
          </cell>
          <cell r="CC275">
            <v>0</v>
          </cell>
          <cell r="CJ275">
            <v>60000</v>
          </cell>
          <cell r="CK275">
            <v>26000</v>
          </cell>
          <cell r="CL275">
            <v>3200</v>
          </cell>
          <cell r="CM275">
            <v>0</v>
          </cell>
          <cell r="CN275">
            <v>10800</v>
          </cell>
          <cell r="CO275">
            <v>15200</v>
          </cell>
          <cell r="CP275">
            <v>7580</v>
          </cell>
          <cell r="CQ275">
            <v>0</v>
          </cell>
          <cell r="CR275">
            <v>0</v>
          </cell>
          <cell r="CS275">
            <v>0</v>
          </cell>
          <cell r="CT275">
            <v>7200</v>
          </cell>
          <cell r="CU275">
            <v>3238</v>
          </cell>
          <cell r="CV275">
            <v>800</v>
          </cell>
          <cell r="CW275">
            <v>0</v>
          </cell>
          <cell r="CX275">
            <v>12</v>
          </cell>
          <cell r="CY275">
            <v>4000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360</v>
          </cell>
          <cell r="DE275">
            <v>0</v>
          </cell>
          <cell r="DG275">
            <v>12500</v>
          </cell>
          <cell r="DH275">
            <v>5000</v>
          </cell>
          <cell r="DI275">
            <v>0</v>
          </cell>
          <cell r="DK275">
            <v>0</v>
          </cell>
          <cell r="DL275">
            <v>0</v>
          </cell>
          <cell r="DM275">
            <v>0</v>
          </cell>
          <cell r="DN275">
            <v>0</v>
          </cell>
          <cell r="DQ275">
            <v>3750</v>
          </cell>
          <cell r="DR275">
            <v>1500</v>
          </cell>
          <cell r="DS275">
            <v>0</v>
          </cell>
          <cell r="DT275">
            <v>5250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F275">
            <v>0</v>
          </cell>
          <cell r="EG275">
            <v>1250</v>
          </cell>
          <cell r="EH275">
            <v>500</v>
          </cell>
          <cell r="EI275">
            <v>0</v>
          </cell>
          <cell r="EJ275">
            <v>1750</v>
          </cell>
          <cell r="EK275">
            <v>7000</v>
          </cell>
          <cell r="EL275">
            <v>5000</v>
          </cell>
          <cell r="EM275">
            <v>2000</v>
          </cell>
          <cell r="EN275">
            <v>0</v>
          </cell>
          <cell r="EO275">
            <v>7000</v>
          </cell>
          <cell r="EP275">
            <v>0</v>
          </cell>
          <cell r="EQ275">
            <v>0</v>
          </cell>
          <cell r="ER275">
            <v>0</v>
          </cell>
          <cell r="ES275">
            <v>0</v>
          </cell>
          <cell r="EU275">
            <v>150000</v>
          </cell>
          <cell r="EV275">
            <v>65000</v>
          </cell>
          <cell r="EW275">
            <v>8000</v>
          </cell>
          <cell r="EX275">
            <v>0</v>
          </cell>
          <cell r="EY275">
            <v>27000</v>
          </cell>
          <cell r="EZ275">
            <v>38000</v>
          </cell>
          <cell r="FA275">
            <v>7580</v>
          </cell>
          <cell r="FB275">
            <v>0</v>
          </cell>
          <cell r="FC275">
            <v>0</v>
          </cell>
          <cell r="FD275">
            <v>0</v>
          </cell>
          <cell r="FE275">
            <v>18000</v>
          </cell>
          <cell r="FF275">
            <v>3238</v>
          </cell>
          <cell r="FG275">
            <v>2000</v>
          </cell>
          <cell r="FH275">
            <v>0</v>
          </cell>
          <cell r="FJ275">
            <v>0</v>
          </cell>
          <cell r="FL275">
            <v>0</v>
          </cell>
          <cell r="FM275">
            <v>0</v>
          </cell>
          <cell r="FN275">
            <v>15000</v>
          </cell>
          <cell r="FO275">
            <v>6000</v>
          </cell>
          <cell r="FP275">
            <v>6500</v>
          </cell>
          <cell r="FQ275">
            <v>0</v>
          </cell>
          <cell r="FR275">
            <v>0</v>
          </cell>
          <cell r="FS275">
            <v>0</v>
          </cell>
          <cell r="FT275">
            <v>0</v>
          </cell>
          <cell r="FU275">
            <v>0</v>
          </cell>
          <cell r="FX275">
            <v>3400</v>
          </cell>
          <cell r="GA275">
            <v>10000</v>
          </cell>
          <cell r="GC275">
            <v>30000</v>
          </cell>
          <cell r="GD275">
            <v>18000</v>
          </cell>
          <cell r="GE275">
            <v>70000</v>
          </cell>
          <cell r="GK275">
            <v>128000</v>
          </cell>
          <cell r="GL275">
            <v>100000</v>
          </cell>
          <cell r="GM275">
            <v>287580</v>
          </cell>
          <cell r="GN275">
            <v>2000</v>
          </cell>
          <cell r="GO275">
            <v>0</v>
          </cell>
          <cell r="GP275">
            <v>285580</v>
          </cell>
          <cell r="GQ275">
            <v>0</v>
          </cell>
          <cell r="GR275">
            <v>285580</v>
          </cell>
          <cell r="GS275">
            <v>3400</v>
          </cell>
          <cell r="GT275">
            <v>0</v>
          </cell>
          <cell r="GU275">
            <v>100000</v>
          </cell>
          <cell r="GV275">
            <v>0</v>
          </cell>
          <cell r="GW275">
            <v>182180</v>
          </cell>
          <cell r="GX275">
            <v>135000</v>
          </cell>
          <cell r="GY275">
            <v>7936</v>
          </cell>
          <cell r="GZ275">
            <v>0</v>
          </cell>
          <cell r="HA275">
            <v>159</v>
          </cell>
          <cell r="HB275">
            <v>8095</v>
          </cell>
          <cell r="HC275">
            <v>2429</v>
          </cell>
          <cell r="HD275">
            <v>5666</v>
          </cell>
          <cell r="HE275">
            <v>809</v>
          </cell>
          <cell r="HF275">
            <v>0</v>
          </cell>
          <cell r="HG275" t="str">
            <v>AKJPM7750N</v>
          </cell>
          <cell r="HJ275">
            <v>182180</v>
          </cell>
          <cell r="HK275">
            <v>135000</v>
          </cell>
          <cell r="HL275">
            <v>7936</v>
          </cell>
          <cell r="HM275">
            <v>0</v>
          </cell>
          <cell r="HN275">
            <v>159</v>
          </cell>
          <cell r="HO275">
            <v>8095</v>
          </cell>
          <cell r="HP275">
            <v>2429</v>
          </cell>
          <cell r="HQ275">
            <v>5666</v>
          </cell>
          <cell r="HR275">
            <v>809</v>
          </cell>
          <cell r="HS275">
            <v>0.20399999999999999</v>
          </cell>
          <cell r="HT275">
            <v>0</v>
          </cell>
          <cell r="HU275">
            <v>809</v>
          </cell>
          <cell r="HV275">
            <v>809</v>
          </cell>
          <cell r="HW275">
            <v>16</v>
          </cell>
          <cell r="HX275">
            <v>0</v>
          </cell>
          <cell r="HY275">
            <v>793</v>
          </cell>
        </row>
        <row r="276">
          <cell r="A276">
            <v>1358</v>
          </cell>
          <cell r="B276" t="str">
            <v>Ms. Mrunal Devasthale</v>
          </cell>
          <cell r="C276">
            <v>38502</v>
          </cell>
          <cell r="D276" t="str">
            <v>QA Engineer</v>
          </cell>
          <cell r="E276">
            <v>18750</v>
          </cell>
          <cell r="F276">
            <v>8000</v>
          </cell>
          <cell r="G276">
            <v>3500</v>
          </cell>
          <cell r="H276">
            <v>800</v>
          </cell>
          <cell r="I276">
            <v>0</v>
          </cell>
          <cell r="J276">
            <v>1500</v>
          </cell>
          <cell r="K276">
            <v>1240</v>
          </cell>
          <cell r="R276">
            <v>15040</v>
          </cell>
          <cell r="S276">
            <v>1000</v>
          </cell>
          <cell r="W276">
            <v>1000</v>
          </cell>
          <cell r="X276">
            <v>960</v>
          </cell>
          <cell r="Y276">
            <v>0</v>
          </cell>
          <cell r="AA276">
            <v>175</v>
          </cell>
          <cell r="AB276">
            <v>9503</v>
          </cell>
          <cell r="AG276">
            <v>10638</v>
          </cell>
          <cell r="AH276">
            <v>4402</v>
          </cell>
          <cell r="AI276">
            <v>22</v>
          </cell>
          <cell r="AJ276">
            <v>0</v>
          </cell>
          <cell r="AK276">
            <v>0</v>
          </cell>
          <cell r="AL276">
            <v>12500</v>
          </cell>
          <cell r="AM276">
            <v>5000</v>
          </cell>
          <cell r="AN276">
            <v>0</v>
          </cell>
          <cell r="AP276">
            <v>1</v>
          </cell>
          <cell r="AQ276" t="str">
            <v>w</v>
          </cell>
          <cell r="AR276">
            <v>2</v>
          </cell>
          <cell r="AS276">
            <v>6</v>
          </cell>
          <cell r="AT276">
            <v>18750</v>
          </cell>
          <cell r="AU276">
            <v>8000</v>
          </cell>
          <cell r="AV276">
            <v>3500</v>
          </cell>
          <cell r="AW276">
            <v>800</v>
          </cell>
          <cell r="AX276">
            <v>0</v>
          </cell>
          <cell r="AY276">
            <v>1000</v>
          </cell>
          <cell r="AZ276">
            <v>960</v>
          </cell>
          <cell r="BA276">
            <v>1500</v>
          </cell>
          <cell r="BB276">
            <v>1240</v>
          </cell>
          <cell r="BC276">
            <v>1250</v>
          </cell>
          <cell r="BD276">
            <v>500</v>
          </cell>
          <cell r="BE276">
            <v>0</v>
          </cell>
          <cell r="BF276">
            <v>22</v>
          </cell>
          <cell r="BG276">
            <v>-11.15</v>
          </cell>
          <cell r="BH276">
            <v>24000</v>
          </cell>
          <cell r="BI276">
            <v>10500</v>
          </cell>
          <cell r="BJ276">
            <v>2400</v>
          </cell>
          <cell r="BK276">
            <v>0</v>
          </cell>
          <cell r="BL276">
            <v>4500</v>
          </cell>
          <cell r="BM276">
            <v>3720</v>
          </cell>
          <cell r="BN276">
            <v>1705</v>
          </cell>
          <cell r="BO276">
            <v>0</v>
          </cell>
          <cell r="BP276">
            <v>0</v>
          </cell>
          <cell r="BQ276">
            <v>0</v>
          </cell>
          <cell r="BR276">
            <v>2880</v>
          </cell>
          <cell r="BS276">
            <v>0</v>
          </cell>
          <cell r="BT276">
            <v>600</v>
          </cell>
          <cell r="BU276">
            <v>0</v>
          </cell>
          <cell r="BV276">
            <v>12</v>
          </cell>
          <cell r="BW276">
            <v>3000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100</v>
          </cell>
          <cell r="CC276">
            <v>0</v>
          </cell>
          <cell r="CJ276">
            <v>32000</v>
          </cell>
          <cell r="CK276">
            <v>14000</v>
          </cell>
          <cell r="CL276">
            <v>3200</v>
          </cell>
          <cell r="CM276">
            <v>0</v>
          </cell>
          <cell r="CN276">
            <v>6000</v>
          </cell>
          <cell r="CO276">
            <v>4960</v>
          </cell>
          <cell r="CP276">
            <v>1705</v>
          </cell>
          <cell r="CQ276">
            <v>0</v>
          </cell>
          <cell r="CR276">
            <v>0</v>
          </cell>
          <cell r="CS276">
            <v>0</v>
          </cell>
          <cell r="CT276">
            <v>3840</v>
          </cell>
          <cell r="CU276">
            <v>0</v>
          </cell>
          <cell r="CV276">
            <v>775</v>
          </cell>
          <cell r="CW276">
            <v>9503</v>
          </cell>
          <cell r="CX276">
            <v>12</v>
          </cell>
          <cell r="CY276">
            <v>4000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100</v>
          </cell>
          <cell r="DE276">
            <v>0</v>
          </cell>
          <cell r="DG276">
            <v>12500</v>
          </cell>
          <cell r="DH276">
            <v>5000</v>
          </cell>
          <cell r="DI276">
            <v>0</v>
          </cell>
          <cell r="DK276">
            <v>0</v>
          </cell>
          <cell r="DL276">
            <v>0</v>
          </cell>
          <cell r="DM276">
            <v>0</v>
          </cell>
          <cell r="DN276">
            <v>0</v>
          </cell>
          <cell r="DQ276">
            <v>3750</v>
          </cell>
          <cell r="DR276">
            <v>1500</v>
          </cell>
          <cell r="DS276">
            <v>0</v>
          </cell>
          <cell r="DT276">
            <v>5250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F276">
            <v>0</v>
          </cell>
          <cell r="EG276">
            <v>1250</v>
          </cell>
          <cell r="EH276">
            <v>500</v>
          </cell>
          <cell r="EI276">
            <v>0</v>
          </cell>
          <cell r="EJ276">
            <v>1750</v>
          </cell>
          <cell r="EK276">
            <v>7000</v>
          </cell>
          <cell r="EL276">
            <v>5000</v>
          </cell>
          <cell r="EM276">
            <v>2000</v>
          </cell>
          <cell r="EN276">
            <v>0</v>
          </cell>
          <cell r="EO276">
            <v>7000</v>
          </cell>
          <cell r="EP276">
            <v>0</v>
          </cell>
          <cell r="EQ276">
            <v>0</v>
          </cell>
          <cell r="ER276">
            <v>0</v>
          </cell>
          <cell r="ES276">
            <v>0</v>
          </cell>
          <cell r="EU276">
            <v>80000</v>
          </cell>
          <cell r="EV276">
            <v>35000</v>
          </cell>
          <cell r="EW276">
            <v>8000</v>
          </cell>
          <cell r="EX276">
            <v>0</v>
          </cell>
          <cell r="EY276">
            <v>15000</v>
          </cell>
          <cell r="EZ276">
            <v>12400</v>
          </cell>
          <cell r="FA276">
            <v>1705</v>
          </cell>
          <cell r="FB276">
            <v>0</v>
          </cell>
          <cell r="FC276">
            <v>0</v>
          </cell>
          <cell r="FD276">
            <v>0</v>
          </cell>
          <cell r="FE276">
            <v>9600</v>
          </cell>
          <cell r="FF276">
            <v>0</v>
          </cell>
          <cell r="FG276">
            <v>1825</v>
          </cell>
          <cell r="FH276">
            <v>9503</v>
          </cell>
          <cell r="FJ276">
            <v>15000</v>
          </cell>
          <cell r="FK276">
            <v>5000</v>
          </cell>
          <cell r="FL276">
            <v>20000</v>
          </cell>
          <cell r="FM276">
            <v>50000</v>
          </cell>
          <cell r="FN276">
            <v>8000</v>
          </cell>
          <cell r="FO276">
            <v>3200</v>
          </cell>
          <cell r="FP276">
            <v>3500</v>
          </cell>
          <cell r="FQ276">
            <v>4200</v>
          </cell>
          <cell r="FR276">
            <v>9600</v>
          </cell>
          <cell r="FS276">
            <v>3200</v>
          </cell>
          <cell r="FT276">
            <v>12800</v>
          </cell>
          <cell r="FU276">
            <v>0</v>
          </cell>
          <cell r="GD276">
            <v>9600</v>
          </cell>
          <cell r="GE276">
            <v>10000</v>
          </cell>
          <cell r="GF276">
            <v>10000</v>
          </cell>
          <cell r="GK276">
            <v>29600</v>
          </cell>
          <cell r="GL276">
            <v>29600</v>
          </cell>
          <cell r="GM276">
            <v>134602</v>
          </cell>
          <cell r="GN276">
            <v>1825</v>
          </cell>
          <cell r="GO276">
            <v>32000</v>
          </cell>
          <cell r="GP276">
            <v>100777</v>
          </cell>
          <cell r="GQ276">
            <v>0</v>
          </cell>
          <cell r="GR276">
            <v>100777</v>
          </cell>
          <cell r="GS276">
            <v>0</v>
          </cell>
          <cell r="GT276">
            <v>0</v>
          </cell>
          <cell r="GU276">
            <v>29600</v>
          </cell>
          <cell r="GV276">
            <v>0</v>
          </cell>
          <cell r="GW276">
            <v>71177</v>
          </cell>
          <cell r="GX276">
            <v>135000</v>
          </cell>
          <cell r="GY276">
            <v>0</v>
          </cell>
          <cell r="GZ276">
            <v>0</v>
          </cell>
          <cell r="HA276">
            <v>0</v>
          </cell>
          <cell r="HB276">
            <v>0</v>
          </cell>
          <cell r="HC276">
            <v>0</v>
          </cell>
          <cell r="HD276">
            <v>0</v>
          </cell>
          <cell r="HE276">
            <v>0</v>
          </cell>
          <cell r="HF276">
            <v>0</v>
          </cell>
          <cell r="HJ276">
            <v>71177</v>
          </cell>
          <cell r="HK276">
            <v>135000</v>
          </cell>
          <cell r="HL276">
            <v>0</v>
          </cell>
          <cell r="HM276">
            <v>0</v>
          </cell>
          <cell r="HN276">
            <v>0</v>
          </cell>
          <cell r="HO276">
            <v>0</v>
          </cell>
          <cell r="HP276">
            <v>0</v>
          </cell>
          <cell r="HQ276">
            <v>0</v>
          </cell>
          <cell r="HR276">
            <v>0</v>
          </cell>
          <cell r="HS276">
            <v>0</v>
          </cell>
          <cell r="HT276">
            <v>0</v>
          </cell>
          <cell r="HU276">
            <v>0</v>
          </cell>
          <cell r="HV276">
            <v>0</v>
          </cell>
          <cell r="HW276">
            <v>0</v>
          </cell>
          <cell r="HX276">
            <v>0</v>
          </cell>
          <cell r="HY276">
            <v>0</v>
          </cell>
        </row>
        <row r="277">
          <cell r="A277">
            <v>1359</v>
          </cell>
          <cell r="B277" t="str">
            <v>Mr. Makarand Padhye</v>
          </cell>
          <cell r="C277">
            <v>38502</v>
          </cell>
          <cell r="D277" t="str">
            <v>Project Leader</v>
          </cell>
          <cell r="E277">
            <v>60000</v>
          </cell>
          <cell r="F277">
            <v>27000</v>
          </cell>
          <cell r="G277">
            <v>12000</v>
          </cell>
          <cell r="H277">
            <v>800</v>
          </cell>
          <cell r="I277">
            <v>0</v>
          </cell>
          <cell r="J277">
            <v>4900</v>
          </cell>
          <cell r="K277">
            <v>11550</v>
          </cell>
          <cell r="R277">
            <v>56250</v>
          </cell>
          <cell r="S277">
            <v>1000</v>
          </cell>
          <cell r="W277">
            <v>1000</v>
          </cell>
          <cell r="Y277">
            <v>7904</v>
          </cell>
          <cell r="AA277">
            <v>200</v>
          </cell>
          <cell r="AE277">
            <v>360</v>
          </cell>
          <cell r="AG277">
            <v>8464</v>
          </cell>
          <cell r="AH277">
            <v>47786</v>
          </cell>
          <cell r="AI277">
            <v>22</v>
          </cell>
          <cell r="AJ277">
            <v>4.8499999999999996</v>
          </cell>
          <cell r="AK277">
            <v>0</v>
          </cell>
          <cell r="AL277">
            <v>12500</v>
          </cell>
          <cell r="AM277">
            <v>5000</v>
          </cell>
          <cell r="AN277">
            <v>10000</v>
          </cell>
          <cell r="AP277">
            <v>1</v>
          </cell>
          <cell r="AR277">
            <v>1</v>
          </cell>
          <cell r="AS277">
            <v>6</v>
          </cell>
          <cell r="AT277">
            <v>60000</v>
          </cell>
          <cell r="AU277">
            <v>27000</v>
          </cell>
          <cell r="AV277">
            <v>12000</v>
          </cell>
          <cell r="AW277">
            <v>800</v>
          </cell>
          <cell r="AX277">
            <v>0</v>
          </cell>
          <cell r="AY277">
            <v>1000</v>
          </cell>
          <cell r="BA277">
            <v>4900</v>
          </cell>
          <cell r="BB277">
            <v>11550</v>
          </cell>
          <cell r="BC277">
            <v>1250</v>
          </cell>
          <cell r="BD277">
            <v>500</v>
          </cell>
          <cell r="BE277">
            <v>1000</v>
          </cell>
          <cell r="BF277">
            <v>22</v>
          </cell>
          <cell r="BH277">
            <v>81000</v>
          </cell>
          <cell r="BI277">
            <v>36000</v>
          </cell>
          <cell r="BJ277">
            <v>2400</v>
          </cell>
          <cell r="BK277">
            <v>0</v>
          </cell>
          <cell r="BL277">
            <v>14700</v>
          </cell>
          <cell r="BM277">
            <v>34650</v>
          </cell>
          <cell r="BN277">
            <v>5455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23712</v>
          </cell>
          <cell r="BT277">
            <v>600</v>
          </cell>
          <cell r="BU277">
            <v>0</v>
          </cell>
          <cell r="BV277">
            <v>12</v>
          </cell>
          <cell r="BW277">
            <v>3000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1180</v>
          </cell>
          <cell r="CC277">
            <v>0</v>
          </cell>
          <cell r="CJ277">
            <v>108000</v>
          </cell>
          <cell r="CK277">
            <v>48000</v>
          </cell>
          <cell r="CL277">
            <v>3200</v>
          </cell>
          <cell r="CM277">
            <v>0</v>
          </cell>
          <cell r="CN277">
            <v>19600</v>
          </cell>
          <cell r="CO277">
            <v>46200</v>
          </cell>
          <cell r="CP277">
            <v>5455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  <cell r="CU277">
            <v>31616</v>
          </cell>
          <cell r="CV277">
            <v>800</v>
          </cell>
          <cell r="CW277">
            <v>0</v>
          </cell>
          <cell r="CX277">
            <v>12</v>
          </cell>
          <cell r="CY277">
            <v>4000</v>
          </cell>
          <cell r="CZ277">
            <v>0</v>
          </cell>
          <cell r="DA277">
            <v>0</v>
          </cell>
          <cell r="DB277">
            <v>0</v>
          </cell>
          <cell r="DC277">
            <v>0</v>
          </cell>
          <cell r="DD277">
            <v>1540</v>
          </cell>
          <cell r="DE277">
            <v>0</v>
          </cell>
          <cell r="DG277">
            <v>12500</v>
          </cell>
          <cell r="DH277">
            <v>5000</v>
          </cell>
          <cell r="DI277">
            <v>10000</v>
          </cell>
          <cell r="DK277">
            <v>0</v>
          </cell>
          <cell r="DL277">
            <v>0</v>
          </cell>
          <cell r="DM277">
            <v>0</v>
          </cell>
          <cell r="DN277">
            <v>0</v>
          </cell>
          <cell r="DQ277">
            <v>3750</v>
          </cell>
          <cell r="DR277">
            <v>1500</v>
          </cell>
          <cell r="DS277">
            <v>3000</v>
          </cell>
          <cell r="DT277">
            <v>8250</v>
          </cell>
          <cell r="DU277">
            <v>0</v>
          </cell>
          <cell r="DV277">
            <v>0</v>
          </cell>
          <cell r="DW277">
            <v>0</v>
          </cell>
          <cell r="DX277">
            <v>0</v>
          </cell>
          <cell r="EB277">
            <v>0</v>
          </cell>
          <cell r="EC277">
            <v>0</v>
          </cell>
          <cell r="ED277">
            <v>0</v>
          </cell>
          <cell r="EE277">
            <v>0</v>
          </cell>
          <cell r="EF277">
            <v>0</v>
          </cell>
          <cell r="EG277">
            <v>1250</v>
          </cell>
          <cell r="EH277">
            <v>500</v>
          </cell>
          <cell r="EI277">
            <v>1000</v>
          </cell>
          <cell r="EJ277">
            <v>2750</v>
          </cell>
          <cell r="EK277">
            <v>11000</v>
          </cell>
          <cell r="EL277">
            <v>5000</v>
          </cell>
          <cell r="EM277">
            <v>2000</v>
          </cell>
          <cell r="EN277">
            <v>4000</v>
          </cell>
          <cell r="EO277">
            <v>11000</v>
          </cell>
          <cell r="EP277">
            <v>0</v>
          </cell>
          <cell r="EQ277">
            <v>0</v>
          </cell>
          <cell r="ER277">
            <v>0</v>
          </cell>
          <cell r="ES277">
            <v>0</v>
          </cell>
          <cell r="EU277">
            <v>270000</v>
          </cell>
          <cell r="EV277">
            <v>120000</v>
          </cell>
          <cell r="EW277">
            <v>8000</v>
          </cell>
          <cell r="EX277">
            <v>0</v>
          </cell>
          <cell r="EY277">
            <v>49000</v>
          </cell>
          <cell r="EZ277">
            <v>115500</v>
          </cell>
          <cell r="FA277">
            <v>5455</v>
          </cell>
          <cell r="FB277">
            <v>0</v>
          </cell>
          <cell r="FC277">
            <v>0</v>
          </cell>
          <cell r="FD277">
            <v>0</v>
          </cell>
          <cell r="FE277">
            <v>0</v>
          </cell>
          <cell r="FF277">
            <v>31616</v>
          </cell>
          <cell r="FG277">
            <v>2000</v>
          </cell>
          <cell r="FH277">
            <v>0</v>
          </cell>
          <cell r="FJ277">
            <v>0</v>
          </cell>
          <cell r="FL277">
            <v>0</v>
          </cell>
          <cell r="FM277">
            <v>0</v>
          </cell>
          <cell r="FN277">
            <v>27000</v>
          </cell>
          <cell r="FO277">
            <v>10800</v>
          </cell>
          <cell r="FP277">
            <v>12000</v>
          </cell>
          <cell r="FQ277">
            <v>0</v>
          </cell>
          <cell r="FR277">
            <v>0</v>
          </cell>
          <cell r="FS277">
            <v>0</v>
          </cell>
          <cell r="FT277">
            <v>0</v>
          </cell>
          <cell r="FU277">
            <v>0</v>
          </cell>
          <cell r="FV277">
            <v>108000</v>
          </cell>
          <cell r="GD277">
            <v>0</v>
          </cell>
          <cell r="GF277">
            <v>25000</v>
          </cell>
          <cell r="GK277">
            <v>25000</v>
          </cell>
          <cell r="GL277">
            <v>25000</v>
          </cell>
          <cell r="GM277">
            <v>559955</v>
          </cell>
          <cell r="GN277">
            <v>2000</v>
          </cell>
          <cell r="GO277">
            <v>0</v>
          </cell>
          <cell r="GP277">
            <v>557955</v>
          </cell>
          <cell r="GQ277">
            <v>108000</v>
          </cell>
          <cell r="GR277">
            <v>449955</v>
          </cell>
          <cell r="GS277">
            <v>0</v>
          </cell>
          <cell r="GT277">
            <v>0</v>
          </cell>
          <cell r="GU277">
            <v>25000</v>
          </cell>
          <cell r="GV277">
            <v>0</v>
          </cell>
          <cell r="GW277">
            <v>424955</v>
          </cell>
          <cell r="GX277">
            <v>100000</v>
          </cell>
          <cell r="GY277">
            <v>77487</v>
          </cell>
          <cell r="GZ277">
            <v>0</v>
          </cell>
          <cell r="HA277">
            <v>1550</v>
          </cell>
          <cell r="HB277">
            <v>79037</v>
          </cell>
          <cell r="HC277">
            <v>23712</v>
          </cell>
          <cell r="HD277">
            <v>55325</v>
          </cell>
          <cell r="HE277">
            <v>7904</v>
          </cell>
          <cell r="HF277">
            <v>0</v>
          </cell>
          <cell r="HG277" t="str">
            <v>AHRPP5464D</v>
          </cell>
          <cell r="HJ277">
            <v>424955</v>
          </cell>
          <cell r="HK277">
            <v>100000</v>
          </cell>
          <cell r="HL277">
            <v>77487</v>
          </cell>
          <cell r="HM277">
            <v>0</v>
          </cell>
          <cell r="HN277">
            <v>1550</v>
          </cell>
          <cell r="HO277">
            <v>79037</v>
          </cell>
          <cell r="HP277">
            <v>23712</v>
          </cell>
          <cell r="HQ277">
            <v>55325</v>
          </cell>
          <cell r="HR277">
            <v>7904</v>
          </cell>
          <cell r="HS277">
            <v>0.30599999999999999</v>
          </cell>
          <cell r="HT277">
            <v>0</v>
          </cell>
          <cell r="HU277">
            <v>7904</v>
          </cell>
          <cell r="HV277">
            <v>7903</v>
          </cell>
          <cell r="HW277">
            <v>155</v>
          </cell>
          <cell r="HX277">
            <v>0</v>
          </cell>
          <cell r="HY277">
            <v>7749</v>
          </cell>
        </row>
        <row r="278">
          <cell r="A278">
            <v>1360</v>
          </cell>
          <cell r="B278" t="str">
            <v>Mr. Amit Patil</v>
          </cell>
          <cell r="C278">
            <v>38502</v>
          </cell>
          <cell r="D278" t="str">
            <v>Senior Software Engineer</v>
          </cell>
          <cell r="E278">
            <v>41250</v>
          </cell>
          <cell r="F278">
            <v>18500</v>
          </cell>
          <cell r="G278">
            <v>8000</v>
          </cell>
          <cell r="H278">
            <v>800</v>
          </cell>
          <cell r="I278">
            <v>0</v>
          </cell>
          <cell r="J278">
            <v>3400</v>
          </cell>
          <cell r="K278">
            <v>5580</v>
          </cell>
          <cell r="R278">
            <v>36280</v>
          </cell>
          <cell r="S278">
            <v>1000</v>
          </cell>
          <cell r="W278">
            <v>1000</v>
          </cell>
          <cell r="X278">
            <v>2220</v>
          </cell>
          <cell r="Y278">
            <v>1701</v>
          </cell>
          <cell r="AA278">
            <v>200</v>
          </cell>
          <cell r="AE278">
            <v>60</v>
          </cell>
          <cell r="AG278">
            <v>4181</v>
          </cell>
          <cell r="AH278">
            <v>32099</v>
          </cell>
          <cell r="AI278">
            <v>22</v>
          </cell>
          <cell r="AJ278">
            <v>5.6</v>
          </cell>
          <cell r="AK278">
            <v>0</v>
          </cell>
          <cell r="AL278">
            <v>12500</v>
          </cell>
          <cell r="AM278">
            <v>5000</v>
          </cell>
          <cell r="AN278">
            <v>0</v>
          </cell>
          <cell r="AP278">
            <v>1</v>
          </cell>
          <cell r="AR278">
            <v>2</v>
          </cell>
          <cell r="AS278">
            <v>6</v>
          </cell>
          <cell r="AT278">
            <v>41250</v>
          </cell>
          <cell r="AU278">
            <v>18500</v>
          </cell>
          <cell r="AV278">
            <v>8000</v>
          </cell>
          <cell r="AW278">
            <v>800</v>
          </cell>
          <cell r="AX278">
            <v>0</v>
          </cell>
          <cell r="AY278">
            <v>1000</v>
          </cell>
          <cell r="AZ278">
            <v>2220</v>
          </cell>
          <cell r="BA278">
            <v>3400</v>
          </cell>
          <cell r="BB278">
            <v>5580</v>
          </cell>
          <cell r="BC278">
            <v>1250</v>
          </cell>
          <cell r="BD278">
            <v>500</v>
          </cell>
          <cell r="BE278">
            <v>0</v>
          </cell>
          <cell r="BF278">
            <v>22</v>
          </cell>
          <cell r="BH278">
            <v>55500</v>
          </cell>
          <cell r="BI278">
            <v>24000</v>
          </cell>
          <cell r="BJ278">
            <v>2400</v>
          </cell>
          <cell r="BK278">
            <v>0</v>
          </cell>
          <cell r="BL278">
            <v>10200</v>
          </cell>
          <cell r="BM278">
            <v>16740</v>
          </cell>
          <cell r="BN278">
            <v>3750</v>
          </cell>
          <cell r="BO278">
            <v>0</v>
          </cell>
          <cell r="BP278">
            <v>0</v>
          </cell>
          <cell r="BQ278">
            <v>0</v>
          </cell>
          <cell r="BR278">
            <v>6660</v>
          </cell>
          <cell r="BS278">
            <v>5443</v>
          </cell>
          <cell r="BT278">
            <v>600</v>
          </cell>
          <cell r="BU278">
            <v>0</v>
          </cell>
          <cell r="BV278">
            <v>12</v>
          </cell>
          <cell r="BW278">
            <v>3000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880</v>
          </cell>
          <cell r="CC278">
            <v>0</v>
          </cell>
          <cell r="CJ278">
            <v>74000</v>
          </cell>
          <cell r="CK278">
            <v>32000</v>
          </cell>
          <cell r="CL278">
            <v>3200</v>
          </cell>
          <cell r="CM278">
            <v>0</v>
          </cell>
          <cell r="CN278">
            <v>13600</v>
          </cell>
          <cell r="CO278">
            <v>22320</v>
          </cell>
          <cell r="CP278">
            <v>3750</v>
          </cell>
          <cell r="CQ278">
            <v>0</v>
          </cell>
          <cell r="CR278">
            <v>0</v>
          </cell>
          <cell r="CS278">
            <v>0</v>
          </cell>
          <cell r="CT278">
            <v>8880</v>
          </cell>
          <cell r="CU278">
            <v>7144</v>
          </cell>
          <cell r="CV278">
            <v>800</v>
          </cell>
          <cell r="CW278">
            <v>0</v>
          </cell>
          <cell r="CX278">
            <v>12</v>
          </cell>
          <cell r="CY278">
            <v>4000</v>
          </cell>
          <cell r="CZ278">
            <v>0</v>
          </cell>
          <cell r="DA278">
            <v>0</v>
          </cell>
          <cell r="DB278">
            <v>0</v>
          </cell>
          <cell r="DC278">
            <v>0</v>
          </cell>
          <cell r="DD278">
            <v>940</v>
          </cell>
          <cell r="DE278">
            <v>0</v>
          </cell>
          <cell r="DG278">
            <v>12500</v>
          </cell>
          <cell r="DH278">
            <v>5000</v>
          </cell>
          <cell r="DI278">
            <v>0</v>
          </cell>
          <cell r="DK278">
            <v>0</v>
          </cell>
          <cell r="DL278">
            <v>0</v>
          </cell>
          <cell r="DM278">
            <v>0</v>
          </cell>
          <cell r="DN278">
            <v>0</v>
          </cell>
          <cell r="DQ278">
            <v>3750</v>
          </cell>
          <cell r="DR278">
            <v>1500</v>
          </cell>
          <cell r="DS278">
            <v>0</v>
          </cell>
          <cell r="DT278">
            <v>5250</v>
          </cell>
          <cell r="DU278">
            <v>0</v>
          </cell>
          <cell r="DV278">
            <v>0</v>
          </cell>
          <cell r="DW278">
            <v>0</v>
          </cell>
          <cell r="DX278">
            <v>0</v>
          </cell>
          <cell r="EB278">
            <v>0</v>
          </cell>
          <cell r="EC278">
            <v>0</v>
          </cell>
          <cell r="ED278">
            <v>0</v>
          </cell>
          <cell r="EE278">
            <v>0</v>
          </cell>
          <cell r="EF278">
            <v>0</v>
          </cell>
          <cell r="EG278">
            <v>1250</v>
          </cell>
          <cell r="EH278">
            <v>500</v>
          </cell>
          <cell r="EI278">
            <v>0</v>
          </cell>
          <cell r="EJ278">
            <v>1750</v>
          </cell>
          <cell r="EK278">
            <v>7000</v>
          </cell>
          <cell r="EL278">
            <v>5000</v>
          </cell>
          <cell r="EM278">
            <v>2000</v>
          </cell>
          <cell r="EN278">
            <v>0</v>
          </cell>
          <cell r="EO278">
            <v>7000</v>
          </cell>
          <cell r="EP278">
            <v>0</v>
          </cell>
          <cell r="EQ278">
            <v>0</v>
          </cell>
          <cell r="ER278">
            <v>0</v>
          </cell>
          <cell r="ES278">
            <v>0</v>
          </cell>
          <cell r="EU278">
            <v>185000</v>
          </cell>
          <cell r="EV278">
            <v>80000</v>
          </cell>
          <cell r="EW278">
            <v>8000</v>
          </cell>
          <cell r="EX278">
            <v>0</v>
          </cell>
          <cell r="EY278">
            <v>34000</v>
          </cell>
          <cell r="EZ278">
            <v>55800</v>
          </cell>
          <cell r="FA278">
            <v>3750</v>
          </cell>
          <cell r="FB278">
            <v>0</v>
          </cell>
          <cell r="FC278">
            <v>0</v>
          </cell>
          <cell r="FD278">
            <v>0</v>
          </cell>
          <cell r="FE278">
            <v>22200</v>
          </cell>
          <cell r="FF278">
            <v>7144</v>
          </cell>
          <cell r="FG278">
            <v>2000</v>
          </cell>
          <cell r="FH278">
            <v>0</v>
          </cell>
          <cell r="FJ278">
            <v>19500</v>
          </cell>
          <cell r="FK278">
            <v>6500</v>
          </cell>
          <cell r="FL278">
            <v>26000</v>
          </cell>
          <cell r="FM278">
            <v>65000</v>
          </cell>
          <cell r="FN278">
            <v>18500</v>
          </cell>
          <cell r="FO278">
            <v>7400</v>
          </cell>
          <cell r="FP278">
            <v>8000</v>
          </cell>
          <cell r="FQ278">
            <v>4650</v>
          </cell>
          <cell r="FR278">
            <v>13950</v>
          </cell>
          <cell r="FS278">
            <v>4650</v>
          </cell>
          <cell r="FT278">
            <v>18600</v>
          </cell>
          <cell r="FU278">
            <v>0</v>
          </cell>
          <cell r="GD278">
            <v>22200</v>
          </cell>
          <cell r="GE278">
            <v>61000</v>
          </cell>
          <cell r="GF278">
            <v>9000</v>
          </cell>
          <cell r="GI278">
            <v>30000</v>
          </cell>
          <cell r="GK278">
            <v>122200</v>
          </cell>
          <cell r="GL278">
            <v>100000</v>
          </cell>
          <cell r="GM278">
            <v>358550</v>
          </cell>
          <cell r="GN278">
            <v>2000</v>
          </cell>
          <cell r="GO278">
            <v>46500</v>
          </cell>
          <cell r="GP278">
            <v>310050</v>
          </cell>
          <cell r="GQ278">
            <v>0</v>
          </cell>
          <cell r="GR278">
            <v>310050</v>
          </cell>
          <cell r="GS278">
            <v>0</v>
          </cell>
          <cell r="GT278">
            <v>0</v>
          </cell>
          <cell r="GU278">
            <v>100000</v>
          </cell>
          <cell r="GV278">
            <v>0</v>
          </cell>
          <cell r="GW278">
            <v>210050</v>
          </cell>
          <cell r="GX278">
            <v>100000</v>
          </cell>
          <cell r="GY278">
            <v>17010</v>
          </cell>
          <cell r="GZ278">
            <v>0</v>
          </cell>
          <cell r="HA278">
            <v>340</v>
          </cell>
          <cell r="HB278">
            <v>17350</v>
          </cell>
          <cell r="HC278">
            <v>5443</v>
          </cell>
          <cell r="HD278">
            <v>11907</v>
          </cell>
          <cell r="HE278">
            <v>1701</v>
          </cell>
          <cell r="HF278">
            <v>0</v>
          </cell>
          <cell r="HG278" t="str">
            <v>AACCA7484M</v>
          </cell>
          <cell r="HJ278">
            <v>210050</v>
          </cell>
          <cell r="HK278">
            <v>100000</v>
          </cell>
          <cell r="HL278">
            <v>17010</v>
          </cell>
          <cell r="HM278">
            <v>0</v>
          </cell>
          <cell r="HN278">
            <v>340</v>
          </cell>
          <cell r="HO278">
            <v>17350</v>
          </cell>
          <cell r="HP278">
            <v>5443</v>
          </cell>
          <cell r="HQ278">
            <v>11907</v>
          </cell>
          <cell r="HR278">
            <v>1701</v>
          </cell>
          <cell r="HS278">
            <v>0.20399999999999999</v>
          </cell>
          <cell r="HT278">
            <v>0</v>
          </cell>
          <cell r="HU278">
            <v>1701</v>
          </cell>
          <cell r="HV278">
            <v>1701</v>
          </cell>
          <cell r="HW278">
            <v>33</v>
          </cell>
          <cell r="HX278">
            <v>0</v>
          </cell>
          <cell r="HY278">
            <v>1668</v>
          </cell>
        </row>
        <row r="279">
          <cell r="A279">
            <v>1361</v>
          </cell>
          <cell r="B279" t="str">
            <v>Mr. Ajit Avinash Deshpande</v>
          </cell>
          <cell r="C279">
            <v>38504</v>
          </cell>
          <cell r="D279" t="str">
            <v>Senior Project Manager</v>
          </cell>
          <cell r="E279">
            <v>120000</v>
          </cell>
          <cell r="F279">
            <v>54000</v>
          </cell>
          <cell r="G279">
            <v>24000</v>
          </cell>
          <cell r="H279">
            <v>800</v>
          </cell>
          <cell r="I279">
            <v>0</v>
          </cell>
          <cell r="J279">
            <v>9900</v>
          </cell>
          <cell r="K279">
            <v>21070</v>
          </cell>
          <cell r="R279">
            <v>109770</v>
          </cell>
          <cell r="S279">
            <v>1000</v>
          </cell>
          <cell r="W279">
            <v>1000</v>
          </cell>
          <cell r="X279">
            <v>6480</v>
          </cell>
          <cell r="Y279">
            <v>20228</v>
          </cell>
          <cell r="AA279">
            <v>200</v>
          </cell>
          <cell r="AE279">
            <v>40</v>
          </cell>
          <cell r="AG279">
            <v>26948</v>
          </cell>
          <cell r="AH279">
            <v>82822</v>
          </cell>
          <cell r="AI279">
            <v>22</v>
          </cell>
          <cell r="AJ279">
            <v>3.1</v>
          </cell>
          <cell r="AK279">
            <v>0</v>
          </cell>
          <cell r="AL279">
            <v>11360</v>
          </cell>
          <cell r="AM279">
            <v>5000</v>
          </cell>
          <cell r="AN279">
            <v>8303</v>
          </cell>
          <cell r="AP279">
            <v>1</v>
          </cell>
          <cell r="AR279">
            <v>1</v>
          </cell>
          <cell r="AS279">
            <v>6</v>
          </cell>
          <cell r="AT279">
            <v>120000</v>
          </cell>
          <cell r="AU279">
            <v>54000</v>
          </cell>
          <cell r="AV279">
            <v>24000</v>
          </cell>
          <cell r="AW279">
            <v>800</v>
          </cell>
          <cell r="AX279">
            <v>0</v>
          </cell>
          <cell r="AY279">
            <v>1000</v>
          </cell>
          <cell r="AZ279">
            <v>6480</v>
          </cell>
          <cell r="BA279">
            <v>9900</v>
          </cell>
          <cell r="BB279">
            <v>21070</v>
          </cell>
          <cell r="BC279">
            <v>1250</v>
          </cell>
          <cell r="BD279">
            <v>500</v>
          </cell>
          <cell r="BE279">
            <v>1000</v>
          </cell>
          <cell r="BF279">
            <v>22</v>
          </cell>
          <cell r="BH279">
            <v>162000</v>
          </cell>
          <cell r="BI279">
            <v>72000</v>
          </cell>
          <cell r="BJ279">
            <v>2400</v>
          </cell>
          <cell r="BK279">
            <v>0</v>
          </cell>
          <cell r="BL279">
            <v>29700</v>
          </cell>
          <cell r="BM279">
            <v>63210</v>
          </cell>
          <cell r="BN279">
            <v>48229</v>
          </cell>
          <cell r="BO279">
            <v>0</v>
          </cell>
          <cell r="BP279">
            <v>0</v>
          </cell>
          <cell r="BQ279">
            <v>0</v>
          </cell>
          <cell r="BR279">
            <v>19440</v>
          </cell>
          <cell r="BS279">
            <v>75442</v>
          </cell>
          <cell r="BT279">
            <v>600</v>
          </cell>
          <cell r="BU279">
            <v>0</v>
          </cell>
          <cell r="BV279">
            <v>12</v>
          </cell>
          <cell r="BW279">
            <v>3000</v>
          </cell>
          <cell r="BX279">
            <v>1140</v>
          </cell>
          <cell r="BY279">
            <v>0</v>
          </cell>
          <cell r="BZ279">
            <v>1697</v>
          </cell>
          <cell r="CA279">
            <v>0</v>
          </cell>
          <cell r="CB279">
            <v>360</v>
          </cell>
          <cell r="CC279">
            <v>0</v>
          </cell>
          <cell r="CJ279">
            <v>216000</v>
          </cell>
          <cell r="CK279">
            <v>96000</v>
          </cell>
          <cell r="CL279">
            <v>3200</v>
          </cell>
          <cell r="CM279">
            <v>0</v>
          </cell>
          <cell r="CN279">
            <v>39600</v>
          </cell>
          <cell r="CO279">
            <v>84280</v>
          </cell>
          <cell r="CP279">
            <v>48229</v>
          </cell>
          <cell r="CQ279">
            <v>0</v>
          </cell>
          <cell r="CR279">
            <v>0</v>
          </cell>
          <cell r="CS279">
            <v>0</v>
          </cell>
          <cell r="CT279">
            <v>25920</v>
          </cell>
          <cell r="CU279">
            <v>95670</v>
          </cell>
          <cell r="CV279">
            <v>800</v>
          </cell>
          <cell r="CW279">
            <v>0</v>
          </cell>
          <cell r="CX279">
            <v>12</v>
          </cell>
          <cell r="CY279">
            <v>4000</v>
          </cell>
          <cell r="CZ279">
            <v>1140</v>
          </cell>
          <cell r="DA279">
            <v>0</v>
          </cell>
          <cell r="DB279">
            <v>1697</v>
          </cell>
          <cell r="DC279">
            <v>0</v>
          </cell>
          <cell r="DD279">
            <v>400</v>
          </cell>
          <cell r="DE279">
            <v>0</v>
          </cell>
          <cell r="DG279">
            <v>12500</v>
          </cell>
          <cell r="DH279">
            <v>5000</v>
          </cell>
          <cell r="DI279">
            <v>10000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Q279">
            <v>2610</v>
          </cell>
          <cell r="DR279">
            <v>1500</v>
          </cell>
          <cell r="DS279">
            <v>1303</v>
          </cell>
          <cell r="DT279">
            <v>5413</v>
          </cell>
          <cell r="DU279">
            <v>0</v>
          </cell>
          <cell r="DV279">
            <v>0</v>
          </cell>
          <cell r="DW279">
            <v>0</v>
          </cell>
          <cell r="DX279">
            <v>0</v>
          </cell>
          <cell r="EB279">
            <v>0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  <cell r="EG279">
            <v>1250</v>
          </cell>
          <cell r="EH279">
            <v>500</v>
          </cell>
          <cell r="EI279">
            <v>1000</v>
          </cell>
          <cell r="EJ279">
            <v>2750</v>
          </cell>
          <cell r="EK279">
            <v>8163</v>
          </cell>
          <cell r="EL279">
            <v>3860</v>
          </cell>
          <cell r="EM279">
            <v>2000</v>
          </cell>
          <cell r="EN279">
            <v>2303</v>
          </cell>
          <cell r="EO279">
            <v>8163</v>
          </cell>
          <cell r="EP279">
            <v>0</v>
          </cell>
          <cell r="EQ279">
            <v>0</v>
          </cell>
          <cell r="ER279">
            <v>0</v>
          </cell>
          <cell r="ES279">
            <v>0</v>
          </cell>
          <cell r="EU279">
            <v>540000</v>
          </cell>
          <cell r="EV279">
            <v>240000</v>
          </cell>
          <cell r="EW279">
            <v>8000</v>
          </cell>
          <cell r="EX279">
            <v>0</v>
          </cell>
          <cell r="EY279">
            <v>99000</v>
          </cell>
          <cell r="EZ279">
            <v>210700</v>
          </cell>
          <cell r="FA279">
            <v>48229</v>
          </cell>
          <cell r="FB279">
            <v>0</v>
          </cell>
          <cell r="FC279">
            <v>0</v>
          </cell>
          <cell r="FD279">
            <v>0</v>
          </cell>
          <cell r="FE279">
            <v>64800</v>
          </cell>
          <cell r="FF279">
            <v>95670</v>
          </cell>
          <cell r="FG279">
            <v>2000</v>
          </cell>
          <cell r="FH279">
            <v>0</v>
          </cell>
          <cell r="FJ279">
            <v>0</v>
          </cell>
          <cell r="FL279">
            <v>0</v>
          </cell>
          <cell r="FM279">
            <v>0</v>
          </cell>
          <cell r="FN279">
            <v>54000</v>
          </cell>
          <cell r="FO279">
            <v>21600</v>
          </cell>
          <cell r="FP279">
            <v>24000</v>
          </cell>
          <cell r="FQ279">
            <v>0</v>
          </cell>
          <cell r="FR279">
            <v>0</v>
          </cell>
          <cell r="FS279">
            <v>0</v>
          </cell>
          <cell r="FT279">
            <v>0</v>
          </cell>
          <cell r="FU279">
            <v>0</v>
          </cell>
          <cell r="FV279">
            <v>150000</v>
          </cell>
          <cell r="FX279">
            <v>10000</v>
          </cell>
          <cell r="GB279">
            <v>95967</v>
          </cell>
          <cell r="GD279">
            <v>64800</v>
          </cell>
          <cell r="GE279">
            <v>10000</v>
          </cell>
          <cell r="GF279">
            <v>46494</v>
          </cell>
          <cell r="GK279">
            <v>217261</v>
          </cell>
          <cell r="GL279">
            <v>100000</v>
          </cell>
          <cell r="GM279">
            <v>1137929</v>
          </cell>
          <cell r="GN279">
            <v>2000</v>
          </cell>
          <cell r="GO279">
            <v>0</v>
          </cell>
          <cell r="GP279">
            <v>1135929</v>
          </cell>
          <cell r="GQ279">
            <v>150000</v>
          </cell>
          <cell r="GR279">
            <v>985929</v>
          </cell>
          <cell r="GS279">
            <v>10000</v>
          </cell>
          <cell r="GT279">
            <v>0</v>
          </cell>
          <cell r="GU279">
            <v>100000</v>
          </cell>
          <cell r="GV279">
            <v>0</v>
          </cell>
          <cell r="GW279">
            <v>875929</v>
          </cell>
          <cell r="GX279">
            <v>100000</v>
          </cell>
          <cell r="GY279">
            <v>212779</v>
          </cell>
          <cell r="GZ279">
            <v>0</v>
          </cell>
          <cell r="HA279">
            <v>4256</v>
          </cell>
          <cell r="HB279">
            <v>217035</v>
          </cell>
          <cell r="HC279">
            <v>75442</v>
          </cell>
          <cell r="HD279">
            <v>141593</v>
          </cell>
          <cell r="HE279">
            <v>20228</v>
          </cell>
          <cell r="HF279">
            <v>0</v>
          </cell>
          <cell r="HG279" t="str">
            <v>AFWPD8015P</v>
          </cell>
          <cell r="HJ279">
            <v>875929</v>
          </cell>
          <cell r="HK279">
            <v>100000</v>
          </cell>
          <cell r="HL279">
            <v>212779</v>
          </cell>
          <cell r="HM279">
            <v>0</v>
          </cell>
          <cell r="HN279">
            <v>4256</v>
          </cell>
          <cell r="HO279">
            <v>217035</v>
          </cell>
          <cell r="HP279">
            <v>75442</v>
          </cell>
          <cell r="HQ279">
            <v>141593</v>
          </cell>
          <cell r="HR279">
            <v>20228</v>
          </cell>
          <cell r="HS279">
            <v>0.30599999999999999</v>
          </cell>
          <cell r="HT279">
            <v>0</v>
          </cell>
          <cell r="HU279">
            <v>20228</v>
          </cell>
          <cell r="HV279">
            <v>20228</v>
          </cell>
          <cell r="HW279">
            <v>397</v>
          </cell>
          <cell r="HX279">
            <v>0</v>
          </cell>
          <cell r="HY279">
            <v>19831</v>
          </cell>
        </row>
        <row r="280">
          <cell r="A280">
            <v>1362</v>
          </cell>
          <cell r="B280" t="str">
            <v>Mr. Shekhar Harishchandra Parate</v>
          </cell>
          <cell r="C280">
            <v>38505</v>
          </cell>
          <cell r="D280" t="str">
            <v>Software Engineer</v>
          </cell>
          <cell r="E280">
            <v>30300</v>
          </cell>
          <cell r="F280">
            <v>13500</v>
          </cell>
          <cell r="G280">
            <v>6000</v>
          </cell>
          <cell r="H280">
            <v>800</v>
          </cell>
          <cell r="I280">
            <v>0</v>
          </cell>
          <cell r="J280">
            <v>2500</v>
          </cell>
          <cell r="K280">
            <v>4130</v>
          </cell>
          <cell r="M280">
            <v>-150</v>
          </cell>
          <cell r="R280">
            <v>26780</v>
          </cell>
          <cell r="S280">
            <v>0</v>
          </cell>
          <cell r="W280">
            <v>0</v>
          </cell>
          <cell r="X280">
            <v>1620</v>
          </cell>
          <cell r="Y280">
            <v>29</v>
          </cell>
          <cell r="AA280">
            <v>200</v>
          </cell>
          <cell r="AE280">
            <v>280</v>
          </cell>
          <cell r="AG280">
            <v>2129</v>
          </cell>
          <cell r="AH280">
            <v>24651</v>
          </cell>
          <cell r="AI280">
            <v>22</v>
          </cell>
          <cell r="AJ280">
            <v>5.6</v>
          </cell>
          <cell r="AK280">
            <v>0</v>
          </cell>
          <cell r="AL280">
            <v>12443</v>
          </cell>
          <cell r="AM280">
            <v>4977</v>
          </cell>
          <cell r="AN280">
            <v>0</v>
          </cell>
          <cell r="AP280">
            <v>1</v>
          </cell>
          <cell r="AR280">
            <v>2</v>
          </cell>
          <cell r="AS280">
            <v>6</v>
          </cell>
          <cell r="AT280">
            <v>30300</v>
          </cell>
          <cell r="AU280">
            <v>13500</v>
          </cell>
          <cell r="AV280">
            <v>6000</v>
          </cell>
          <cell r="AW280">
            <v>800</v>
          </cell>
          <cell r="AX280">
            <v>0</v>
          </cell>
          <cell r="AZ280">
            <v>1620</v>
          </cell>
          <cell r="BA280">
            <v>2500</v>
          </cell>
          <cell r="BB280">
            <v>4130</v>
          </cell>
          <cell r="BC280">
            <v>1250</v>
          </cell>
          <cell r="BD280">
            <v>500</v>
          </cell>
          <cell r="BE280">
            <v>0</v>
          </cell>
          <cell r="BF280">
            <v>22</v>
          </cell>
          <cell r="BH280">
            <v>35455</v>
          </cell>
          <cell r="BI280">
            <v>14773</v>
          </cell>
          <cell r="BJ280">
            <v>2364</v>
          </cell>
          <cell r="BK280">
            <v>0</v>
          </cell>
          <cell r="BL280">
            <v>6500</v>
          </cell>
          <cell r="BM280">
            <v>11257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4255</v>
          </cell>
          <cell r="BS280">
            <v>0</v>
          </cell>
          <cell r="BT280">
            <v>600</v>
          </cell>
          <cell r="BU280">
            <v>0</v>
          </cell>
          <cell r="BV280">
            <v>12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840</v>
          </cell>
          <cell r="CC280">
            <v>0</v>
          </cell>
          <cell r="CJ280">
            <v>48955</v>
          </cell>
          <cell r="CK280">
            <v>20773</v>
          </cell>
          <cell r="CL280">
            <v>3164</v>
          </cell>
          <cell r="CM280">
            <v>0</v>
          </cell>
          <cell r="CN280">
            <v>9000</v>
          </cell>
          <cell r="CO280">
            <v>15387</v>
          </cell>
          <cell r="CP280">
            <v>-150</v>
          </cell>
          <cell r="CQ280">
            <v>0</v>
          </cell>
          <cell r="CR280">
            <v>0</v>
          </cell>
          <cell r="CS280">
            <v>0</v>
          </cell>
          <cell r="CT280">
            <v>5875</v>
          </cell>
          <cell r="CU280">
            <v>29</v>
          </cell>
          <cell r="CV280">
            <v>800</v>
          </cell>
          <cell r="CW280">
            <v>0</v>
          </cell>
          <cell r="CX280">
            <v>12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1120</v>
          </cell>
          <cell r="DE280">
            <v>0</v>
          </cell>
          <cell r="DG280">
            <v>12443</v>
          </cell>
          <cell r="DH280">
            <v>4977</v>
          </cell>
          <cell r="DI280">
            <v>0</v>
          </cell>
          <cell r="DK280">
            <v>0</v>
          </cell>
          <cell r="DL280">
            <v>0</v>
          </cell>
          <cell r="DM280">
            <v>0</v>
          </cell>
          <cell r="DN280">
            <v>0</v>
          </cell>
          <cell r="DQ280">
            <v>3693</v>
          </cell>
          <cell r="DR280">
            <v>1477</v>
          </cell>
          <cell r="DS280">
            <v>0</v>
          </cell>
          <cell r="DT280">
            <v>5170</v>
          </cell>
          <cell r="DU280">
            <v>0</v>
          </cell>
          <cell r="DV280">
            <v>0</v>
          </cell>
          <cell r="DW280">
            <v>0</v>
          </cell>
          <cell r="DX280">
            <v>0</v>
          </cell>
          <cell r="EB280">
            <v>0</v>
          </cell>
          <cell r="EC280">
            <v>0</v>
          </cell>
          <cell r="ED280">
            <v>0</v>
          </cell>
          <cell r="EE280">
            <v>0</v>
          </cell>
          <cell r="EF280">
            <v>0</v>
          </cell>
          <cell r="EG280">
            <v>1250</v>
          </cell>
          <cell r="EH280">
            <v>500</v>
          </cell>
          <cell r="EI280">
            <v>0</v>
          </cell>
          <cell r="EJ280">
            <v>1750</v>
          </cell>
          <cell r="EK280">
            <v>6920</v>
          </cell>
          <cell r="EL280">
            <v>4943</v>
          </cell>
          <cell r="EM280">
            <v>1977</v>
          </cell>
          <cell r="EN280">
            <v>0</v>
          </cell>
          <cell r="EO280">
            <v>6920</v>
          </cell>
          <cell r="EP280">
            <v>0</v>
          </cell>
          <cell r="EQ280">
            <v>0</v>
          </cell>
          <cell r="ER280">
            <v>0</v>
          </cell>
          <cell r="ES280">
            <v>0</v>
          </cell>
          <cell r="EU280">
            <v>129955</v>
          </cell>
          <cell r="EV280">
            <v>56773</v>
          </cell>
          <cell r="EW280">
            <v>7964</v>
          </cell>
          <cell r="EX280">
            <v>0</v>
          </cell>
          <cell r="EY280">
            <v>24000</v>
          </cell>
          <cell r="EZ280">
            <v>40167</v>
          </cell>
          <cell r="FA280">
            <v>-150</v>
          </cell>
          <cell r="FB280">
            <v>0</v>
          </cell>
          <cell r="FC280">
            <v>0</v>
          </cell>
          <cell r="FD280">
            <v>0</v>
          </cell>
          <cell r="FE280">
            <v>15595</v>
          </cell>
          <cell r="FF280">
            <v>29</v>
          </cell>
          <cell r="FG280">
            <v>2000</v>
          </cell>
          <cell r="FH280">
            <v>0</v>
          </cell>
          <cell r="FJ280">
            <v>18000</v>
          </cell>
          <cell r="FK280">
            <v>6000</v>
          </cell>
          <cell r="FL280">
            <v>24000</v>
          </cell>
          <cell r="FM280">
            <v>60000</v>
          </cell>
          <cell r="FN280">
            <v>13500</v>
          </cell>
          <cell r="FO280">
            <v>5400</v>
          </cell>
          <cell r="FP280">
            <v>6000</v>
          </cell>
          <cell r="FQ280">
            <v>4650</v>
          </cell>
          <cell r="FR280">
            <v>14182</v>
          </cell>
          <cell r="FS280">
            <v>4650</v>
          </cell>
          <cell r="FT280">
            <v>18832</v>
          </cell>
          <cell r="FU280">
            <v>0</v>
          </cell>
          <cell r="GD280">
            <v>15595</v>
          </cell>
          <cell r="GF280">
            <v>100000</v>
          </cell>
          <cell r="GK280">
            <v>115595</v>
          </cell>
          <cell r="GL280">
            <v>100000</v>
          </cell>
          <cell r="GM280">
            <v>250745</v>
          </cell>
          <cell r="GN280">
            <v>2000</v>
          </cell>
          <cell r="GO280">
            <v>46732</v>
          </cell>
          <cell r="GP280">
            <v>202013</v>
          </cell>
          <cell r="GQ280">
            <v>0</v>
          </cell>
          <cell r="GR280">
            <v>202013</v>
          </cell>
          <cell r="GS280">
            <v>0</v>
          </cell>
          <cell r="GT280">
            <v>0</v>
          </cell>
          <cell r="GU280">
            <v>100000</v>
          </cell>
          <cell r="GV280">
            <v>0</v>
          </cell>
          <cell r="GW280">
            <v>102013</v>
          </cell>
          <cell r="GX280">
            <v>100000</v>
          </cell>
          <cell r="GY280">
            <v>201</v>
          </cell>
          <cell r="GZ280">
            <v>0</v>
          </cell>
          <cell r="HA280">
            <v>4</v>
          </cell>
          <cell r="HB280">
            <v>205</v>
          </cell>
          <cell r="HC280">
            <v>0</v>
          </cell>
          <cell r="HD280">
            <v>205</v>
          </cell>
          <cell r="HE280">
            <v>29</v>
          </cell>
          <cell r="HF280">
            <v>0</v>
          </cell>
          <cell r="HG280" t="str">
            <v>AKCPP9016F</v>
          </cell>
          <cell r="HJ280">
            <v>102013</v>
          </cell>
          <cell r="HK280">
            <v>100000</v>
          </cell>
          <cell r="HL280">
            <v>201</v>
          </cell>
          <cell r="HM280">
            <v>0</v>
          </cell>
          <cell r="HN280">
            <v>4</v>
          </cell>
          <cell r="HO280">
            <v>205</v>
          </cell>
          <cell r="HP280">
            <v>0</v>
          </cell>
          <cell r="HQ280">
            <v>205</v>
          </cell>
          <cell r="HR280">
            <v>29</v>
          </cell>
          <cell r="HS280">
            <v>0.10199999999999999</v>
          </cell>
          <cell r="HT280">
            <v>0</v>
          </cell>
          <cell r="HU280">
            <v>29</v>
          </cell>
          <cell r="HV280">
            <v>25</v>
          </cell>
          <cell r="HW280">
            <v>1</v>
          </cell>
          <cell r="HX280">
            <v>0</v>
          </cell>
          <cell r="HY280">
            <v>28</v>
          </cell>
        </row>
        <row r="281">
          <cell r="A281">
            <v>1363</v>
          </cell>
          <cell r="B281" t="str">
            <v>Mr. Mangesh Chandrakant Dhuri</v>
          </cell>
          <cell r="C281">
            <v>38509</v>
          </cell>
          <cell r="D281" t="str">
            <v>Sr QA Engineer</v>
          </cell>
          <cell r="E281">
            <v>48750</v>
          </cell>
          <cell r="F281">
            <v>21500</v>
          </cell>
          <cell r="G281">
            <v>9500</v>
          </cell>
          <cell r="H281">
            <v>800</v>
          </cell>
          <cell r="I281">
            <v>0</v>
          </cell>
          <cell r="J281">
            <v>4000</v>
          </cell>
          <cell r="K281">
            <v>8120</v>
          </cell>
          <cell r="R281">
            <v>43920</v>
          </cell>
          <cell r="S281">
            <v>1000</v>
          </cell>
          <cell r="W281">
            <v>1000</v>
          </cell>
          <cell r="X281">
            <v>2580</v>
          </cell>
          <cell r="Y281">
            <v>7164</v>
          </cell>
          <cell r="AA281">
            <v>200</v>
          </cell>
          <cell r="AG281">
            <v>9944</v>
          </cell>
          <cell r="AH281">
            <v>33976</v>
          </cell>
          <cell r="AI281">
            <v>22</v>
          </cell>
          <cell r="AJ281">
            <v>5.6</v>
          </cell>
          <cell r="AK281">
            <v>0</v>
          </cell>
          <cell r="AL281">
            <v>8750</v>
          </cell>
          <cell r="AM281">
            <v>0</v>
          </cell>
          <cell r="AN281">
            <v>0</v>
          </cell>
          <cell r="AP281">
            <v>1</v>
          </cell>
          <cell r="AR281">
            <v>3</v>
          </cell>
          <cell r="AS281">
            <v>6</v>
          </cell>
          <cell r="AT281">
            <v>48750</v>
          </cell>
          <cell r="AU281">
            <v>21500</v>
          </cell>
          <cell r="AV281">
            <v>9500</v>
          </cell>
          <cell r="AW281">
            <v>800</v>
          </cell>
          <cell r="AX281">
            <v>0</v>
          </cell>
          <cell r="AY281">
            <v>1000</v>
          </cell>
          <cell r="AZ281">
            <v>2580</v>
          </cell>
          <cell r="BA281">
            <v>4000</v>
          </cell>
          <cell r="BB281">
            <v>8120</v>
          </cell>
          <cell r="BC281">
            <v>1250</v>
          </cell>
          <cell r="BD281">
            <v>0</v>
          </cell>
          <cell r="BE281">
            <v>0</v>
          </cell>
          <cell r="BF281">
            <v>22</v>
          </cell>
          <cell r="BH281">
            <v>61568</v>
          </cell>
          <cell r="BI281">
            <v>27205</v>
          </cell>
          <cell r="BJ281">
            <v>2291</v>
          </cell>
          <cell r="BK281">
            <v>0</v>
          </cell>
          <cell r="BL281">
            <v>11455</v>
          </cell>
          <cell r="BM281">
            <v>23253</v>
          </cell>
          <cell r="BN281">
            <v>111757</v>
          </cell>
          <cell r="BO281">
            <v>0</v>
          </cell>
          <cell r="BP281">
            <v>0</v>
          </cell>
          <cell r="BQ281">
            <v>0</v>
          </cell>
          <cell r="BR281">
            <v>11891</v>
          </cell>
          <cell r="BS281">
            <v>24521</v>
          </cell>
          <cell r="BT281">
            <v>1200</v>
          </cell>
          <cell r="BU281">
            <v>0</v>
          </cell>
          <cell r="BV281">
            <v>12</v>
          </cell>
          <cell r="BW281">
            <v>3000</v>
          </cell>
          <cell r="BX281">
            <v>3580</v>
          </cell>
          <cell r="BY281">
            <v>0</v>
          </cell>
          <cell r="BZ281">
            <v>0</v>
          </cell>
          <cell r="CA281">
            <v>0</v>
          </cell>
          <cell r="CB281">
            <v>360</v>
          </cell>
          <cell r="CC281">
            <v>0</v>
          </cell>
          <cell r="CJ281">
            <v>83068</v>
          </cell>
          <cell r="CK281">
            <v>36705</v>
          </cell>
          <cell r="CL281">
            <v>3091</v>
          </cell>
          <cell r="CM281">
            <v>0</v>
          </cell>
          <cell r="CN281">
            <v>15455</v>
          </cell>
          <cell r="CO281">
            <v>31373</v>
          </cell>
          <cell r="CP281">
            <v>111757</v>
          </cell>
          <cell r="CQ281">
            <v>0</v>
          </cell>
          <cell r="CR281">
            <v>0</v>
          </cell>
          <cell r="CS281">
            <v>0</v>
          </cell>
          <cell r="CT281">
            <v>14471</v>
          </cell>
          <cell r="CU281">
            <v>31685</v>
          </cell>
          <cell r="CV281">
            <v>1400</v>
          </cell>
          <cell r="CW281">
            <v>0</v>
          </cell>
          <cell r="CX281">
            <v>12</v>
          </cell>
          <cell r="CY281">
            <v>4000</v>
          </cell>
          <cell r="CZ281">
            <v>3580</v>
          </cell>
          <cell r="DA281">
            <v>0</v>
          </cell>
          <cell r="DB281">
            <v>0</v>
          </cell>
          <cell r="DC281">
            <v>0</v>
          </cell>
          <cell r="DD281">
            <v>360</v>
          </cell>
          <cell r="DE281">
            <v>0</v>
          </cell>
          <cell r="DG281">
            <v>12330</v>
          </cell>
          <cell r="DH281">
            <v>0</v>
          </cell>
          <cell r="DI281">
            <v>0</v>
          </cell>
          <cell r="DK281">
            <v>0</v>
          </cell>
          <cell r="DL281">
            <v>0</v>
          </cell>
          <cell r="DM281">
            <v>0</v>
          </cell>
          <cell r="DN281">
            <v>0</v>
          </cell>
          <cell r="DQ281">
            <v>0</v>
          </cell>
          <cell r="DR281">
            <v>0</v>
          </cell>
          <cell r="DS281">
            <v>0</v>
          </cell>
          <cell r="DT281">
            <v>0</v>
          </cell>
          <cell r="DU281">
            <v>2956</v>
          </cell>
          <cell r="DV281">
            <v>0</v>
          </cell>
          <cell r="DW281">
            <v>0</v>
          </cell>
          <cell r="DX281">
            <v>2956</v>
          </cell>
          <cell r="EB281">
            <v>0</v>
          </cell>
          <cell r="EC281">
            <v>2956</v>
          </cell>
          <cell r="ED281">
            <v>0</v>
          </cell>
          <cell r="EE281">
            <v>0</v>
          </cell>
          <cell r="EF281">
            <v>2956</v>
          </cell>
          <cell r="EG281">
            <v>1250</v>
          </cell>
          <cell r="EH281">
            <v>0</v>
          </cell>
          <cell r="EI281">
            <v>0</v>
          </cell>
          <cell r="EJ281">
            <v>1250</v>
          </cell>
          <cell r="EK281">
            <v>1250</v>
          </cell>
          <cell r="EL281">
            <v>1250</v>
          </cell>
          <cell r="EM281">
            <v>0</v>
          </cell>
          <cell r="EN281">
            <v>0</v>
          </cell>
          <cell r="EO281">
            <v>1250</v>
          </cell>
          <cell r="EP281">
            <v>0</v>
          </cell>
          <cell r="EQ281">
            <v>0</v>
          </cell>
          <cell r="ER281">
            <v>0</v>
          </cell>
          <cell r="ES281">
            <v>0</v>
          </cell>
          <cell r="EU281">
            <v>212068</v>
          </cell>
          <cell r="EV281">
            <v>93705</v>
          </cell>
          <cell r="EW281">
            <v>7891</v>
          </cell>
          <cell r="EX281">
            <v>0</v>
          </cell>
          <cell r="EY281">
            <v>39455</v>
          </cell>
          <cell r="EZ281">
            <v>80093</v>
          </cell>
          <cell r="FA281">
            <v>111757</v>
          </cell>
          <cell r="FB281">
            <v>0</v>
          </cell>
          <cell r="FC281">
            <v>0</v>
          </cell>
          <cell r="FD281">
            <v>0</v>
          </cell>
          <cell r="FE281">
            <v>29951</v>
          </cell>
          <cell r="FF281">
            <v>31685</v>
          </cell>
          <cell r="FG281">
            <v>2600</v>
          </cell>
          <cell r="FH281">
            <v>0</v>
          </cell>
          <cell r="FJ281">
            <v>13500</v>
          </cell>
          <cell r="FK281">
            <v>4500</v>
          </cell>
          <cell r="FL281">
            <v>18000</v>
          </cell>
          <cell r="FM281">
            <v>45000</v>
          </cell>
          <cell r="FN281">
            <v>21500</v>
          </cell>
          <cell r="FO281">
            <v>8600</v>
          </cell>
          <cell r="FP281">
            <v>9500</v>
          </cell>
          <cell r="FQ281">
            <v>2350</v>
          </cell>
          <cell r="FR281">
            <v>7343</v>
          </cell>
          <cell r="FS281">
            <v>2350</v>
          </cell>
          <cell r="FT281">
            <v>9693</v>
          </cell>
          <cell r="FU281">
            <v>0</v>
          </cell>
          <cell r="GD281">
            <v>29951</v>
          </cell>
          <cell r="GE281">
            <v>40000</v>
          </cell>
          <cell r="GF281">
            <v>50000</v>
          </cell>
          <cell r="GG281">
            <v>10000</v>
          </cell>
          <cell r="GK281">
            <v>129951</v>
          </cell>
          <cell r="GL281">
            <v>100000</v>
          </cell>
          <cell r="GM281">
            <v>537078</v>
          </cell>
          <cell r="GN281">
            <v>2600</v>
          </cell>
          <cell r="GO281">
            <v>23793</v>
          </cell>
          <cell r="GP281">
            <v>510685</v>
          </cell>
          <cell r="GQ281">
            <v>0</v>
          </cell>
          <cell r="GR281">
            <v>510685</v>
          </cell>
          <cell r="GS281">
            <v>0</v>
          </cell>
          <cell r="GT281">
            <v>0</v>
          </cell>
          <cell r="GU281">
            <v>100000</v>
          </cell>
          <cell r="GV281">
            <v>0</v>
          </cell>
          <cell r="GW281">
            <v>410685</v>
          </cell>
          <cell r="GX281">
            <v>100000</v>
          </cell>
          <cell r="GY281">
            <v>73206</v>
          </cell>
          <cell r="GZ281">
            <v>0</v>
          </cell>
          <cell r="HA281">
            <v>1464</v>
          </cell>
          <cell r="HB281">
            <v>74670</v>
          </cell>
          <cell r="HC281">
            <v>24521</v>
          </cell>
          <cell r="HD281">
            <v>50149</v>
          </cell>
          <cell r="HE281">
            <v>7164</v>
          </cell>
          <cell r="HF281">
            <v>0</v>
          </cell>
          <cell r="HG281" t="str">
            <v>AFIPD8575L</v>
          </cell>
          <cell r="HJ281">
            <v>410685</v>
          </cell>
          <cell r="HK281">
            <v>100000</v>
          </cell>
          <cell r="HL281">
            <v>73206</v>
          </cell>
          <cell r="HM281">
            <v>0</v>
          </cell>
          <cell r="HN281">
            <v>1464</v>
          </cell>
          <cell r="HO281">
            <v>74670</v>
          </cell>
          <cell r="HP281">
            <v>24521</v>
          </cell>
          <cell r="HQ281">
            <v>50149</v>
          </cell>
          <cell r="HR281">
            <v>7164</v>
          </cell>
          <cell r="HS281">
            <v>0.30599999999999999</v>
          </cell>
          <cell r="HT281">
            <v>0</v>
          </cell>
          <cell r="HU281">
            <v>7164</v>
          </cell>
          <cell r="HV281">
            <v>7164</v>
          </cell>
          <cell r="HW281">
            <v>140</v>
          </cell>
          <cell r="HX281">
            <v>0</v>
          </cell>
          <cell r="HY281">
            <v>7024</v>
          </cell>
        </row>
        <row r="282">
          <cell r="A282">
            <v>1364</v>
          </cell>
          <cell r="B282" t="str">
            <v>Mr. Deepak RamGopal Patel</v>
          </cell>
          <cell r="C282">
            <v>38509</v>
          </cell>
          <cell r="D282" t="str">
            <v>Software Engineer</v>
          </cell>
          <cell r="E282">
            <v>33340</v>
          </cell>
          <cell r="F282">
            <v>15000</v>
          </cell>
          <cell r="G282">
            <v>6500</v>
          </cell>
          <cell r="H282">
            <v>800</v>
          </cell>
          <cell r="I282">
            <v>0</v>
          </cell>
          <cell r="J282">
            <v>2700</v>
          </cell>
          <cell r="K282">
            <v>5290</v>
          </cell>
          <cell r="R282">
            <v>30290</v>
          </cell>
          <cell r="S282">
            <v>0</v>
          </cell>
          <cell r="W282">
            <v>0</v>
          </cell>
          <cell r="X282">
            <v>1800</v>
          </cell>
          <cell r="Y282">
            <v>346</v>
          </cell>
          <cell r="AA282">
            <v>200</v>
          </cell>
          <cell r="AE282">
            <v>400</v>
          </cell>
          <cell r="AG282">
            <v>2746</v>
          </cell>
          <cell r="AH282">
            <v>27544</v>
          </cell>
          <cell r="AI282">
            <v>22</v>
          </cell>
          <cell r="AJ282">
            <v>6.6</v>
          </cell>
          <cell r="AK282">
            <v>0</v>
          </cell>
          <cell r="AL282">
            <v>12330</v>
          </cell>
          <cell r="AM282">
            <v>0</v>
          </cell>
          <cell r="AN282">
            <v>0</v>
          </cell>
          <cell r="AP282">
            <v>1</v>
          </cell>
          <cell r="AR282">
            <v>3</v>
          </cell>
          <cell r="AS282">
            <v>6</v>
          </cell>
          <cell r="AT282">
            <v>33340</v>
          </cell>
          <cell r="AU282">
            <v>15000</v>
          </cell>
          <cell r="AV282">
            <v>6500</v>
          </cell>
          <cell r="AW282">
            <v>800</v>
          </cell>
          <cell r="AX282">
            <v>0</v>
          </cell>
          <cell r="AZ282">
            <v>1800</v>
          </cell>
          <cell r="BA282">
            <v>2700</v>
          </cell>
          <cell r="BB282">
            <v>5290</v>
          </cell>
          <cell r="BC282">
            <v>1250</v>
          </cell>
          <cell r="BD282">
            <v>0</v>
          </cell>
          <cell r="BE282">
            <v>0</v>
          </cell>
          <cell r="BF282">
            <v>22</v>
          </cell>
          <cell r="BH282">
            <v>42955</v>
          </cell>
          <cell r="BI282">
            <v>18614</v>
          </cell>
          <cell r="BJ282">
            <v>2291</v>
          </cell>
          <cell r="BK282">
            <v>0</v>
          </cell>
          <cell r="BL282">
            <v>7732</v>
          </cell>
          <cell r="BM282">
            <v>15149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5155</v>
          </cell>
          <cell r="BS282">
            <v>1035</v>
          </cell>
          <cell r="BT282">
            <v>600</v>
          </cell>
          <cell r="BU282">
            <v>0</v>
          </cell>
          <cell r="BV282">
            <v>12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1080</v>
          </cell>
          <cell r="CC282">
            <v>0</v>
          </cell>
          <cell r="CJ282">
            <v>57955</v>
          </cell>
          <cell r="CK282">
            <v>25114</v>
          </cell>
          <cell r="CL282">
            <v>3091</v>
          </cell>
          <cell r="CM282">
            <v>0</v>
          </cell>
          <cell r="CN282">
            <v>10432</v>
          </cell>
          <cell r="CO282">
            <v>20439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6955</v>
          </cell>
          <cell r="CU282">
            <v>1381</v>
          </cell>
          <cell r="CV282">
            <v>800</v>
          </cell>
          <cell r="CW282">
            <v>0</v>
          </cell>
          <cell r="CX282">
            <v>12</v>
          </cell>
          <cell r="CY282">
            <v>0</v>
          </cell>
          <cell r="CZ282">
            <v>0</v>
          </cell>
          <cell r="DA282">
            <v>0</v>
          </cell>
          <cell r="DB282">
            <v>0</v>
          </cell>
          <cell r="DC282">
            <v>0</v>
          </cell>
          <cell r="DD282">
            <v>1480</v>
          </cell>
          <cell r="DE282">
            <v>0</v>
          </cell>
          <cell r="DG282">
            <v>12330</v>
          </cell>
          <cell r="DH282">
            <v>0</v>
          </cell>
          <cell r="DI282">
            <v>0</v>
          </cell>
          <cell r="DK282">
            <v>0</v>
          </cell>
          <cell r="DL282">
            <v>0</v>
          </cell>
          <cell r="DM282">
            <v>0</v>
          </cell>
          <cell r="DN282">
            <v>0</v>
          </cell>
          <cell r="DQ282">
            <v>3580</v>
          </cell>
          <cell r="DR282">
            <v>0</v>
          </cell>
          <cell r="DS282">
            <v>0</v>
          </cell>
          <cell r="DT282">
            <v>3580</v>
          </cell>
          <cell r="DU282">
            <v>0</v>
          </cell>
          <cell r="DV282">
            <v>0</v>
          </cell>
          <cell r="DW282">
            <v>0</v>
          </cell>
          <cell r="DX282">
            <v>0</v>
          </cell>
          <cell r="EB282">
            <v>0</v>
          </cell>
          <cell r="EC282">
            <v>0</v>
          </cell>
          <cell r="ED282">
            <v>0</v>
          </cell>
          <cell r="EE282">
            <v>0</v>
          </cell>
          <cell r="EF282">
            <v>0</v>
          </cell>
          <cell r="EG282">
            <v>1250</v>
          </cell>
          <cell r="EH282">
            <v>0</v>
          </cell>
          <cell r="EI282">
            <v>0</v>
          </cell>
          <cell r="EJ282">
            <v>1250</v>
          </cell>
          <cell r="EK282">
            <v>4830</v>
          </cell>
          <cell r="EL282">
            <v>4830</v>
          </cell>
          <cell r="EM282">
            <v>0</v>
          </cell>
          <cell r="EN282">
            <v>0</v>
          </cell>
          <cell r="EO282">
            <v>4830</v>
          </cell>
          <cell r="EP282">
            <v>0</v>
          </cell>
          <cell r="EQ282">
            <v>0</v>
          </cell>
          <cell r="ER282">
            <v>0</v>
          </cell>
          <cell r="ES282">
            <v>0</v>
          </cell>
          <cell r="EU282">
            <v>147955</v>
          </cell>
          <cell r="EV282">
            <v>64114</v>
          </cell>
          <cell r="EW282">
            <v>7891</v>
          </cell>
          <cell r="EX282">
            <v>0</v>
          </cell>
          <cell r="EY282">
            <v>26632</v>
          </cell>
          <cell r="EZ282">
            <v>52179</v>
          </cell>
          <cell r="FA282">
            <v>0</v>
          </cell>
          <cell r="FB282">
            <v>0</v>
          </cell>
          <cell r="FC282">
            <v>0</v>
          </cell>
          <cell r="FD282">
            <v>0</v>
          </cell>
          <cell r="FE282">
            <v>17755</v>
          </cell>
          <cell r="FF282">
            <v>1381</v>
          </cell>
          <cell r="FG282">
            <v>2000</v>
          </cell>
          <cell r="FH282">
            <v>0</v>
          </cell>
          <cell r="FJ282">
            <v>21000</v>
          </cell>
          <cell r="FK282">
            <v>7000</v>
          </cell>
          <cell r="FL282">
            <v>28000</v>
          </cell>
          <cell r="FM282">
            <v>70000</v>
          </cell>
          <cell r="FN282">
            <v>15000</v>
          </cell>
          <cell r="FO282">
            <v>6000</v>
          </cell>
          <cell r="FP282">
            <v>6500</v>
          </cell>
          <cell r="FQ282">
            <v>5500</v>
          </cell>
          <cell r="FR282">
            <v>16521</v>
          </cell>
          <cell r="FS282">
            <v>5500</v>
          </cell>
          <cell r="FT282">
            <v>22021</v>
          </cell>
          <cell r="FU282">
            <v>0</v>
          </cell>
          <cell r="GA282">
            <v>10000</v>
          </cell>
          <cell r="GD282">
            <v>17755</v>
          </cell>
          <cell r="GE282">
            <v>25000</v>
          </cell>
          <cell r="GF282">
            <v>15000</v>
          </cell>
          <cell r="GG282">
            <v>50000</v>
          </cell>
          <cell r="GK282">
            <v>117755</v>
          </cell>
          <cell r="GL282">
            <v>100000</v>
          </cell>
          <cell r="GM282">
            <v>290880</v>
          </cell>
          <cell r="GN282">
            <v>2000</v>
          </cell>
          <cell r="GO282">
            <v>55021</v>
          </cell>
          <cell r="GP282">
            <v>233859</v>
          </cell>
          <cell r="GQ282">
            <v>0</v>
          </cell>
          <cell r="GR282">
            <v>233859</v>
          </cell>
          <cell r="GS282">
            <v>0</v>
          </cell>
          <cell r="GT282">
            <v>0</v>
          </cell>
          <cell r="GU282">
            <v>100000</v>
          </cell>
          <cell r="GV282">
            <v>0</v>
          </cell>
          <cell r="GW282">
            <v>133859</v>
          </cell>
          <cell r="GX282">
            <v>100000</v>
          </cell>
          <cell r="GY282">
            <v>3386</v>
          </cell>
          <cell r="GZ282">
            <v>0</v>
          </cell>
          <cell r="HA282">
            <v>68</v>
          </cell>
          <cell r="HB282">
            <v>3454</v>
          </cell>
          <cell r="HC282">
            <v>1035</v>
          </cell>
          <cell r="HD282">
            <v>2419</v>
          </cell>
          <cell r="HE282">
            <v>346</v>
          </cell>
          <cell r="HF282">
            <v>0</v>
          </cell>
          <cell r="HG282" t="str">
            <v>AKJPP6929A</v>
          </cell>
          <cell r="HJ282">
            <v>133859</v>
          </cell>
          <cell r="HK282">
            <v>100000</v>
          </cell>
          <cell r="HL282">
            <v>3386</v>
          </cell>
          <cell r="HM282">
            <v>0</v>
          </cell>
          <cell r="HN282">
            <v>68</v>
          </cell>
          <cell r="HO282">
            <v>3454</v>
          </cell>
          <cell r="HP282">
            <v>1035</v>
          </cell>
          <cell r="HQ282">
            <v>2419</v>
          </cell>
          <cell r="HR282">
            <v>346</v>
          </cell>
          <cell r="HS282">
            <v>0.10199999999999999</v>
          </cell>
          <cell r="HT282">
            <v>0</v>
          </cell>
          <cell r="HU282">
            <v>346</v>
          </cell>
          <cell r="HV282">
            <v>343</v>
          </cell>
          <cell r="HW282">
            <v>7</v>
          </cell>
          <cell r="HX282">
            <v>0</v>
          </cell>
          <cell r="HY282">
            <v>339</v>
          </cell>
        </row>
        <row r="283">
          <cell r="A283">
            <v>1365</v>
          </cell>
          <cell r="B283" t="str">
            <v>Mr. Om Prasad Ramakanta Mohanty</v>
          </cell>
          <cell r="C283">
            <v>38509</v>
          </cell>
          <cell r="D283" t="str">
            <v>Sr Software Enginner-Tandem</v>
          </cell>
          <cell r="E283">
            <v>58500</v>
          </cell>
          <cell r="F283">
            <v>26000</v>
          </cell>
          <cell r="G283">
            <v>11500</v>
          </cell>
          <cell r="H283">
            <v>800</v>
          </cell>
          <cell r="I283">
            <v>0</v>
          </cell>
          <cell r="J283">
            <v>4800</v>
          </cell>
          <cell r="K283">
            <v>11030</v>
          </cell>
          <cell r="R283">
            <v>54130</v>
          </cell>
          <cell r="S283">
            <v>0</v>
          </cell>
          <cell r="W283">
            <v>0</v>
          </cell>
          <cell r="X283">
            <v>3120</v>
          </cell>
          <cell r="Y283">
            <v>6866</v>
          </cell>
          <cell r="AA283">
            <v>200</v>
          </cell>
          <cell r="AE283">
            <v>380</v>
          </cell>
          <cell r="AG283">
            <v>10566</v>
          </cell>
          <cell r="AH283">
            <v>43564</v>
          </cell>
          <cell r="AI283">
            <v>22</v>
          </cell>
          <cell r="AJ283">
            <v>5.0999999999999996</v>
          </cell>
          <cell r="AK283">
            <v>0</v>
          </cell>
          <cell r="AL283">
            <v>12330</v>
          </cell>
          <cell r="AM283">
            <v>0</v>
          </cell>
          <cell r="AN283">
            <v>0</v>
          </cell>
          <cell r="AP283">
            <v>1</v>
          </cell>
          <cell r="AR283">
            <v>3</v>
          </cell>
          <cell r="AS283">
            <v>6</v>
          </cell>
          <cell r="AT283">
            <v>58500</v>
          </cell>
          <cell r="AU283">
            <v>26000</v>
          </cell>
          <cell r="AV283">
            <v>11500</v>
          </cell>
          <cell r="AW283">
            <v>800</v>
          </cell>
          <cell r="AX283">
            <v>0</v>
          </cell>
          <cell r="AZ283">
            <v>3120</v>
          </cell>
          <cell r="BA283">
            <v>4800</v>
          </cell>
          <cell r="BB283">
            <v>11030</v>
          </cell>
          <cell r="BC283">
            <v>1250</v>
          </cell>
          <cell r="BD283">
            <v>0</v>
          </cell>
          <cell r="BE283">
            <v>0</v>
          </cell>
          <cell r="BF283">
            <v>22</v>
          </cell>
          <cell r="BH283">
            <v>74455</v>
          </cell>
          <cell r="BI283">
            <v>32932</v>
          </cell>
          <cell r="BJ283">
            <v>2291</v>
          </cell>
          <cell r="BK283">
            <v>0</v>
          </cell>
          <cell r="BL283">
            <v>13745</v>
          </cell>
          <cell r="BM283">
            <v>31586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8935</v>
          </cell>
          <cell r="BS283">
            <v>19778</v>
          </cell>
          <cell r="BT283">
            <v>600</v>
          </cell>
          <cell r="BU283">
            <v>0</v>
          </cell>
          <cell r="BV283">
            <v>12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1080</v>
          </cell>
          <cell r="CC283">
            <v>0</v>
          </cell>
          <cell r="CJ283">
            <v>100455</v>
          </cell>
          <cell r="CK283">
            <v>44432</v>
          </cell>
          <cell r="CL283">
            <v>3091</v>
          </cell>
          <cell r="CM283">
            <v>0</v>
          </cell>
          <cell r="CN283">
            <v>18545</v>
          </cell>
          <cell r="CO283">
            <v>42616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12055</v>
          </cell>
          <cell r="CU283">
            <v>26644</v>
          </cell>
          <cell r="CV283">
            <v>800</v>
          </cell>
          <cell r="CW283">
            <v>0</v>
          </cell>
          <cell r="CX283">
            <v>12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1460</v>
          </cell>
          <cell r="DE283">
            <v>0</v>
          </cell>
          <cell r="DG283">
            <v>12330</v>
          </cell>
          <cell r="DH283">
            <v>0</v>
          </cell>
          <cell r="DI283">
            <v>0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Q283">
            <v>3580</v>
          </cell>
          <cell r="DR283">
            <v>0</v>
          </cell>
          <cell r="DS283">
            <v>0</v>
          </cell>
          <cell r="DT283">
            <v>3580</v>
          </cell>
          <cell r="DU283">
            <v>0</v>
          </cell>
          <cell r="DV283">
            <v>0</v>
          </cell>
          <cell r="DW283">
            <v>0</v>
          </cell>
          <cell r="DX283">
            <v>0</v>
          </cell>
          <cell r="EB283">
            <v>0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  <cell r="EG283">
            <v>1250</v>
          </cell>
          <cell r="EH283">
            <v>0</v>
          </cell>
          <cell r="EI283">
            <v>0</v>
          </cell>
          <cell r="EJ283">
            <v>1250</v>
          </cell>
          <cell r="EK283">
            <v>4830</v>
          </cell>
          <cell r="EL283">
            <v>4830</v>
          </cell>
          <cell r="EM283">
            <v>0</v>
          </cell>
          <cell r="EN283">
            <v>0</v>
          </cell>
          <cell r="EO283">
            <v>4830</v>
          </cell>
          <cell r="EP283">
            <v>0</v>
          </cell>
          <cell r="EQ283">
            <v>0</v>
          </cell>
          <cell r="ER283">
            <v>0</v>
          </cell>
          <cell r="ES283">
            <v>0</v>
          </cell>
          <cell r="EU283">
            <v>256455</v>
          </cell>
          <cell r="EV283">
            <v>113432</v>
          </cell>
          <cell r="EW283">
            <v>7891</v>
          </cell>
          <cell r="EX283">
            <v>0</v>
          </cell>
          <cell r="EY283">
            <v>47345</v>
          </cell>
          <cell r="EZ283">
            <v>108796</v>
          </cell>
          <cell r="FA283">
            <v>0</v>
          </cell>
          <cell r="FB283">
            <v>0</v>
          </cell>
          <cell r="FC283">
            <v>0</v>
          </cell>
          <cell r="FD283">
            <v>0</v>
          </cell>
          <cell r="FE283">
            <v>30775</v>
          </cell>
          <cell r="FF283">
            <v>26644</v>
          </cell>
          <cell r="FG283">
            <v>2000</v>
          </cell>
          <cell r="FH283">
            <v>0</v>
          </cell>
          <cell r="FJ283">
            <v>10000</v>
          </cell>
          <cell r="FK283">
            <v>5000</v>
          </cell>
          <cell r="FL283">
            <v>15000</v>
          </cell>
          <cell r="FM283">
            <v>45000</v>
          </cell>
          <cell r="FN283">
            <v>26000</v>
          </cell>
          <cell r="FO283">
            <v>10400</v>
          </cell>
          <cell r="FP283">
            <v>11500</v>
          </cell>
          <cell r="FQ283">
            <v>2400</v>
          </cell>
          <cell r="FR283">
            <v>4800</v>
          </cell>
          <cell r="FS283">
            <v>2400</v>
          </cell>
          <cell r="FT283">
            <v>7200</v>
          </cell>
          <cell r="FU283">
            <v>1</v>
          </cell>
          <cell r="FV283">
            <v>72289</v>
          </cell>
          <cell r="GD283">
            <v>30775</v>
          </cell>
          <cell r="GF283">
            <v>11000</v>
          </cell>
          <cell r="GK283">
            <v>41775</v>
          </cell>
          <cell r="GL283">
            <v>41775</v>
          </cell>
          <cell r="GM283">
            <v>526028</v>
          </cell>
          <cell r="GN283">
            <v>2000</v>
          </cell>
          <cell r="GO283">
            <v>21600</v>
          </cell>
          <cell r="GP283">
            <v>502428</v>
          </cell>
          <cell r="GQ283">
            <v>72289</v>
          </cell>
          <cell r="GR283">
            <v>430139</v>
          </cell>
          <cell r="GS283">
            <v>0</v>
          </cell>
          <cell r="GT283">
            <v>0</v>
          </cell>
          <cell r="GU283">
            <v>41775</v>
          </cell>
          <cell r="GV283">
            <v>0</v>
          </cell>
          <cell r="GW283">
            <v>388364</v>
          </cell>
          <cell r="GX283">
            <v>100000</v>
          </cell>
          <cell r="GY283">
            <v>66509</v>
          </cell>
          <cell r="GZ283">
            <v>0</v>
          </cell>
          <cell r="HA283">
            <v>1330</v>
          </cell>
          <cell r="HB283">
            <v>67839</v>
          </cell>
          <cell r="HC283">
            <v>19778</v>
          </cell>
          <cell r="HD283">
            <v>48061</v>
          </cell>
          <cell r="HE283">
            <v>6866</v>
          </cell>
          <cell r="HF283">
            <v>0</v>
          </cell>
          <cell r="HG283" t="str">
            <v>AFYPM1043E</v>
          </cell>
          <cell r="HJ283">
            <v>388364</v>
          </cell>
          <cell r="HK283">
            <v>100000</v>
          </cell>
          <cell r="HL283">
            <v>66509</v>
          </cell>
          <cell r="HM283">
            <v>0</v>
          </cell>
          <cell r="HN283">
            <v>1330</v>
          </cell>
          <cell r="HO283">
            <v>67839</v>
          </cell>
          <cell r="HP283">
            <v>19778</v>
          </cell>
          <cell r="HQ283">
            <v>48061</v>
          </cell>
          <cell r="HR283">
            <v>6866</v>
          </cell>
          <cell r="HS283">
            <v>0.30599999999999999</v>
          </cell>
          <cell r="HT283">
            <v>0</v>
          </cell>
          <cell r="HU283">
            <v>6866</v>
          </cell>
          <cell r="HV283">
            <v>6866</v>
          </cell>
          <cell r="HW283">
            <v>135</v>
          </cell>
          <cell r="HX283">
            <v>0</v>
          </cell>
          <cell r="HY283">
            <v>6731</v>
          </cell>
        </row>
        <row r="284">
          <cell r="A284">
            <v>1366</v>
          </cell>
          <cell r="B284" t="str">
            <v>Mr. Rahul Goyal</v>
          </cell>
          <cell r="C284">
            <v>38509</v>
          </cell>
          <cell r="D284" t="str">
            <v>Software Engineer-Tandem</v>
          </cell>
          <cell r="E284">
            <v>39400</v>
          </cell>
          <cell r="F284">
            <v>17500</v>
          </cell>
          <cell r="G284">
            <v>7500</v>
          </cell>
          <cell r="H284">
            <v>800</v>
          </cell>
          <cell r="I284">
            <v>0</v>
          </cell>
          <cell r="J284">
            <v>3200</v>
          </cell>
          <cell r="K284">
            <v>5550</v>
          </cell>
          <cell r="M284">
            <v>-464</v>
          </cell>
          <cell r="R284">
            <v>34086</v>
          </cell>
          <cell r="S284">
            <v>1000</v>
          </cell>
          <cell r="W284">
            <v>1000</v>
          </cell>
          <cell r="X284">
            <v>2100</v>
          </cell>
          <cell r="Y284">
            <v>1490</v>
          </cell>
          <cell r="AA284">
            <v>200</v>
          </cell>
          <cell r="AG284">
            <v>3790</v>
          </cell>
          <cell r="AH284">
            <v>30296</v>
          </cell>
          <cell r="AI284">
            <v>22</v>
          </cell>
          <cell r="AJ284">
            <v>5.6</v>
          </cell>
          <cell r="AK284">
            <v>0</v>
          </cell>
          <cell r="AL284">
            <v>12330</v>
          </cell>
          <cell r="AM284">
            <v>4932</v>
          </cell>
          <cell r="AN284">
            <v>0</v>
          </cell>
          <cell r="AP284">
            <v>1</v>
          </cell>
          <cell r="AR284">
            <v>2</v>
          </cell>
          <cell r="AS284">
            <v>6</v>
          </cell>
          <cell r="AT284">
            <v>39400</v>
          </cell>
          <cell r="AU284">
            <v>17500</v>
          </cell>
          <cell r="AV284">
            <v>7500</v>
          </cell>
          <cell r="AW284">
            <v>800</v>
          </cell>
          <cell r="AX284">
            <v>0</v>
          </cell>
          <cell r="AY284">
            <v>1000</v>
          </cell>
          <cell r="AZ284">
            <v>2100</v>
          </cell>
          <cell r="BA284">
            <v>3200</v>
          </cell>
          <cell r="BB284">
            <v>5550</v>
          </cell>
          <cell r="BC284">
            <v>1250</v>
          </cell>
          <cell r="BD284">
            <v>500</v>
          </cell>
          <cell r="BE284">
            <v>0</v>
          </cell>
          <cell r="BF284">
            <v>22</v>
          </cell>
          <cell r="BH284">
            <v>45818</v>
          </cell>
          <cell r="BI284">
            <v>20045</v>
          </cell>
          <cell r="BJ284">
            <v>2291</v>
          </cell>
          <cell r="BK284">
            <v>0</v>
          </cell>
          <cell r="BL284">
            <v>8305</v>
          </cell>
          <cell r="BM284">
            <v>13259</v>
          </cell>
          <cell r="BN284">
            <v>-136</v>
          </cell>
          <cell r="BO284">
            <v>0</v>
          </cell>
          <cell r="BP284">
            <v>0</v>
          </cell>
          <cell r="BQ284">
            <v>0</v>
          </cell>
          <cell r="BR284">
            <v>5498</v>
          </cell>
          <cell r="BS284">
            <v>2444</v>
          </cell>
          <cell r="BT284">
            <v>600</v>
          </cell>
          <cell r="BU284">
            <v>0</v>
          </cell>
          <cell r="BV284">
            <v>12</v>
          </cell>
          <cell r="BW284">
            <v>3000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440</v>
          </cell>
          <cell r="CC284">
            <v>0</v>
          </cell>
          <cell r="CJ284">
            <v>63318</v>
          </cell>
          <cell r="CK284">
            <v>27545</v>
          </cell>
          <cell r="CL284">
            <v>3091</v>
          </cell>
          <cell r="CM284">
            <v>0</v>
          </cell>
          <cell r="CN284">
            <v>11505</v>
          </cell>
          <cell r="CO284">
            <v>18809</v>
          </cell>
          <cell r="CP284">
            <v>-600</v>
          </cell>
          <cell r="CQ284">
            <v>0</v>
          </cell>
          <cell r="CR284">
            <v>0</v>
          </cell>
          <cell r="CS284">
            <v>0</v>
          </cell>
          <cell r="CT284">
            <v>7598</v>
          </cell>
          <cell r="CU284">
            <v>3934</v>
          </cell>
          <cell r="CV284">
            <v>800</v>
          </cell>
          <cell r="CW284">
            <v>0</v>
          </cell>
          <cell r="CX284">
            <v>12</v>
          </cell>
          <cell r="CY284">
            <v>4000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D284">
            <v>440</v>
          </cell>
          <cell r="DE284">
            <v>0</v>
          </cell>
          <cell r="DG284">
            <v>12330</v>
          </cell>
          <cell r="DH284">
            <v>4932</v>
          </cell>
          <cell r="DI284">
            <v>0</v>
          </cell>
          <cell r="DK284">
            <v>0</v>
          </cell>
          <cell r="DL284">
            <v>0</v>
          </cell>
          <cell r="DM284">
            <v>0</v>
          </cell>
          <cell r="DN284">
            <v>0</v>
          </cell>
          <cell r="DQ284">
            <v>3580</v>
          </cell>
          <cell r="DR284">
            <v>1432</v>
          </cell>
          <cell r="DS284">
            <v>0</v>
          </cell>
          <cell r="DT284">
            <v>5012</v>
          </cell>
          <cell r="DU284">
            <v>0</v>
          </cell>
          <cell r="DV284">
            <v>0</v>
          </cell>
          <cell r="DW284">
            <v>0</v>
          </cell>
          <cell r="DX284">
            <v>0</v>
          </cell>
          <cell r="EB284">
            <v>0</v>
          </cell>
          <cell r="EC284">
            <v>0</v>
          </cell>
          <cell r="ED284">
            <v>0</v>
          </cell>
          <cell r="EE284">
            <v>0</v>
          </cell>
          <cell r="EF284">
            <v>0</v>
          </cell>
          <cell r="EG284">
            <v>1250</v>
          </cell>
          <cell r="EH284">
            <v>500</v>
          </cell>
          <cell r="EI284">
            <v>0</v>
          </cell>
          <cell r="EJ284">
            <v>1750</v>
          </cell>
          <cell r="EK284">
            <v>6762</v>
          </cell>
          <cell r="EL284">
            <v>4830</v>
          </cell>
          <cell r="EM284">
            <v>1932</v>
          </cell>
          <cell r="EN284">
            <v>0</v>
          </cell>
          <cell r="EO284">
            <v>6762</v>
          </cell>
          <cell r="EP284">
            <v>0</v>
          </cell>
          <cell r="EQ284">
            <v>0</v>
          </cell>
          <cell r="ER284">
            <v>0</v>
          </cell>
          <cell r="ES284">
            <v>0</v>
          </cell>
          <cell r="EU284">
            <v>168318</v>
          </cell>
          <cell r="EV284">
            <v>72545</v>
          </cell>
          <cell r="EW284">
            <v>7891</v>
          </cell>
          <cell r="EX284">
            <v>0</v>
          </cell>
          <cell r="EY284">
            <v>30705</v>
          </cell>
          <cell r="EZ284">
            <v>52109</v>
          </cell>
          <cell r="FA284">
            <v>-600</v>
          </cell>
          <cell r="FB284">
            <v>0</v>
          </cell>
          <cell r="FC284">
            <v>0</v>
          </cell>
          <cell r="FD284">
            <v>0</v>
          </cell>
          <cell r="FE284">
            <v>20198</v>
          </cell>
          <cell r="FF284">
            <v>3934</v>
          </cell>
          <cell r="FG284">
            <v>2000</v>
          </cell>
          <cell r="FH284">
            <v>0</v>
          </cell>
          <cell r="FJ284">
            <v>15000</v>
          </cell>
          <cell r="FK284">
            <v>5000</v>
          </cell>
          <cell r="FL284">
            <v>20000</v>
          </cell>
          <cell r="FM284">
            <v>50000</v>
          </cell>
          <cell r="FN284">
            <v>17500</v>
          </cell>
          <cell r="FO284">
            <v>7000</v>
          </cell>
          <cell r="FP284">
            <v>7500</v>
          </cell>
          <cell r="FQ284">
            <v>3250</v>
          </cell>
          <cell r="FR284">
            <v>10222</v>
          </cell>
          <cell r="FS284">
            <v>3250</v>
          </cell>
          <cell r="FT284">
            <v>13472</v>
          </cell>
          <cell r="FU284">
            <v>0</v>
          </cell>
          <cell r="GC284">
            <v>10000</v>
          </cell>
          <cell r="GD284">
            <v>20198</v>
          </cell>
          <cell r="GE284">
            <v>70000</v>
          </cell>
          <cell r="GF284">
            <v>26845</v>
          </cell>
          <cell r="GK284">
            <v>127043</v>
          </cell>
          <cell r="GL284">
            <v>100000</v>
          </cell>
          <cell r="GM284">
            <v>323077</v>
          </cell>
          <cell r="GN284">
            <v>2000</v>
          </cell>
          <cell r="GO284">
            <v>32972</v>
          </cell>
          <cell r="GP284">
            <v>288105</v>
          </cell>
          <cell r="GQ284">
            <v>0</v>
          </cell>
          <cell r="GR284">
            <v>288105</v>
          </cell>
          <cell r="GS284">
            <v>0</v>
          </cell>
          <cell r="GT284">
            <v>0</v>
          </cell>
          <cell r="GU284">
            <v>100000</v>
          </cell>
          <cell r="GV284">
            <v>0</v>
          </cell>
          <cell r="GW284">
            <v>188105</v>
          </cell>
          <cell r="GX284">
            <v>100000</v>
          </cell>
          <cell r="GY284">
            <v>12621</v>
          </cell>
          <cell r="GZ284">
            <v>0</v>
          </cell>
          <cell r="HA284">
            <v>252</v>
          </cell>
          <cell r="HB284">
            <v>12873</v>
          </cell>
          <cell r="HC284">
            <v>2444</v>
          </cell>
          <cell r="HD284">
            <v>10429</v>
          </cell>
          <cell r="HE284">
            <v>1490</v>
          </cell>
          <cell r="HF284">
            <v>0</v>
          </cell>
          <cell r="HG284" t="str">
            <v>AHSPG6294K</v>
          </cell>
          <cell r="HJ284">
            <v>188105</v>
          </cell>
          <cell r="HK284">
            <v>100000</v>
          </cell>
          <cell r="HL284">
            <v>12621</v>
          </cell>
          <cell r="HM284">
            <v>0</v>
          </cell>
          <cell r="HN284">
            <v>252</v>
          </cell>
          <cell r="HO284">
            <v>12873</v>
          </cell>
          <cell r="HP284">
            <v>2444</v>
          </cell>
          <cell r="HQ284">
            <v>10429</v>
          </cell>
          <cell r="HR284">
            <v>1490</v>
          </cell>
          <cell r="HS284">
            <v>0.20399999999999999</v>
          </cell>
          <cell r="HT284">
            <v>0</v>
          </cell>
          <cell r="HU284">
            <v>1490</v>
          </cell>
          <cell r="HV284">
            <v>1485</v>
          </cell>
          <cell r="HW284">
            <v>29</v>
          </cell>
          <cell r="HX284">
            <v>0</v>
          </cell>
          <cell r="HY284">
            <v>1461</v>
          </cell>
        </row>
        <row r="285">
          <cell r="A285">
            <v>1367</v>
          </cell>
          <cell r="B285" t="str">
            <v>Mr. Abhijit Vimalchandra Bhurke</v>
          </cell>
          <cell r="C285">
            <v>38510</v>
          </cell>
          <cell r="D285" t="str">
            <v>QA Manager</v>
          </cell>
          <cell r="E285">
            <v>70850</v>
          </cell>
          <cell r="F285">
            <v>31500</v>
          </cell>
          <cell r="G285">
            <v>14000</v>
          </cell>
          <cell r="H285">
            <v>800</v>
          </cell>
          <cell r="I285">
            <v>0</v>
          </cell>
          <cell r="J285">
            <v>5900</v>
          </cell>
          <cell r="K285">
            <v>14900</v>
          </cell>
          <cell r="R285">
            <v>67100</v>
          </cell>
          <cell r="S285">
            <v>1000</v>
          </cell>
          <cell r="W285">
            <v>1000</v>
          </cell>
          <cell r="Y285">
            <v>11757</v>
          </cell>
          <cell r="AA285">
            <v>200</v>
          </cell>
          <cell r="AG285">
            <v>11957</v>
          </cell>
          <cell r="AH285">
            <v>55143</v>
          </cell>
          <cell r="AI285">
            <v>22</v>
          </cell>
          <cell r="AJ285">
            <v>5.6</v>
          </cell>
          <cell r="AK285">
            <v>0</v>
          </cell>
          <cell r="AL285">
            <v>12035</v>
          </cell>
          <cell r="AM285">
            <v>4909</v>
          </cell>
          <cell r="AN285">
            <v>8241</v>
          </cell>
          <cell r="AP285">
            <v>1</v>
          </cell>
          <cell r="AR285">
            <v>1</v>
          </cell>
          <cell r="AS285">
            <v>6</v>
          </cell>
          <cell r="AT285">
            <v>70850</v>
          </cell>
          <cell r="AU285">
            <v>31500</v>
          </cell>
          <cell r="AV285">
            <v>14000</v>
          </cell>
          <cell r="AW285">
            <v>800</v>
          </cell>
          <cell r="AX285">
            <v>0</v>
          </cell>
          <cell r="AY285">
            <v>1000</v>
          </cell>
          <cell r="BA285">
            <v>5900</v>
          </cell>
          <cell r="BB285">
            <v>14900</v>
          </cell>
          <cell r="BC285">
            <v>1250</v>
          </cell>
          <cell r="BD285">
            <v>500</v>
          </cell>
          <cell r="BE285">
            <v>1000</v>
          </cell>
          <cell r="BF285">
            <v>22</v>
          </cell>
          <cell r="BH285">
            <v>88773</v>
          </cell>
          <cell r="BI285">
            <v>39455</v>
          </cell>
          <cell r="BJ285">
            <v>2255</v>
          </cell>
          <cell r="BK285">
            <v>0</v>
          </cell>
          <cell r="BL285">
            <v>16627</v>
          </cell>
          <cell r="BM285">
            <v>41991</v>
          </cell>
          <cell r="BN285">
            <v>-182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34623</v>
          </cell>
          <cell r="BT285">
            <v>600</v>
          </cell>
          <cell r="BU285">
            <v>0</v>
          </cell>
          <cell r="BV285">
            <v>12</v>
          </cell>
          <cell r="BW285">
            <v>3000</v>
          </cell>
          <cell r="BX285">
            <v>238</v>
          </cell>
          <cell r="BY285">
            <v>0</v>
          </cell>
          <cell r="BZ285">
            <v>1577</v>
          </cell>
          <cell r="CA285">
            <v>0</v>
          </cell>
          <cell r="CB285">
            <v>60</v>
          </cell>
          <cell r="CC285">
            <v>0</v>
          </cell>
          <cell r="CJ285">
            <v>120273</v>
          </cell>
          <cell r="CK285">
            <v>53455</v>
          </cell>
          <cell r="CL285">
            <v>3055</v>
          </cell>
          <cell r="CM285">
            <v>0</v>
          </cell>
          <cell r="CN285">
            <v>22527</v>
          </cell>
          <cell r="CO285">
            <v>56891</v>
          </cell>
          <cell r="CP285">
            <v>-182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46380</v>
          </cell>
          <cell r="CV285">
            <v>800</v>
          </cell>
          <cell r="CW285">
            <v>0</v>
          </cell>
          <cell r="CX285">
            <v>12</v>
          </cell>
          <cell r="CY285">
            <v>4000</v>
          </cell>
          <cell r="CZ285">
            <v>238</v>
          </cell>
          <cell r="DA285">
            <v>0</v>
          </cell>
          <cell r="DB285">
            <v>1577</v>
          </cell>
          <cell r="DC285">
            <v>0</v>
          </cell>
          <cell r="DD285">
            <v>60</v>
          </cell>
          <cell r="DE285">
            <v>0</v>
          </cell>
          <cell r="DG285">
            <v>12273</v>
          </cell>
          <cell r="DH285">
            <v>4909</v>
          </cell>
          <cell r="DI285">
            <v>9818</v>
          </cell>
          <cell r="DK285">
            <v>0</v>
          </cell>
          <cell r="DL285">
            <v>0</v>
          </cell>
          <cell r="DM285">
            <v>0</v>
          </cell>
          <cell r="DN285">
            <v>0</v>
          </cell>
          <cell r="DQ285">
            <v>3285</v>
          </cell>
          <cell r="DR285">
            <v>1409</v>
          </cell>
          <cell r="DS285">
            <v>1241</v>
          </cell>
          <cell r="DT285">
            <v>5935</v>
          </cell>
          <cell r="DU285">
            <v>0</v>
          </cell>
          <cell r="DV285">
            <v>0</v>
          </cell>
          <cell r="DW285">
            <v>0</v>
          </cell>
          <cell r="DX285">
            <v>0</v>
          </cell>
          <cell r="EB285">
            <v>0</v>
          </cell>
          <cell r="EC285">
            <v>0</v>
          </cell>
          <cell r="ED285">
            <v>0</v>
          </cell>
          <cell r="EE285">
            <v>0</v>
          </cell>
          <cell r="EF285">
            <v>0</v>
          </cell>
          <cell r="EG285">
            <v>1250</v>
          </cell>
          <cell r="EH285">
            <v>500</v>
          </cell>
          <cell r="EI285">
            <v>1000</v>
          </cell>
          <cell r="EJ285">
            <v>2750</v>
          </cell>
          <cell r="EK285">
            <v>8685</v>
          </cell>
          <cell r="EL285">
            <v>4535</v>
          </cell>
          <cell r="EM285">
            <v>1909</v>
          </cell>
          <cell r="EN285">
            <v>2241</v>
          </cell>
          <cell r="EO285">
            <v>8685</v>
          </cell>
          <cell r="EP285">
            <v>0</v>
          </cell>
          <cell r="EQ285">
            <v>0</v>
          </cell>
          <cell r="ER285">
            <v>0</v>
          </cell>
          <cell r="ES285">
            <v>0</v>
          </cell>
          <cell r="EU285">
            <v>309273</v>
          </cell>
          <cell r="EV285">
            <v>137455</v>
          </cell>
          <cell r="EW285">
            <v>7855</v>
          </cell>
          <cell r="EX285">
            <v>0</v>
          </cell>
          <cell r="EY285">
            <v>57927</v>
          </cell>
          <cell r="EZ285">
            <v>146291</v>
          </cell>
          <cell r="FA285">
            <v>-182</v>
          </cell>
          <cell r="FB285">
            <v>0</v>
          </cell>
          <cell r="FC285">
            <v>0</v>
          </cell>
          <cell r="FD285">
            <v>0</v>
          </cell>
          <cell r="FE285">
            <v>0</v>
          </cell>
          <cell r="FF285">
            <v>46380</v>
          </cell>
          <cell r="FG285">
            <v>2000</v>
          </cell>
          <cell r="FH285">
            <v>0</v>
          </cell>
          <cell r="FJ285">
            <v>0</v>
          </cell>
          <cell r="FL285">
            <v>0</v>
          </cell>
          <cell r="FM285">
            <v>0</v>
          </cell>
          <cell r="FN285">
            <v>31500</v>
          </cell>
          <cell r="FO285">
            <v>12600</v>
          </cell>
          <cell r="FP285">
            <v>14000</v>
          </cell>
          <cell r="FQ285">
            <v>0</v>
          </cell>
          <cell r="FR285">
            <v>0</v>
          </cell>
          <cell r="FS285">
            <v>0</v>
          </cell>
          <cell r="FT285">
            <v>0</v>
          </cell>
          <cell r="FU285">
            <v>0</v>
          </cell>
          <cell r="GD285">
            <v>0</v>
          </cell>
          <cell r="GF285">
            <v>30000</v>
          </cell>
          <cell r="GJ285">
            <v>70000</v>
          </cell>
          <cell r="GK285">
            <v>100000</v>
          </cell>
          <cell r="GL285">
            <v>100000</v>
          </cell>
          <cell r="GM285">
            <v>650764</v>
          </cell>
          <cell r="GN285">
            <v>2000</v>
          </cell>
          <cell r="GO285">
            <v>0</v>
          </cell>
          <cell r="GP285">
            <v>648764</v>
          </cell>
          <cell r="GQ285">
            <v>0</v>
          </cell>
          <cell r="GR285">
            <v>648764</v>
          </cell>
          <cell r="GS285">
            <v>0</v>
          </cell>
          <cell r="GT285">
            <v>0</v>
          </cell>
          <cell r="GU285">
            <v>100000</v>
          </cell>
          <cell r="GV285">
            <v>0</v>
          </cell>
          <cell r="GW285">
            <v>548764</v>
          </cell>
          <cell r="GX285">
            <v>100000</v>
          </cell>
          <cell r="GY285">
            <v>114629</v>
          </cell>
          <cell r="GZ285">
            <v>0</v>
          </cell>
          <cell r="HA285">
            <v>2293</v>
          </cell>
          <cell r="HB285">
            <v>116922</v>
          </cell>
          <cell r="HC285">
            <v>34623</v>
          </cell>
          <cell r="HD285">
            <v>82299</v>
          </cell>
          <cell r="HE285">
            <v>11757</v>
          </cell>
          <cell r="HF285">
            <v>0</v>
          </cell>
          <cell r="HG285" t="str">
            <v>AGBPB9983C</v>
          </cell>
          <cell r="HJ285">
            <v>548764</v>
          </cell>
          <cell r="HK285">
            <v>100000</v>
          </cell>
          <cell r="HL285">
            <v>114629</v>
          </cell>
          <cell r="HM285">
            <v>0</v>
          </cell>
          <cell r="HN285">
            <v>2293</v>
          </cell>
          <cell r="HO285">
            <v>116922</v>
          </cell>
          <cell r="HP285">
            <v>34623</v>
          </cell>
          <cell r="HQ285">
            <v>82299</v>
          </cell>
          <cell r="HR285">
            <v>11757</v>
          </cell>
          <cell r="HS285">
            <v>0.30599999999999999</v>
          </cell>
          <cell r="HT285">
            <v>0</v>
          </cell>
          <cell r="HU285">
            <v>11757</v>
          </cell>
          <cell r="HV285">
            <v>11757</v>
          </cell>
          <cell r="HW285">
            <v>231</v>
          </cell>
          <cell r="HX285">
            <v>0</v>
          </cell>
          <cell r="HY285">
            <v>11526</v>
          </cell>
        </row>
        <row r="286">
          <cell r="A286">
            <v>1368</v>
          </cell>
          <cell r="B286" t="str">
            <v>Mr. Shashank Anil Inamdar</v>
          </cell>
          <cell r="C286">
            <v>38513</v>
          </cell>
          <cell r="D286" t="str">
            <v>QA Engineer</v>
          </cell>
          <cell r="E286">
            <v>15000</v>
          </cell>
          <cell r="F286">
            <v>6500</v>
          </cell>
          <cell r="G286">
            <v>3000</v>
          </cell>
          <cell r="H286">
            <v>800</v>
          </cell>
          <cell r="I286">
            <v>0</v>
          </cell>
          <cell r="J286">
            <v>1200</v>
          </cell>
          <cell r="K286">
            <v>750</v>
          </cell>
          <cell r="R286">
            <v>12250</v>
          </cell>
          <cell r="S286">
            <v>1000</v>
          </cell>
          <cell r="W286">
            <v>1000</v>
          </cell>
          <cell r="Y286">
            <v>327</v>
          </cell>
          <cell r="AA286">
            <v>200</v>
          </cell>
          <cell r="AG286">
            <v>527</v>
          </cell>
          <cell r="AH286">
            <v>11723</v>
          </cell>
          <cell r="AI286">
            <v>22</v>
          </cell>
          <cell r="AJ286">
            <v>6.1</v>
          </cell>
          <cell r="AK286">
            <v>0</v>
          </cell>
          <cell r="AL286">
            <v>10966</v>
          </cell>
          <cell r="AM286">
            <v>4841</v>
          </cell>
          <cell r="AN286">
            <v>0</v>
          </cell>
          <cell r="AP286">
            <v>1</v>
          </cell>
          <cell r="AR286">
            <v>2</v>
          </cell>
          <cell r="AS286">
            <v>6</v>
          </cell>
          <cell r="AT286">
            <v>15000</v>
          </cell>
          <cell r="AU286">
            <v>6500</v>
          </cell>
          <cell r="AV286">
            <v>3000</v>
          </cell>
          <cell r="AW286">
            <v>800</v>
          </cell>
          <cell r="AX286">
            <v>0</v>
          </cell>
          <cell r="AY286">
            <v>1000</v>
          </cell>
          <cell r="BA286">
            <v>1200</v>
          </cell>
          <cell r="BB286">
            <v>750</v>
          </cell>
          <cell r="BC286">
            <v>1250</v>
          </cell>
          <cell r="BD286">
            <v>500</v>
          </cell>
          <cell r="BE286">
            <v>0</v>
          </cell>
          <cell r="BF286">
            <v>22</v>
          </cell>
          <cell r="BH286">
            <v>17432</v>
          </cell>
          <cell r="BI286">
            <v>8045</v>
          </cell>
          <cell r="BJ286">
            <v>2145</v>
          </cell>
          <cell r="BK286">
            <v>0</v>
          </cell>
          <cell r="BL286">
            <v>3218</v>
          </cell>
          <cell r="BM286">
            <v>2011</v>
          </cell>
          <cell r="BN286">
            <v>29389</v>
          </cell>
          <cell r="BO286">
            <v>0</v>
          </cell>
          <cell r="BP286">
            <v>0</v>
          </cell>
          <cell r="BQ286">
            <v>0</v>
          </cell>
          <cell r="BR286">
            <v>1728</v>
          </cell>
          <cell r="BS286">
            <v>327</v>
          </cell>
          <cell r="BT286">
            <v>575</v>
          </cell>
          <cell r="BU286">
            <v>0</v>
          </cell>
          <cell r="BV286">
            <v>12</v>
          </cell>
          <cell r="BW286">
            <v>3000</v>
          </cell>
          <cell r="BX286">
            <v>1136</v>
          </cell>
          <cell r="BY286">
            <v>0</v>
          </cell>
          <cell r="BZ286">
            <v>0</v>
          </cell>
          <cell r="CA286">
            <v>0</v>
          </cell>
          <cell r="CB286">
            <v>380</v>
          </cell>
          <cell r="CC286">
            <v>0</v>
          </cell>
          <cell r="CJ286">
            <v>23932</v>
          </cell>
          <cell r="CK286">
            <v>11045</v>
          </cell>
          <cell r="CL286">
            <v>2945</v>
          </cell>
          <cell r="CM286">
            <v>0</v>
          </cell>
          <cell r="CN286">
            <v>4418</v>
          </cell>
          <cell r="CO286">
            <v>2761</v>
          </cell>
          <cell r="CP286">
            <v>29389</v>
          </cell>
          <cell r="CQ286">
            <v>0</v>
          </cell>
          <cell r="CR286">
            <v>0</v>
          </cell>
          <cell r="CS286">
            <v>0</v>
          </cell>
          <cell r="CT286">
            <v>1728</v>
          </cell>
          <cell r="CU286">
            <v>654</v>
          </cell>
          <cell r="CV286">
            <v>775</v>
          </cell>
          <cell r="CW286">
            <v>0</v>
          </cell>
          <cell r="CX286">
            <v>12</v>
          </cell>
          <cell r="CY286">
            <v>4000</v>
          </cell>
          <cell r="CZ286">
            <v>1136</v>
          </cell>
          <cell r="DA286">
            <v>0</v>
          </cell>
          <cell r="DB286">
            <v>0</v>
          </cell>
          <cell r="DC286">
            <v>0</v>
          </cell>
          <cell r="DD286">
            <v>380</v>
          </cell>
          <cell r="DE286">
            <v>0</v>
          </cell>
          <cell r="DG286">
            <v>12102</v>
          </cell>
          <cell r="DH286">
            <v>4841</v>
          </cell>
          <cell r="DI286">
            <v>0</v>
          </cell>
          <cell r="DK286">
            <v>0</v>
          </cell>
          <cell r="DL286">
            <v>0</v>
          </cell>
          <cell r="DM286">
            <v>0</v>
          </cell>
          <cell r="DN286">
            <v>0</v>
          </cell>
          <cell r="DQ286">
            <v>2216</v>
          </cell>
          <cell r="DR286">
            <v>1341</v>
          </cell>
          <cell r="DS286">
            <v>0</v>
          </cell>
          <cell r="DT286">
            <v>3557</v>
          </cell>
          <cell r="DU286">
            <v>0</v>
          </cell>
          <cell r="DV286">
            <v>0</v>
          </cell>
          <cell r="DW286">
            <v>0</v>
          </cell>
          <cell r="DX286">
            <v>0</v>
          </cell>
          <cell r="EB286">
            <v>0</v>
          </cell>
          <cell r="EC286">
            <v>0</v>
          </cell>
          <cell r="ED286">
            <v>0</v>
          </cell>
          <cell r="EE286">
            <v>0</v>
          </cell>
          <cell r="EF286">
            <v>0</v>
          </cell>
          <cell r="EG286">
            <v>1250</v>
          </cell>
          <cell r="EH286">
            <v>500</v>
          </cell>
          <cell r="EI286">
            <v>0</v>
          </cell>
          <cell r="EJ286">
            <v>1750</v>
          </cell>
          <cell r="EK286">
            <v>5307</v>
          </cell>
          <cell r="EL286">
            <v>3466</v>
          </cell>
          <cell r="EM286">
            <v>1841</v>
          </cell>
          <cell r="EN286">
            <v>0</v>
          </cell>
          <cell r="EO286">
            <v>5307</v>
          </cell>
          <cell r="EP286">
            <v>0</v>
          </cell>
          <cell r="EQ286">
            <v>0</v>
          </cell>
          <cell r="ER286">
            <v>0</v>
          </cell>
          <cell r="ES286">
            <v>0</v>
          </cell>
          <cell r="EU286">
            <v>62932</v>
          </cell>
          <cell r="EV286">
            <v>29045</v>
          </cell>
          <cell r="EW286">
            <v>7745</v>
          </cell>
          <cell r="EX286">
            <v>0</v>
          </cell>
          <cell r="EY286">
            <v>11618</v>
          </cell>
          <cell r="EZ286">
            <v>7261</v>
          </cell>
          <cell r="FA286">
            <v>29389</v>
          </cell>
          <cell r="FB286">
            <v>0</v>
          </cell>
          <cell r="FC286">
            <v>0</v>
          </cell>
          <cell r="FD286">
            <v>0</v>
          </cell>
          <cell r="FE286">
            <v>1728</v>
          </cell>
          <cell r="FF286">
            <v>654</v>
          </cell>
          <cell r="FG286">
            <v>1975</v>
          </cell>
          <cell r="FH286">
            <v>0</v>
          </cell>
          <cell r="FJ286">
            <v>0</v>
          </cell>
          <cell r="FL286">
            <v>0</v>
          </cell>
          <cell r="FM286">
            <v>0</v>
          </cell>
          <cell r="FN286">
            <v>6500</v>
          </cell>
          <cell r="FO286">
            <v>2600</v>
          </cell>
          <cell r="FP286">
            <v>3000</v>
          </cell>
          <cell r="FQ286">
            <v>0</v>
          </cell>
          <cell r="FR286">
            <v>0</v>
          </cell>
          <cell r="FS286">
            <v>0</v>
          </cell>
          <cell r="FT286">
            <v>0</v>
          </cell>
          <cell r="FU286">
            <v>0</v>
          </cell>
          <cell r="GD286">
            <v>1728</v>
          </cell>
          <cell r="GE286">
            <v>6000</v>
          </cell>
          <cell r="GF286">
            <v>4881</v>
          </cell>
          <cell r="GK286">
            <v>12609</v>
          </cell>
          <cell r="GL286">
            <v>12609</v>
          </cell>
          <cell r="GM286">
            <v>140245</v>
          </cell>
          <cell r="GN286">
            <v>1975</v>
          </cell>
          <cell r="GO286">
            <v>0</v>
          </cell>
          <cell r="GP286">
            <v>138270</v>
          </cell>
          <cell r="GQ286">
            <v>0</v>
          </cell>
          <cell r="GR286">
            <v>138270</v>
          </cell>
          <cell r="GS286">
            <v>0</v>
          </cell>
          <cell r="GT286">
            <v>0</v>
          </cell>
          <cell r="GU286">
            <v>12609</v>
          </cell>
          <cell r="GV286">
            <v>0</v>
          </cell>
          <cell r="GW286">
            <v>125661</v>
          </cell>
          <cell r="GX286">
            <v>100000</v>
          </cell>
          <cell r="GY286">
            <v>2566</v>
          </cell>
          <cell r="GZ286">
            <v>0</v>
          </cell>
          <cell r="HA286">
            <v>51</v>
          </cell>
          <cell r="HB286">
            <v>2617</v>
          </cell>
          <cell r="HC286">
            <v>327</v>
          </cell>
          <cell r="HD286">
            <v>2290</v>
          </cell>
          <cell r="HE286">
            <v>327</v>
          </cell>
          <cell r="HF286">
            <v>0</v>
          </cell>
          <cell r="HG286" t="str">
            <v>AAOPI0388P</v>
          </cell>
          <cell r="HJ286">
            <v>125661</v>
          </cell>
          <cell r="HK286">
            <v>100000</v>
          </cell>
          <cell r="HL286">
            <v>2566</v>
          </cell>
          <cell r="HM286">
            <v>0</v>
          </cell>
          <cell r="HN286">
            <v>51</v>
          </cell>
          <cell r="HO286">
            <v>2617</v>
          </cell>
          <cell r="HP286">
            <v>327</v>
          </cell>
          <cell r="HQ286">
            <v>2290</v>
          </cell>
          <cell r="HR286">
            <v>327</v>
          </cell>
          <cell r="HS286">
            <v>0.10199999999999999</v>
          </cell>
          <cell r="HT286">
            <v>0</v>
          </cell>
          <cell r="HU286">
            <v>327</v>
          </cell>
          <cell r="HV286">
            <v>327</v>
          </cell>
          <cell r="HW286">
            <v>6</v>
          </cell>
          <cell r="HX286">
            <v>0</v>
          </cell>
          <cell r="HY286">
            <v>321</v>
          </cell>
        </row>
        <row r="287">
          <cell r="A287">
            <v>1369</v>
          </cell>
          <cell r="B287" t="str">
            <v>Mr. Pravin Prakash Chavan</v>
          </cell>
          <cell r="C287">
            <v>38516</v>
          </cell>
          <cell r="D287" t="str">
            <v>QA Engineer</v>
          </cell>
          <cell r="E287">
            <v>15000</v>
          </cell>
          <cell r="F287">
            <v>6500</v>
          </cell>
          <cell r="G287">
            <v>3000</v>
          </cell>
          <cell r="H287">
            <v>800</v>
          </cell>
          <cell r="I287">
            <v>0</v>
          </cell>
          <cell r="J287">
            <v>1200</v>
          </cell>
          <cell r="K287">
            <v>1470</v>
          </cell>
          <cell r="R287">
            <v>12970</v>
          </cell>
          <cell r="S287">
            <v>0</v>
          </cell>
          <cell r="W287">
            <v>0</v>
          </cell>
          <cell r="X287">
            <v>780</v>
          </cell>
          <cell r="Y287">
            <v>0</v>
          </cell>
          <cell r="AA287">
            <v>200</v>
          </cell>
          <cell r="AE287">
            <v>400</v>
          </cell>
          <cell r="AG287">
            <v>1380</v>
          </cell>
          <cell r="AH287">
            <v>11590</v>
          </cell>
          <cell r="AI287">
            <v>22</v>
          </cell>
          <cell r="AJ287">
            <v>5.6</v>
          </cell>
          <cell r="AK287">
            <v>0</v>
          </cell>
          <cell r="AL287">
            <v>12045</v>
          </cell>
          <cell r="AM287">
            <v>0</v>
          </cell>
          <cell r="AN287">
            <v>0</v>
          </cell>
          <cell r="AP287">
            <v>1</v>
          </cell>
          <cell r="AR287">
            <v>3</v>
          </cell>
          <cell r="AS287">
            <v>6</v>
          </cell>
          <cell r="AT287">
            <v>15000</v>
          </cell>
          <cell r="AU287">
            <v>6500</v>
          </cell>
          <cell r="AV287">
            <v>3000</v>
          </cell>
          <cell r="AW287">
            <v>800</v>
          </cell>
          <cell r="AX287">
            <v>0</v>
          </cell>
          <cell r="AZ287">
            <v>780</v>
          </cell>
          <cell r="BA287">
            <v>1200</v>
          </cell>
          <cell r="BB287">
            <v>1470</v>
          </cell>
          <cell r="BC287">
            <v>1250</v>
          </cell>
          <cell r="BD287">
            <v>0</v>
          </cell>
          <cell r="BE287">
            <v>0</v>
          </cell>
          <cell r="BF287">
            <v>22</v>
          </cell>
          <cell r="BH287">
            <v>17136</v>
          </cell>
          <cell r="BI287">
            <v>7909</v>
          </cell>
          <cell r="BJ287">
            <v>2109</v>
          </cell>
          <cell r="BK287">
            <v>0</v>
          </cell>
          <cell r="BL287">
            <v>3164</v>
          </cell>
          <cell r="BM287">
            <v>3875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2056</v>
          </cell>
          <cell r="BS287">
            <v>0</v>
          </cell>
          <cell r="BT287">
            <v>575</v>
          </cell>
          <cell r="BU287">
            <v>0</v>
          </cell>
          <cell r="BV287">
            <v>12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940</v>
          </cell>
          <cell r="CC287">
            <v>0</v>
          </cell>
          <cell r="CJ287">
            <v>23636</v>
          </cell>
          <cell r="CK287">
            <v>10909</v>
          </cell>
          <cell r="CL287">
            <v>2909</v>
          </cell>
          <cell r="CM287">
            <v>0</v>
          </cell>
          <cell r="CN287">
            <v>4364</v>
          </cell>
          <cell r="CO287">
            <v>5345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2836</v>
          </cell>
          <cell r="CU287">
            <v>0</v>
          </cell>
          <cell r="CV287">
            <v>775</v>
          </cell>
          <cell r="CW287">
            <v>0</v>
          </cell>
          <cell r="CX287">
            <v>12</v>
          </cell>
          <cell r="CY287">
            <v>0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D287">
            <v>1340</v>
          </cell>
          <cell r="DE287">
            <v>0</v>
          </cell>
          <cell r="DG287">
            <v>12045</v>
          </cell>
          <cell r="DH287">
            <v>0</v>
          </cell>
          <cell r="DI287">
            <v>0</v>
          </cell>
          <cell r="DK287">
            <v>0</v>
          </cell>
          <cell r="DL287">
            <v>0</v>
          </cell>
          <cell r="DM287">
            <v>0</v>
          </cell>
          <cell r="DN287">
            <v>0</v>
          </cell>
          <cell r="DQ287">
            <v>3295</v>
          </cell>
          <cell r="DR287">
            <v>0</v>
          </cell>
          <cell r="DS287">
            <v>0</v>
          </cell>
          <cell r="DT287">
            <v>3295</v>
          </cell>
          <cell r="DU287">
            <v>0</v>
          </cell>
          <cell r="DV287">
            <v>0</v>
          </cell>
          <cell r="DW287">
            <v>0</v>
          </cell>
          <cell r="DX287">
            <v>0</v>
          </cell>
          <cell r="EB287">
            <v>0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  <cell r="EG287">
            <v>1250</v>
          </cell>
          <cell r="EH287">
            <v>0</v>
          </cell>
          <cell r="EI287">
            <v>0</v>
          </cell>
          <cell r="EJ287">
            <v>1250</v>
          </cell>
          <cell r="EK287">
            <v>4545</v>
          </cell>
          <cell r="EL287">
            <v>4545</v>
          </cell>
          <cell r="EM287">
            <v>0</v>
          </cell>
          <cell r="EN287">
            <v>0</v>
          </cell>
          <cell r="EO287">
            <v>4545</v>
          </cell>
          <cell r="EP287">
            <v>0</v>
          </cell>
          <cell r="EQ287">
            <v>0</v>
          </cell>
          <cell r="ER287">
            <v>0</v>
          </cell>
          <cell r="ES287">
            <v>0</v>
          </cell>
          <cell r="EU287">
            <v>62636</v>
          </cell>
          <cell r="EV287">
            <v>28909</v>
          </cell>
          <cell r="EW287">
            <v>7709</v>
          </cell>
          <cell r="EX287">
            <v>0</v>
          </cell>
          <cell r="EY287">
            <v>11564</v>
          </cell>
          <cell r="EZ287">
            <v>14165</v>
          </cell>
          <cell r="FA287">
            <v>0</v>
          </cell>
          <cell r="FB287">
            <v>0</v>
          </cell>
          <cell r="FC287">
            <v>0</v>
          </cell>
          <cell r="FD287">
            <v>0</v>
          </cell>
          <cell r="FE287">
            <v>7516</v>
          </cell>
          <cell r="FF287">
            <v>0</v>
          </cell>
          <cell r="FG287">
            <v>1975</v>
          </cell>
          <cell r="FH287">
            <v>0</v>
          </cell>
          <cell r="FJ287">
            <v>10500</v>
          </cell>
          <cell r="FK287">
            <v>3500</v>
          </cell>
          <cell r="FL287">
            <v>14000</v>
          </cell>
          <cell r="FM287">
            <v>35000</v>
          </cell>
          <cell r="FN287">
            <v>6500</v>
          </cell>
          <cell r="FO287">
            <v>2600</v>
          </cell>
          <cell r="FP287">
            <v>3000</v>
          </cell>
          <cell r="FQ287">
            <v>2850</v>
          </cell>
          <cell r="FR287">
            <v>6854.4</v>
          </cell>
          <cell r="FS287">
            <v>2600</v>
          </cell>
          <cell r="FT287">
            <v>9454.4</v>
          </cell>
          <cell r="FU287">
            <v>0</v>
          </cell>
          <cell r="GD287">
            <v>7516</v>
          </cell>
          <cell r="GE287">
            <v>12000</v>
          </cell>
          <cell r="GF287">
            <v>6720</v>
          </cell>
          <cell r="GG287">
            <v>30000</v>
          </cell>
          <cell r="GK287">
            <v>56236</v>
          </cell>
          <cell r="GL287">
            <v>56236</v>
          </cell>
          <cell r="GM287">
            <v>117274</v>
          </cell>
          <cell r="GN287">
            <v>1975</v>
          </cell>
          <cell r="GO287">
            <v>25054.400000000001</v>
          </cell>
          <cell r="GP287">
            <v>90244.6</v>
          </cell>
          <cell r="GQ287">
            <v>0</v>
          </cell>
          <cell r="GR287">
            <v>90244.6</v>
          </cell>
          <cell r="GS287">
            <v>0</v>
          </cell>
          <cell r="GT287">
            <v>0</v>
          </cell>
          <cell r="GU287">
            <v>56236</v>
          </cell>
          <cell r="GV287">
            <v>0</v>
          </cell>
          <cell r="GW287">
            <v>34008.600000000006</v>
          </cell>
          <cell r="GX287">
            <v>100000</v>
          </cell>
          <cell r="GY287">
            <v>0</v>
          </cell>
          <cell r="GZ287">
            <v>0</v>
          </cell>
          <cell r="HA287">
            <v>0</v>
          </cell>
          <cell r="HB287">
            <v>0</v>
          </cell>
          <cell r="HC287">
            <v>0</v>
          </cell>
          <cell r="HD287">
            <v>0</v>
          </cell>
          <cell r="HE287">
            <v>0</v>
          </cell>
          <cell r="HF287">
            <v>0</v>
          </cell>
          <cell r="HG287" t="str">
            <v>AFVPC8731L</v>
          </cell>
          <cell r="HJ287">
            <v>34008.600000000006</v>
          </cell>
          <cell r="HK287">
            <v>100000</v>
          </cell>
          <cell r="HL287">
            <v>0</v>
          </cell>
          <cell r="HM287">
            <v>0</v>
          </cell>
          <cell r="HN287">
            <v>0</v>
          </cell>
          <cell r="HO287">
            <v>0</v>
          </cell>
          <cell r="HP287">
            <v>0</v>
          </cell>
          <cell r="HQ287">
            <v>0</v>
          </cell>
          <cell r="HR287">
            <v>0</v>
          </cell>
          <cell r="HS287">
            <v>0</v>
          </cell>
          <cell r="HT287">
            <v>0</v>
          </cell>
          <cell r="HU287">
            <v>0</v>
          </cell>
          <cell r="HV287">
            <v>0</v>
          </cell>
          <cell r="HW287">
            <v>0</v>
          </cell>
          <cell r="HX287">
            <v>0</v>
          </cell>
          <cell r="HY287">
            <v>0</v>
          </cell>
        </row>
        <row r="288">
          <cell r="A288">
            <v>1370</v>
          </cell>
          <cell r="B288" t="str">
            <v>Mr. S Pandimuthu Senthilnathan</v>
          </cell>
          <cell r="C288">
            <v>38516</v>
          </cell>
          <cell r="D288" t="str">
            <v>Senior QA Engineer</v>
          </cell>
          <cell r="E288">
            <v>33300</v>
          </cell>
          <cell r="F288">
            <v>14500</v>
          </cell>
          <cell r="G288">
            <v>6500</v>
          </cell>
          <cell r="H288">
            <v>800</v>
          </cell>
          <cell r="I288">
            <v>0</v>
          </cell>
          <cell r="J288">
            <v>2700</v>
          </cell>
          <cell r="K288">
            <v>4310</v>
          </cell>
          <cell r="R288">
            <v>28810</v>
          </cell>
          <cell r="S288">
            <v>1000</v>
          </cell>
          <cell r="W288">
            <v>1000</v>
          </cell>
          <cell r="X288">
            <v>1740</v>
          </cell>
          <cell r="Y288">
            <v>550</v>
          </cell>
          <cell r="AA288">
            <v>200</v>
          </cell>
          <cell r="AB288">
            <v>8174</v>
          </cell>
          <cell r="AE288">
            <v>180</v>
          </cell>
          <cell r="AG288">
            <v>10844</v>
          </cell>
          <cell r="AH288">
            <v>17966</v>
          </cell>
          <cell r="AI288">
            <v>22</v>
          </cell>
          <cell r="AJ288">
            <v>0</v>
          </cell>
          <cell r="AK288">
            <v>0</v>
          </cell>
          <cell r="AL288">
            <v>8862</v>
          </cell>
          <cell r="AM288">
            <v>3538</v>
          </cell>
          <cell r="AN288">
            <v>0</v>
          </cell>
          <cell r="AP288">
            <v>1</v>
          </cell>
          <cell r="AR288">
            <v>2</v>
          </cell>
          <cell r="AS288">
            <v>6</v>
          </cell>
          <cell r="AT288">
            <v>33300</v>
          </cell>
          <cell r="AU288">
            <v>14500</v>
          </cell>
          <cell r="AV288">
            <v>6500</v>
          </cell>
          <cell r="AW288">
            <v>800</v>
          </cell>
          <cell r="AX288">
            <v>0</v>
          </cell>
          <cell r="AY288">
            <v>1000</v>
          </cell>
          <cell r="AZ288">
            <v>1740</v>
          </cell>
          <cell r="BA288">
            <v>2700</v>
          </cell>
          <cell r="BB288">
            <v>4310</v>
          </cell>
          <cell r="BC288">
            <v>1250</v>
          </cell>
          <cell r="BD288">
            <v>500</v>
          </cell>
          <cell r="BE288">
            <v>0</v>
          </cell>
          <cell r="BF288">
            <v>22</v>
          </cell>
          <cell r="BG288">
            <v>-5.4</v>
          </cell>
          <cell r="BH288">
            <v>38227</v>
          </cell>
          <cell r="BI288">
            <v>17136</v>
          </cell>
          <cell r="BJ288">
            <v>2109</v>
          </cell>
          <cell r="BK288">
            <v>0</v>
          </cell>
          <cell r="BL288">
            <v>7118</v>
          </cell>
          <cell r="BM288">
            <v>11363</v>
          </cell>
          <cell r="BN288">
            <v>40125</v>
          </cell>
          <cell r="BO288">
            <v>0</v>
          </cell>
          <cell r="BP288">
            <v>0</v>
          </cell>
          <cell r="BQ288">
            <v>0</v>
          </cell>
          <cell r="BR288">
            <v>7037</v>
          </cell>
          <cell r="BS288">
            <v>1185</v>
          </cell>
          <cell r="BT288">
            <v>1000</v>
          </cell>
          <cell r="BU288">
            <v>0</v>
          </cell>
          <cell r="BV288">
            <v>12</v>
          </cell>
          <cell r="BW288">
            <v>3000</v>
          </cell>
          <cell r="BX288">
            <v>3183</v>
          </cell>
          <cell r="BY288">
            <v>1280</v>
          </cell>
          <cell r="BZ288">
            <v>0</v>
          </cell>
          <cell r="CA288">
            <v>0</v>
          </cell>
          <cell r="CB288">
            <v>960</v>
          </cell>
          <cell r="CC288">
            <v>0</v>
          </cell>
          <cell r="CJ288">
            <v>52727</v>
          </cell>
          <cell r="CK288">
            <v>23636</v>
          </cell>
          <cell r="CL288">
            <v>2909</v>
          </cell>
          <cell r="CM288">
            <v>0</v>
          </cell>
          <cell r="CN288">
            <v>9818</v>
          </cell>
          <cell r="CO288">
            <v>15673</v>
          </cell>
          <cell r="CP288">
            <v>40125</v>
          </cell>
          <cell r="CQ288">
            <v>0</v>
          </cell>
          <cell r="CR288">
            <v>0</v>
          </cell>
          <cell r="CS288">
            <v>0</v>
          </cell>
          <cell r="CT288">
            <v>8777</v>
          </cell>
          <cell r="CU288">
            <v>1735</v>
          </cell>
          <cell r="CV288">
            <v>1200</v>
          </cell>
          <cell r="CW288">
            <v>8174</v>
          </cell>
          <cell r="CX288">
            <v>12</v>
          </cell>
          <cell r="CY288">
            <v>4000</v>
          </cell>
          <cell r="CZ288">
            <v>3183</v>
          </cell>
          <cell r="DA288">
            <v>1280</v>
          </cell>
          <cell r="DB288">
            <v>0</v>
          </cell>
          <cell r="DC288">
            <v>0</v>
          </cell>
          <cell r="DD288">
            <v>1140</v>
          </cell>
          <cell r="DE288">
            <v>0</v>
          </cell>
          <cell r="DG288">
            <v>12045</v>
          </cell>
          <cell r="DH288">
            <v>4818</v>
          </cell>
          <cell r="DI288">
            <v>0</v>
          </cell>
          <cell r="DK288">
            <v>0</v>
          </cell>
          <cell r="DL288">
            <v>0</v>
          </cell>
          <cell r="DM288">
            <v>0</v>
          </cell>
          <cell r="DN288">
            <v>0</v>
          </cell>
          <cell r="DQ288">
            <v>112</v>
          </cell>
          <cell r="DR288">
            <v>38</v>
          </cell>
          <cell r="DS288">
            <v>0</v>
          </cell>
          <cell r="DT288">
            <v>150</v>
          </cell>
          <cell r="DU288">
            <v>0</v>
          </cell>
          <cell r="DV288">
            <v>0</v>
          </cell>
          <cell r="DW288">
            <v>0</v>
          </cell>
          <cell r="DX288">
            <v>0</v>
          </cell>
          <cell r="EB288">
            <v>0</v>
          </cell>
          <cell r="EC288">
            <v>0</v>
          </cell>
          <cell r="ED288">
            <v>0</v>
          </cell>
          <cell r="EE288">
            <v>0</v>
          </cell>
          <cell r="EF288">
            <v>0</v>
          </cell>
          <cell r="EG288">
            <v>1250</v>
          </cell>
          <cell r="EH288">
            <v>500</v>
          </cell>
          <cell r="EI288">
            <v>0</v>
          </cell>
          <cell r="EJ288">
            <v>1750</v>
          </cell>
          <cell r="EK288">
            <v>1900</v>
          </cell>
          <cell r="EL288">
            <v>1362</v>
          </cell>
          <cell r="EM288">
            <v>538</v>
          </cell>
          <cell r="EN288">
            <v>0</v>
          </cell>
          <cell r="EO288">
            <v>1900</v>
          </cell>
          <cell r="EP288">
            <v>0</v>
          </cell>
          <cell r="EQ288">
            <v>0</v>
          </cell>
          <cell r="ER288">
            <v>0</v>
          </cell>
          <cell r="ES288">
            <v>0</v>
          </cell>
          <cell r="EU288">
            <v>139727</v>
          </cell>
          <cell r="EV288">
            <v>62636</v>
          </cell>
          <cell r="EW288">
            <v>7709</v>
          </cell>
          <cell r="EX288">
            <v>0</v>
          </cell>
          <cell r="EY288">
            <v>26018</v>
          </cell>
          <cell r="EZ288">
            <v>41533</v>
          </cell>
          <cell r="FA288">
            <v>40125</v>
          </cell>
          <cell r="FB288">
            <v>0</v>
          </cell>
          <cell r="FC288">
            <v>0</v>
          </cell>
          <cell r="FD288">
            <v>0</v>
          </cell>
          <cell r="FE288">
            <v>19217</v>
          </cell>
          <cell r="FF288">
            <v>1735</v>
          </cell>
          <cell r="FG288">
            <v>2400</v>
          </cell>
          <cell r="FH288">
            <v>8174</v>
          </cell>
          <cell r="FJ288">
            <v>24000</v>
          </cell>
          <cell r="FK288">
            <v>8000</v>
          </cell>
          <cell r="FL288">
            <v>32000</v>
          </cell>
          <cell r="FM288">
            <v>80000</v>
          </cell>
          <cell r="FN288">
            <v>14500</v>
          </cell>
          <cell r="FO288">
            <v>5800</v>
          </cell>
          <cell r="FP288">
            <v>6500</v>
          </cell>
          <cell r="FQ288">
            <v>6550</v>
          </cell>
          <cell r="FR288">
            <v>15291</v>
          </cell>
          <cell r="FS288">
            <v>5800</v>
          </cell>
          <cell r="FT288">
            <v>21091</v>
          </cell>
          <cell r="FU288">
            <v>0</v>
          </cell>
          <cell r="GC288">
            <v>10000</v>
          </cell>
          <cell r="GD288">
            <v>19217</v>
          </cell>
          <cell r="GF288">
            <v>15000</v>
          </cell>
          <cell r="GG288">
            <v>50000</v>
          </cell>
          <cell r="GK288">
            <v>94217</v>
          </cell>
          <cell r="GL288">
            <v>94217</v>
          </cell>
          <cell r="GM288">
            <v>301865</v>
          </cell>
          <cell r="GN288">
            <v>2400</v>
          </cell>
          <cell r="GO288">
            <v>55891</v>
          </cell>
          <cell r="GP288">
            <v>243574</v>
          </cell>
          <cell r="GQ288">
            <v>0</v>
          </cell>
          <cell r="GR288">
            <v>243574</v>
          </cell>
          <cell r="GS288">
            <v>0</v>
          </cell>
          <cell r="GT288">
            <v>0</v>
          </cell>
          <cell r="GU288">
            <v>94217</v>
          </cell>
          <cell r="GV288">
            <v>0</v>
          </cell>
          <cell r="GW288">
            <v>149357</v>
          </cell>
          <cell r="GX288">
            <v>100000</v>
          </cell>
          <cell r="GY288">
            <v>4936</v>
          </cell>
          <cell r="GZ288">
            <v>0</v>
          </cell>
          <cell r="HA288">
            <v>99</v>
          </cell>
          <cell r="HB288">
            <v>5035</v>
          </cell>
          <cell r="HC288">
            <v>1185</v>
          </cell>
          <cell r="HD288">
            <v>3850</v>
          </cell>
          <cell r="HE288">
            <v>550</v>
          </cell>
          <cell r="HF288">
            <v>0</v>
          </cell>
          <cell r="HG288" t="str">
            <v>AYBPS7645C</v>
          </cell>
          <cell r="HJ288">
            <v>149357</v>
          </cell>
          <cell r="HK288">
            <v>100000</v>
          </cell>
          <cell r="HL288">
            <v>4936</v>
          </cell>
          <cell r="HM288">
            <v>0</v>
          </cell>
          <cell r="HN288">
            <v>99</v>
          </cell>
          <cell r="HO288">
            <v>5035</v>
          </cell>
          <cell r="HP288">
            <v>1185</v>
          </cell>
          <cell r="HQ288">
            <v>3850</v>
          </cell>
          <cell r="HR288">
            <v>550</v>
          </cell>
          <cell r="HS288">
            <v>0.10199999999999999</v>
          </cell>
          <cell r="HT288">
            <v>0</v>
          </cell>
          <cell r="HU288">
            <v>550</v>
          </cell>
          <cell r="HV288">
            <v>550</v>
          </cell>
          <cell r="HW288">
            <v>11</v>
          </cell>
          <cell r="HX288">
            <v>0</v>
          </cell>
          <cell r="HY288">
            <v>539</v>
          </cell>
        </row>
        <row r="289">
          <cell r="A289">
            <v>1371</v>
          </cell>
          <cell r="B289" t="str">
            <v>Ms. Anjali Vishvajit Juikar</v>
          </cell>
          <cell r="C289">
            <v>38518</v>
          </cell>
          <cell r="D289" t="str">
            <v>Senior Software Engineer-Tandem</v>
          </cell>
          <cell r="E289">
            <v>64400</v>
          </cell>
          <cell r="F289">
            <v>28500</v>
          </cell>
          <cell r="G289">
            <v>12500</v>
          </cell>
          <cell r="H289">
            <v>800</v>
          </cell>
          <cell r="I289">
            <v>0</v>
          </cell>
          <cell r="J289">
            <v>5300</v>
          </cell>
          <cell r="K289">
            <v>14550</v>
          </cell>
          <cell r="R289">
            <v>61650</v>
          </cell>
          <cell r="S289">
            <v>1000</v>
          </cell>
          <cell r="W289">
            <v>1000</v>
          </cell>
          <cell r="Y289">
            <v>6445</v>
          </cell>
          <cell r="AA289">
            <v>200</v>
          </cell>
          <cell r="AE289">
            <v>20</v>
          </cell>
          <cell r="AG289">
            <v>6665</v>
          </cell>
          <cell r="AH289">
            <v>54985</v>
          </cell>
          <cell r="AI289">
            <v>22</v>
          </cell>
          <cell r="AJ289">
            <v>3.35</v>
          </cell>
          <cell r="AK289">
            <v>0</v>
          </cell>
          <cell r="AL289">
            <v>11932</v>
          </cell>
          <cell r="AM289">
            <v>4773</v>
          </cell>
          <cell r="AN289">
            <v>0</v>
          </cell>
          <cell r="AP289">
            <v>1</v>
          </cell>
          <cell r="AQ289" t="str">
            <v>w</v>
          </cell>
          <cell r="AR289">
            <v>2</v>
          </cell>
          <cell r="AS289">
            <v>6</v>
          </cell>
          <cell r="AT289">
            <v>64400</v>
          </cell>
          <cell r="AU289">
            <v>28500</v>
          </cell>
          <cell r="AV289">
            <v>12500</v>
          </cell>
          <cell r="AW289">
            <v>800</v>
          </cell>
          <cell r="AX289">
            <v>0</v>
          </cell>
          <cell r="AY289">
            <v>1000</v>
          </cell>
          <cell r="BA289">
            <v>5300</v>
          </cell>
          <cell r="BB289">
            <v>14550</v>
          </cell>
          <cell r="BC289">
            <v>1250</v>
          </cell>
          <cell r="BD289">
            <v>500</v>
          </cell>
          <cell r="BE289">
            <v>0</v>
          </cell>
          <cell r="BF289">
            <v>22</v>
          </cell>
          <cell r="BH289">
            <v>72545</v>
          </cell>
          <cell r="BI289">
            <v>31818</v>
          </cell>
          <cell r="BJ289">
            <v>2036</v>
          </cell>
          <cell r="BK289">
            <v>0</v>
          </cell>
          <cell r="BL289">
            <v>13491</v>
          </cell>
          <cell r="BM289">
            <v>37036</v>
          </cell>
          <cell r="BN289">
            <v>-455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19232</v>
          </cell>
          <cell r="BT289">
            <v>600</v>
          </cell>
          <cell r="BU289">
            <v>0</v>
          </cell>
          <cell r="BV289">
            <v>12</v>
          </cell>
          <cell r="BW289">
            <v>3000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J289">
            <v>101045</v>
          </cell>
          <cell r="CK289">
            <v>44318</v>
          </cell>
          <cell r="CL289">
            <v>2836</v>
          </cell>
          <cell r="CM289">
            <v>0</v>
          </cell>
          <cell r="CN289">
            <v>18791</v>
          </cell>
          <cell r="CO289">
            <v>51586</v>
          </cell>
          <cell r="CP289">
            <v>-455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25677</v>
          </cell>
          <cell r="CV289">
            <v>800</v>
          </cell>
          <cell r="CW289">
            <v>0</v>
          </cell>
          <cell r="CX289">
            <v>12</v>
          </cell>
          <cell r="CY289">
            <v>4000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D289">
            <v>20</v>
          </cell>
          <cell r="DE289">
            <v>0</v>
          </cell>
          <cell r="DG289">
            <v>11932</v>
          </cell>
          <cell r="DH289">
            <v>4773</v>
          </cell>
          <cell r="DI289">
            <v>0</v>
          </cell>
          <cell r="DK289">
            <v>0</v>
          </cell>
          <cell r="DL289">
            <v>0</v>
          </cell>
          <cell r="DM289">
            <v>0</v>
          </cell>
          <cell r="DN289">
            <v>0</v>
          </cell>
          <cell r="DQ289">
            <v>3182</v>
          </cell>
          <cell r="DR289">
            <v>1273</v>
          </cell>
          <cell r="DS289">
            <v>0</v>
          </cell>
          <cell r="DT289">
            <v>4455</v>
          </cell>
          <cell r="DU289">
            <v>0</v>
          </cell>
          <cell r="DV289">
            <v>0</v>
          </cell>
          <cell r="DW289">
            <v>0</v>
          </cell>
          <cell r="DX289">
            <v>0</v>
          </cell>
          <cell r="EB289">
            <v>0</v>
          </cell>
          <cell r="EC289">
            <v>0</v>
          </cell>
          <cell r="ED289">
            <v>0</v>
          </cell>
          <cell r="EE289">
            <v>0</v>
          </cell>
          <cell r="EF289">
            <v>0</v>
          </cell>
          <cell r="EG289">
            <v>1250</v>
          </cell>
          <cell r="EH289">
            <v>500</v>
          </cell>
          <cell r="EI289">
            <v>0</v>
          </cell>
          <cell r="EJ289">
            <v>1750</v>
          </cell>
          <cell r="EK289">
            <v>6205</v>
          </cell>
          <cell r="EL289">
            <v>4432</v>
          </cell>
          <cell r="EM289">
            <v>1773</v>
          </cell>
          <cell r="EN289">
            <v>0</v>
          </cell>
          <cell r="EO289">
            <v>6205</v>
          </cell>
          <cell r="EP289">
            <v>0</v>
          </cell>
          <cell r="EQ289">
            <v>0</v>
          </cell>
          <cell r="ER289">
            <v>0</v>
          </cell>
          <cell r="ES289">
            <v>0</v>
          </cell>
          <cell r="EU289">
            <v>272045</v>
          </cell>
          <cell r="EV289">
            <v>119318</v>
          </cell>
          <cell r="EW289">
            <v>7636</v>
          </cell>
          <cell r="EX289">
            <v>0</v>
          </cell>
          <cell r="EY289">
            <v>50591</v>
          </cell>
          <cell r="EZ289">
            <v>138886</v>
          </cell>
          <cell r="FA289">
            <v>-455</v>
          </cell>
          <cell r="FB289">
            <v>0</v>
          </cell>
          <cell r="FC289">
            <v>0</v>
          </cell>
          <cell r="FD289">
            <v>0</v>
          </cell>
          <cell r="FE289">
            <v>0</v>
          </cell>
          <cell r="FF289">
            <v>25677</v>
          </cell>
          <cell r="FG289">
            <v>2000</v>
          </cell>
          <cell r="FH289">
            <v>0</v>
          </cell>
          <cell r="FJ289">
            <v>28500</v>
          </cell>
          <cell r="FK289">
            <v>9500</v>
          </cell>
          <cell r="FL289">
            <v>38000</v>
          </cell>
          <cell r="FM289">
            <v>95000</v>
          </cell>
          <cell r="FN289">
            <v>28500</v>
          </cell>
          <cell r="FO289">
            <v>11400</v>
          </cell>
          <cell r="FP289">
            <v>12500</v>
          </cell>
          <cell r="FQ289">
            <v>6650</v>
          </cell>
          <cell r="FR289">
            <v>21245</v>
          </cell>
          <cell r="FS289">
            <v>6650</v>
          </cell>
          <cell r="FT289">
            <v>27895</v>
          </cell>
          <cell r="FU289">
            <v>1</v>
          </cell>
          <cell r="FV289">
            <v>21964</v>
          </cell>
          <cell r="GA289">
            <v>10000</v>
          </cell>
          <cell r="GB289">
            <v>12068</v>
          </cell>
          <cell r="GD289">
            <v>0</v>
          </cell>
          <cell r="GE289">
            <v>8000</v>
          </cell>
          <cell r="GF289">
            <v>100000</v>
          </cell>
          <cell r="GG289">
            <v>15197</v>
          </cell>
          <cell r="GK289">
            <v>145265</v>
          </cell>
          <cell r="GL289">
            <v>100000</v>
          </cell>
          <cell r="GM289">
            <v>580385</v>
          </cell>
          <cell r="GN289">
            <v>2000</v>
          </cell>
          <cell r="GO289">
            <v>67795</v>
          </cell>
          <cell r="GP289">
            <v>510590</v>
          </cell>
          <cell r="GQ289">
            <v>21964</v>
          </cell>
          <cell r="GR289">
            <v>488626</v>
          </cell>
          <cell r="GS289">
            <v>0</v>
          </cell>
          <cell r="GT289">
            <v>0</v>
          </cell>
          <cell r="GU289">
            <v>100000</v>
          </cell>
          <cell r="GV289">
            <v>0</v>
          </cell>
          <cell r="GW289">
            <v>388626</v>
          </cell>
          <cell r="GX289">
            <v>135000</v>
          </cell>
          <cell r="GY289">
            <v>63088</v>
          </cell>
          <cell r="GZ289">
            <v>0</v>
          </cell>
          <cell r="HA289">
            <v>1262</v>
          </cell>
          <cell r="HB289">
            <v>64350</v>
          </cell>
          <cell r="HC289">
            <v>19232</v>
          </cell>
          <cell r="HD289">
            <v>45118</v>
          </cell>
          <cell r="HE289">
            <v>6445</v>
          </cell>
          <cell r="HF289">
            <v>0</v>
          </cell>
          <cell r="HJ289">
            <v>388626</v>
          </cell>
          <cell r="HK289">
            <v>135000</v>
          </cell>
          <cell r="HL289">
            <v>63088</v>
          </cell>
          <cell r="HM289">
            <v>0</v>
          </cell>
          <cell r="HN289">
            <v>1262</v>
          </cell>
          <cell r="HO289">
            <v>64350</v>
          </cell>
          <cell r="HP289">
            <v>19232</v>
          </cell>
          <cell r="HQ289">
            <v>45118</v>
          </cell>
          <cell r="HR289">
            <v>6445</v>
          </cell>
          <cell r="HS289">
            <v>0.30599999999999999</v>
          </cell>
          <cell r="HT289">
            <v>0</v>
          </cell>
          <cell r="HU289">
            <v>6445</v>
          </cell>
          <cell r="HV289">
            <v>6445</v>
          </cell>
          <cell r="HW289">
            <v>126</v>
          </cell>
          <cell r="HX289">
            <v>0</v>
          </cell>
          <cell r="HY289">
            <v>6319</v>
          </cell>
        </row>
        <row r="290">
          <cell r="A290">
            <v>1372</v>
          </cell>
          <cell r="B290" t="str">
            <v>Ms. Vaishali Ramchandra Jadhav</v>
          </cell>
          <cell r="C290">
            <v>38518</v>
          </cell>
          <cell r="D290" t="str">
            <v>Senior QA Engineer</v>
          </cell>
          <cell r="E290">
            <v>37500</v>
          </cell>
          <cell r="F290">
            <v>16500</v>
          </cell>
          <cell r="G290">
            <v>7500</v>
          </cell>
          <cell r="H290">
            <v>800</v>
          </cell>
          <cell r="I290">
            <v>0</v>
          </cell>
          <cell r="J290">
            <v>3100</v>
          </cell>
          <cell r="K290">
            <v>4870</v>
          </cell>
          <cell r="R290">
            <v>32770</v>
          </cell>
          <cell r="S290">
            <v>1000</v>
          </cell>
          <cell r="W290">
            <v>1000</v>
          </cell>
          <cell r="X290">
            <v>1980</v>
          </cell>
          <cell r="Y290">
            <v>992</v>
          </cell>
          <cell r="AA290">
            <v>200</v>
          </cell>
          <cell r="AG290">
            <v>3172</v>
          </cell>
          <cell r="AH290">
            <v>29598</v>
          </cell>
          <cell r="AI290">
            <v>22</v>
          </cell>
          <cell r="AJ290">
            <v>4.2</v>
          </cell>
          <cell r="AK290">
            <v>0</v>
          </cell>
          <cell r="AL290">
            <v>11932</v>
          </cell>
          <cell r="AM290">
            <v>4773</v>
          </cell>
          <cell r="AN290">
            <v>0</v>
          </cell>
          <cell r="AP290">
            <v>1</v>
          </cell>
          <cell r="AQ290" t="str">
            <v>w</v>
          </cell>
          <cell r="AR290">
            <v>2</v>
          </cell>
          <cell r="AS290">
            <v>6</v>
          </cell>
          <cell r="AT290">
            <v>37500</v>
          </cell>
          <cell r="AU290">
            <v>16500</v>
          </cell>
          <cell r="AV290">
            <v>7500</v>
          </cell>
          <cell r="AW290">
            <v>800</v>
          </cell>
          <cell r="AX290">
            <v>0</v>
          </cell>
          <cell r="AY290">
            <v>1000</v>
          </cell>
          <cell r="AZ290">
            <v>1980</v>
          </cell>
          <cell r="BA290">
            <v>3100</v>
          </cell>
          <cell r="BB290">
            <v>4870</v>
          </cell>
          <cell r="BC290">
            <v>1250</v>
          </cell>
          <cell r="BD290">
            <v>500</v>
          </cell>
          <cell r="BE290">
            <v>0</v>
          </cell>
          <cell r="BF290">
            <v>22</v>
          </cell>
          <cell r="BH290">
            <v>42000</v>
          </cell>
          <cell r="BI290">
            <v>19091</v>
          </cell>
          <cell r="BJ290">
            <v>2036</v>
          </cell>
          <cell r="BK290">
            <v>0</v>
          </cell>
          <cell r="BL290">
            <v>7891</v>
          </cell>
          <cell r="BM290">
            <v>12396</v>
          </cell>
          <cell r="BN290">
            <v>-455</v>
          </cell>
          <cell r="BO290">
            <v>0</v>
          </cell>
          <cell r="BP290">
            <v>0</v>
          </cell>
          <cell r="BQ290">
            <v>0</v>
          </cell>
          <cell r="BR290">
            <v>5040</v>
          </cell>
          <cell r="BS290">
            <v>2863</v>
          </cell>
          <cell r="BT290">
            <v>600</v>
          </cell>
          <cell r="BU290">
            <v>0</v>
          </cell>
          <cell r="BV290">
            <v>12</v>
          </cell>
          <cell r="BW290">
            <v>3000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120</v>
          </cell>
          <cell r="CC290">
            <v>0</v>
          </cell>
          <cell r="CJ290">
            <v>58500</v>
          </cell>
          <cell r="CK290">
            <v>26591</v>
          </cell>
          <cell r="CL290">
            <v>2836</v>
          </cell>
          <cell r="CM290">
            <v>0</v>
          </cell>
          <cell r="CN290">
            <v>10991</v>
          </cell>
          <cell r="CO290">
            <v>17266</v>
          </cell>
          <cell r="CP290">
            <v>-455</v>
          </cell>
          <cell r="CQ290">
            <v>0</v>
          </cell>
          <cell r="CR290">
            <v>0</v>
          </cell>
          <cell r="CS290">
            <v>0</v>
          </cell>
          <cell r="CT290">
            <v>7020</v>
          </cell>
          <cell r="CU290">
            <v>3855</v>
          </cell>
          <cell r="CV290">
            <v>800</v>
          </cell>
          <cell r="CW290">
            <v>0</v>
          </cell>
          <cell r="CX290">
            <v>12</v>
          </cell>
          <cell r="CY290">
            <v>4000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D290">
            <v>120</v>
          </cell>
          <cell r="DE290">
            <v>0</v>
          </cell>
          <cell r="DG290">
            <v>11932</v>
          </cell>
          <cell r="DH290">
            <v>4773</v>
          </cell>
          <cell r="DI290">
            <v>0</v>
          </cell>
          <cell r="DK290">
            <v>0</v>
          </cell>
          <cell r="DL290">
            <v>0</v>
          </cell>
          <cell r="DM290">
            <v>0</v>
          </cell>
          <cell r="DN290">
            <v>0</v>
          </cell>
          <cell r="DQ290">
            <v>3182</v>
          </cell>
          <cell r="DR290">
            <v>1273</v>
          </cell>
          <cell r="DS290">
            <v>0</v>
          </cell>
          <cell r="DT290">
            <v>4455</v>
          </cell>
          <cell r="DU290">
            <v>0</v>
          </cell>
          <cell r="DV290">
            <v>0</v>
          </cell>
          <cell r="DW290">
            <v>0</v>
          </cell>
          <cell r="DX290">
            <v>0</v>
          </cell>
          <cell r="EB290">
            <v>0</v>
          </cell>
          <cell r="EC290">
            <v>0</v>
          </cell>
          <cell r="ED290">
            <v>0</v>
          </cell>
          <cell r="EE290">
            <v>0</v>
          </cell>
          <cell r="EF290">
            <v>0</v>
          </cell>
          <cell r="EG290">
            <v>1250</v>
          </cell>
          <cell r="EH290">
            <v>500</v>
          </cell>
          <cell r="EI290">
            <v>0</v>
          </cell>
          <cell r="EJ290">
            <v>1750</v>
          </cell>
          <cell r="EK290">
            <v>6205</v>
          </cell>
          <cell r="EL290">
            <v>4432</v>
          </cell>
          <cell r="EM290">
            <v>1773</v>
          </cell>
          <cell r="EN290">
            <v>0</v>
          </cell>
          <cell r="EO290">
            <v>6205</v>
          </cell>
          <cell r="EP290">
            <v>0</v>
          </cell>
          <cell r="EQ290">
            <v>0</v>
          </cell>
          <cell r="ER290">
            <v>0</v>
          </cell>
          <cell r="ES290">
            <v>0</v>
          </cell>
          <cell r="EU290">
            <v>157500</v>
          </cell>
          <cell r="EV290">
            <v>71591</v>
          </cell>
          <cell r="EW290">
            <v>7636</v>
          </cell>
          <cell r="EX290">
            <v>0</v>
          </cell>
          <cell r="EY290">
            <v>29591</v>
          </cell>
          <cell r="EZ290">
            <v>46486</v>
          </cell>
          <cell r="FA290">
            <v>-455</v>
          </cell>
          <cell r="FB290">
            <v>0</v>
          </cell>
          <cell r="FC290">
            <v>0</v>
          </cell>
          <cell r="FD290">
            <v>0</v>
          </cell>
          <cell r="FE290">
            <v>18900</v>
          </cell>
          <cell r="FF290">
            <v>3855</v>
          </cell>
          <cell r="FG290">
            <v>2000</v>
          </cell>
          <cell r="FH290">
            <v>0</v>
          </cell>
          <cell r="FJ290">
            <v>13500</v>
          </cell>
          <cell r="FK290">
            <v>4500</v>
          </cell>
          <cell r="FL290">
            <v>18000</v>
          </cell>
          <cell r="FM290">
            <v>45000</v>
          </cell>
          <cell r="FN290">
            <v>16500</v>
          </cell>
          <cell r="FO290">
            <v>6600</v>
          </cell>
          <cell r="FP290">
            <v>7500</v>
          </cell>
          <cell r="FQ290">
            <v>2850</v>
          </cell>
          <cell r="FR290">
            <v>9300</v>
          </cell>
          <cell r="FS290">
            <v>2850</v>
          </cell>
          <cell r="FT290">
            <v>12150</v>
          </cell>
          <cell r="FU290">
            <v>0</v>
          </cell>
          <cell r="GD290">
            <v>18900</v>
          </cell>
          <cell r="GE290">
            <v>30000</v>
          </cell>
          <cell r="GF290">
            <v>14000</v>
          </cell>
          <cell r="GG290">
            <v>20000</v>
          </cell>
          <cell r="GK290">
            <v>82900</v>
          </cell>
          <cell r="GL290">
            <v>82900</v>
          </cell>
          <cell r="GM290">
            <v>304713</v>
          </cell>
          <cell r="GN290">
            <v>2000</v>
          </cell>
          <cell r="GO290">
            <v>29250</v>
          </cell>
          <cell r="GP290">
            <v>273463</v>
          </cell>
          <cell r="GQ290">
            <v>0</v>
          </cell>
          <cell r="GR290">
            <v>273463</v>
          </cell>
          <cell r="GS290">
            <v>0</v>
          </cell>
          <cell r="GT290">
            <v>0</v>
          </cell>
          <cell r="GU290">
            <v>82900</v>
          </cell>
          <cell r="GV290">
            <v>0</v>
          </cell>
          <cell r="GW290">
            <v>190563</v>
          </cell>
          <cell r="GX290">
            <v>135000</v>
          </cell>
          <cell r="GY290">
            <v>9613</v>
          </cell>
          <cell r="GZ290">
            <v>0</v>
          </cell>
          <cell r="HA290">
            <v>192</v>
          </cell>
          <cell r="HB290">
            <v>9805</v>
          </cell>
          <cell r="HC290">
            <v>2863</v>
          </cell>
          <cell r="HD290">
            <v>6942</v>
          </cell>
          <cell r="HE290">
            <v>992</v>
          </cell>
          <cell r="HF290">
            <v>0</v>
          </cell>
          <cell r="HG290" t="str">
            <v>AGCPJ1682P</v>
          </cell>
          <cell r="HJ290">
            <v>190563</v>
          </cell>
          <cell r="HK290">
            <v>135000</v>
          </cell>
          <cell r="HL290">
            <v>9613</v>
          </cell>
          <cell r="HM290">
            <v>0</v>
          </cell>
          <cell r="HN290">
            <v>192</v>
          </cell>
          <cell r="HO290">
            <v>9805</v>
          </cell>
          <cell r="HP290">
            <v>2863</v>
          </cell>
          <cell r="HQ290">
            <v>6942</v>
          </cell>
          <cell r="HR290">
            <v>992</v>
          </cell>
          <cell r="HS290">
            <v>0.20399999999999999</v>
          </cell>
          <cell r="HT290">
            <v>0</v>
          </cell>
          <cell r="HU290">
            <v>992</v>
          </cell>
          <cell r="HV290">
            <v>992</v>
          </cell>
          <cell r="HW290">
            <v>19</v>
          </cell>
          <cell r="HX290">
            <v>0</v>
          </cell>
          <cell r="HY290">
            <v>973</v>
          </cell>
        </row>
        <row r="291">
          <cell r="A291">
            <v>1373</v>
          </cell>
          <cell r="B291" t="str">
            <v>Mr. Jay  Prakash Bhatia</v>
          </cell>
          <cell r="C291">
            <v>38523</v>
          </cell>
          <cell r="D291" t="str">
            <v>Project Leader</v>
          </cell>
          <cell r="E291">
            <v>67500</v>
          </cell>
          <cell r="F291">
            <v>30000</v>
          </cell>
          <cell r="G291">
            <v>13500</v>
          </cell>
          <cell r="H291">
            <v>800</v>
          </cell>
          <cell r="I291">
            <v>0</v>
          </cell>
          <cell r="J291">
            <v>5600</v>
          </cell>
          <cell r="K291">
            <v>10250</v>
          </cell>
          <cell r="M291">
            <v>31397</v>
          </cell>
          <cell r="R291">
            <v>91547</v>
          </cell>
          <cell r="S291">
            <v>1000</v>
          </cell>
          <cell r="W291">
            <v>1000</v>
          </cell>
          <cell r="X291">
            <v>3600</v>
          </cell>
          <cell r="Y291">
            <v>13641</v>
          </cell>
          <cell r="AA291">
            <v>200</v>
          </cell>
          <cell r="AE291">
            <v>140</v>
          </cell>
          <cell r="AG291">
            <v>17581</v>
          </cell>
          <cell r="AH291">
            <v>73966</v>
          </cell>
          <cell r="AI291">
            <v>22</v>
          </cell>
          <cell r="AJ291">
            <v>0.95</v>
          </cell>
          <cell r="AK291">
            <v>0</v>
          </cell>
          <cell r="AL291">
            <v>11761</v>
          </cell>
          <cell r="AM291">
            <v>4705</v>
          </cell>
          <cell r="AN291">
            <v>9409</v>
          </cell>
          <cell r="AP291">
            <v>1</v>
          </cell>
          <cell r="AR291">
            <v>1</v>
          </cell>
          <cell r="AS291">
            <v>6</v>
          </cell>
          <cell r="AT291">
            <v>67500</v>
          </cell>
          <cell r="AU291">
            <v>30000</v>
          </cell>
          <cell r="AV291">
            <v>13500</v>
          </cell>
          <cell r="AW291">
            <v>800</v>
          </cell>
          <cell r="AX291">
            <v>0</v>
          </cell>
          <cell r="AY291">
            <v>1000</v>
          </cell>
          <cell r="AZ291">
            <v>3600</v>
          </cell>
          <cell r="BA291">
            <v>5600</v>
          </cell>
          <cell r="BB291">
            <v>10250</v>
          </cell>
          <cell r="BC291">
            <v>1250</v>
          </cell>
          <cell r="BD291">
            <v>500</v>
          </cell>
          <cell r="BE291">
            <v>1000</v>
          </cell>
          <cell r="BF291">
            <v>22</v>
          </cell>
          <cell r="BH291">
            <v>72273</v>
          </cell>
          <cell r="BI291">
            <v>32523</v>
          </cell>
          <cell r="BJ291">
            <v>1927</v>
          </cell>
          <cell r="BK291">
            <v>0</v>
          </cell>
          <cell r="BL291">
            <v>13491</v>
          </cell>
          <cell r="BM291">
            <v>25102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8673</v>
          </cell>
          <cell r="BS291">
            <v>13653</v>
          </cell>
          <cell r="BT291">
            <v>600</v>
          </cell>
          <cell r="BU291">
            <v>14674</v>
          </cell>
          <cell r="BV291">
            <v>12</v>
          </cell>
          <cell r="BW291">
            <v>2000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360</v>
          </cell>
          <cell r="CC291">
            <v>0</v>
          </cell>
          <cell r="CJ291">
            <v>102273</v>
          </cell>
          <cell r="CK291">
            <v>46023</v>
          </cell>
          <cell r="CL291">
            <v>2727</v>
          </cell>
          <cell r="CM291">
            <v>0</v>
          </cell>
          <cell r="CN291">
            <v>19091</v>
          </cell>
          <cell r="CO291">
            <v>35352</v>
          </cell>
          <cell r="CP291">
            <v>31397</v>
          </cell>
          <cell r="CQ291">
            <v>0</v>
          </cell>
          <cell r="CR291">
            <v>0</v>
          </cell>
          <cell r="CS291">
            <v>0</v>
          </cell>
          <cell r="CT291">
            <v>12273</v>
          </cell>
          <cell r="CU291">
            <v>27294</v>
          </cell>
          <cell r="CV291">
            <v>800</v>
          </cell>
          <cell r="CW291">
            <v>14674</v>
          </cell>
          <cell r="CX291">
            <v>12</v>
          </cell>
          <cell r="CY291">
            <v>3000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D291">
            <v>500</v>
          </cell>
          <cell r="DE291">
            <v>0</v>
          </cell>
          <cell r="DG291">
            <v>11761</v>
          </cell>
          <cell r="DH291">
            <v>4705</v>
          </cell>
          <cell r="DI291">
            <v>9409</v>
          </cell>
          <cell r="DK291">
            <v>0</v>
          </cell>
          <cell r="DL291">
            <v>0</v>
          </cell>
          <cell r="DM291">
            <v>0</v>
          </cell>
          <cell r="DN291">
            <v>0</v>
          </cell>
          <cell r="DQ291">
            <v>3011</v>
          </cell>
          <cell r="DR291">
            <v>1205</v>
          </cell>
          <cell r="DS291">
            <v>2409</v>
          </cell>
          <cell r="DT291">
            <v>6625</v>
          </cell>
          <cell r="DU291">
            <v>0</v>
          </cell>
          <cell r="DV291">
            <v>0</v>
          </cell>
          <cell r="DW291">
            <v>0</v>
          </cell>
          <cell r="DX291">
            <v>0</v>
          </cell>
          <cell r="EB291">
            <v>0</v>
          </cell>
          <cell r="EC291">
            <v>0</v>
          </cell>
          <cell r="ED291">
            <v>0</v>
          </cell>
          <cell r="EE291">
            <v>0</v>
          </cell>
          <cell r="EF291">
            <v>0</v>
          </cell>
          <cell r="EG291">
            <v>1250</v>
          </cell>
          <cell r="EH291">
            <v>500</v>
          </cell>
          <cell r="EI291">
            <v>1000</v>
          </cell>
          <cell r="EJ291">
            <v>2750</v>
          </cell>
          <cell r="EK291">
            <v>9375</v>
          </cell>
          <cell r="EL291">
            <v>4261</v>
          </cell>
          <cell r="EM291">
            <v>1705</v>
          </cell>
          <cell r="EN291">
            <v>3409</v>
          </cell>
          <cell r="EO291">
            <v>9375</v>
          </cell>
          <cell r="EP291">
            <v>0</v>
          </cell>
          <cell r="EQ291">
            <v>0</v>
          </cell>
          <cell r="ER291">
            <v>0</v>
          </cell>
          <cell r="ES291">
            <v>0</v>
          </cell>
          <cell r="EU291">
            <v>282273</v>
          </cell>
          <cell r="EV291">
            <v>127023</v>
          </cell>
          <cell r="EW291">
            <v>7527</v>
          </cell>
          <cell r="EX291">
            <v>0</v>
          </cell>
          <cell r="EY291">
            <v>52691</v>
          </cell>
          <cell r="EZ291">
            <v>96852</v>
          </cell>
          <cell r="FA291">
            <v>31397</v>
          </cell>
          <cell r="FB291">
            <v>0</v>
          </cell>
          <cell r="FC291">
            <v>0</v>
          </cell>
          <cell r="FD291">
            <v>0</v>
          </cell>
          <cell r="FE291">
            <v>33873</v>
          </cell>
          <cell r="FF291">
            <v>27294</v>
          </cell>
          <cell r="FG291">
            <v>2000</v>
          </cell>
          <cell r="FH291">
            <v>14674</v>
          </cell>
          <cell r="FJ291">
            <v>0</v>
          </cell>
          <cell r="FL291">
            <v>0</v>
          </cell>
          <cell r="FM291">
            <v>0</v>
          </cell>
          <cell r="FN291">
            <v>30000</v>
          </cell>
          <cell r="FO291">
            <v>12000</v>
          </cell>
          <cell r="FP291">
            <v>13500</v>
          </cell>
          <cell r="FQ291">
            <v>0</v>
          </cell>
          <cell r="FR291">
            <v>0</v>
          </cell>
          <cell r="FS291">
            <v>0</v>
          </cell>
          <cell r="FT291">
            <v>0</v>
          </cell>
          <cell r="FU291">
            <v>0</v>
          </cell>
          <cell r="FV291">
            <v>138593</v>
          </cell>
          <cell r="GB291">
            <v>72063</v>
          </cell>
          <cell r="GD291">
            <v>33873</v>
          </cell>
          <cell r="GE291">
            <v>5000</v>
          </cell>
          <cell r="GF291">
            <v>25000</v>
          </cell>
          <cell r="GK291">
            <v>135936</v>
          </cell>
          <cell r="GL291">
            <v>100000</v>
          </cell>
          <cell r="GM291">
            <v>575562</v>
          </cell>
          <cell r="GN291">
            <v>2000</v>
          </cell>
          <cell r="GO291">
            <v>0</v>
          </cell>
          <cell r="GP291">
            <v>573562</v>
          </cell>
          <cell r="GQ291">
            <v>138593</v>
          </cell>
          <cell r="GR291">
            <v>434969</v>
          </cell>
          <cell r="GS291">
            <v>0</v>
          </cell>
          <cell r="GT291">
            <v>0</v>
          </cell>
          <cell r="GU291">
            <v>100000</v>
          </cell>
          <cell r="GV291">
            <v>0</v>
          </cell>
          <cell r="GW291">
            <v>334969</v>
          </cell>
          <cell r="GX291">
            <v>100000</v>
          </cell>
          <cell r="GY291">
            <v>50491</v>
          </cell>
          <cell r="GZ291">
            <v>0</v>
          </cell>
          <cell r="HA291">
            <v>1010</v>
          </cell>
          <cell r="HB291">
            <v>51501</v>
          </cell>
          <cell r="HC291">
            <v>13653</v>
          </cell>
          <cell r="HD291">
            <v>37848</v>
          </cell>
          <cell r="HE291">
            <v>5407</v>
          </cell>
          <cell r="HF291">
            <v>-8234</v>
          </cell>
          <cell r="HG291" t="str">
            <v>AGIPB9718Q</v>
          </cell>
          <cell r="HI291">
            <v>31397</v>
          </cell>
          <cell r="HJ291">
            <v>303572</v>
          </cell>
          <cell r="HK291">
            <v>100000</v>
          </cell>
          <cell r="HL291">
            <v>41072</v>
          </cell>
          <cell r="HM291">
            <v>0</v>
          </cell>
          <cell r="HN291">
            <v>821</v>
          </cell>
          <cell r="HO291">
            <v>41893</v>
          </cell>
          <cell r="HP291">
            <v>13653</v>
          </cell>
          <cell r="HQ291">
            <v>28240</v>
          </cell>
          <cell r="HR291">
            <v>4034</v>
          </cell>
          <cell r="HS291">
            <v>0.30599999999999999</v>
          </cell>
          <cell r="HT291">
            <v>9607</v>
          </cell>
          <cell r="HU291">
            <v>13641</v>
          </cell>
          <cell r="HV291">
            <v>5407</v>
          </cell>
          <cell r="HW291">
            <v>267</v>
          </cell>
          <cell r="HX291">
            <v>0</v>
          </cell>
          <cell r="HY291">
            <v>13374</v>
          </cell>
        </row>
        <row r="292">
          <cell r="A292">
            <v>1374</v>
          </cell>
          <cell r="B292" t="str">
            <v>Mr. Girish Ganpatrao Hilage</v>
          </cell>
          <cell r="C292">
            <v>38523</v>
          </cell>
          <cell r="D292" t="str">
            <v>Senior Software Engineer</v>
          </cell>
          <cell r="E292">
            <v>41670</v>
          </cell>
          <cell r="F292">
            <v>18500</v>
          </cell>
          <cell r="G292">
            <v>8000</v>
          </cell>
          <cell r="H292">
            <v>800</v>
          </cell>
          <cell r="I292">
            <v>0</v>
          </cell>
          <cell r="J292">
            <v>3400</v>
          </cell>
          <cell r="K292">
            <v>7500</v>
          </cell>
          <cell r="R292">
            <v>38200</v>
          </cell>
          <cell r="S292">
            <v>0</v>
          </cell>
          <cell r="W292">
            <v>0</v>
          </cell>
          <cell r="X292">
            <v>2220</v>
          </cell>
          <cell r="Y292">
            <v>3826</v>
          </cell>
          <cell r="AA292">
            <v>200</v>
          </cell>
          <cell r="AE292">
            <v>340</v>
          </cell>
          <cell r="AG292">
            <v>6586</v>
          </cell>
          <cell r="AH292">
            <v>31614</v>
          </cell>
          <cell r="AI292">
            <v>22</v>
          </cell>
          <cell r="AJ292">
            <v>2.7</v>
          </cell>
          <cell r="AK292">
            <v>0</v>
          </cell>
          <cell r="AL292">
            <v>11761</v>
          </cell>
          <cell r="AM292">
            <v>0</v>
          </cell>
          <cell r="AN292">
            <v>0</v>
          </cell>
          <cell r="AP292">
            <v>1</v>
          </cell>
          <cell r="AR292">
            <v>3</v>
          </cell>
          <cell r="AS292">
            <v>6</v>
          </cell>
          <cell r="AT292">
            <v>41670</v>
          </cell>
          <cell r="AU292">
            <v>18500</v>
          </cell>
          <cell r="AV292">
            <v>8000</v>
          </cell>
          <cell r="AW292">
            <v>800</v>
          </cell>
          <cell r="AX292">
            <v>0</v>
          </cell>
          <cell r="AZ292">
            <v>2220</v>
          </cell>
          <cell r="BA292">
            <v>3400</v>
          </cell>
          <cell r="BB292">
            <v>7500</v>
          </cell>
          <cell r="BC292">
            <v>1250</v>
          </cell>
          <cell r="BD292">
            <v>0</v>
          </cell>
          <cell r="BE292">
            <v>0</v>
          </cell>
          <cell r="BF292">
            <v>22</v>
          </cell>
          <cell r="BH292">
            <v>44568</v>
          </cell>
          <cell r="BI292">
            <v>19273</v>
          </cell>
          <cell r="BJ292">
            <v>1927</v>
          </cell>
          <cell r="BK292">
            <v>0</v>
          </cell>
          <cell r="BL292">
            <v>8191</v>
          </cell>
          <cell r="BM292">
            <v>18068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5348</v>
          </cell>
          <cell r="BS292">
            <v>11271</v>
          </cell>
          <cell r="BT292">
            <v>600</v>
          </cell>
          <cell r="BU292">
            <v>0</v>
          </cell>
          <cell r="BV292">
            <v>12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800</v>
          </cell>
          <cell r="CC292">
            <v>0</v>
          </cell>
          <cell r="CJ292">
            <v>63068</v>
          </cell>
          <cell r="CK292">
            <v>27273</v>
          </cell>
          <cell r="CL292">
            <v>2727</v>
          </cell>
          <cell r="CM292">
            <v>0</v>
          </cell>
          <cell r="CN292">
            <v>11591</v>
          </cell>
          <cell r="CO292">
            <v>25568</v>
          </cell>
          <cell r="CP292">
            <v>0</v>
          </cell>
          <cell r="CQ292">
            <v>0</v>
          </cell>
          <cell r="CR292">
            <v>0</v>
          </cell>
          <cell r="CS292">
            <v>0</v>
          </cell>
          <cell r="CT292">
            <v>7568</v>
          </cell>
          <cell r="CU292">
            <v>15097</v>
          </cell>
          <cell r="CV292">
            <v>800</v>
          </cell>
          <cell r="CW292">
            <v>0</v>
          </cell>
          <cell r="CX292">
            <v>12</v>
          </cell>
          <cell r="CY292">
            <v>0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D292">
            <v>1140</v>
          </cell>
          <cell r="DE292">
            <v>0</v>
          </cell>
          <cell r="DG292">
            <v>11761</v>
          </cell>
          <cell r="DH292">
            <v>0</v>
          </cell>
          <cell r="DI292">
            <v>0</v>
          </cell>
          <cell r="DK292">
            <v>0</v>
          </cell>
          <cell r="DL292">
            <v>0</v>
          </cell>
          <cell r="DM292">
            <v>0</v>
          </cell>
          <cell r="DN292">
            <v>0</v>
          </cell>
          <cell r="DQ292">
            <v>3011</v>
          </cell>
          <cell r="DR292">
            <v>0</v>
          </cell>
          <cell r="DS292">
            <v>0</v>
          </cell>
          <cell r="DT292">
            <v>3011</v>
          </cell>
          <cell r="DU292">
            <v>0</v>
          </cell>
          <cell r="DV292">
            <v>0</v>
          </cell>
          <cell r="DW292">
            <v>0</v>
          </cell>
          <cell r="DX292">
            <v>0</v>
          </cell>
          <cell r="EB292">
            <v>0</v>
          </cell>
          <cell r="EC292">
            <v>0</v>
          </cell>
          <cell r="ED292">
            <v>0</v>
          </cell>
          <cell r="EE292">
            <v>0</v>
          </cell>
          <cell r="EF292">
            <v>0</v>
          </cell>
          <cell r="EG292">
            <v>1250</v>
          </cell>
          <cell r="EH292">
            <v>0</v>
          </cell>
          <cell r="EI292">
            <v>0</v>
          </cell>
          <cell r="EJ292">
            <v>1250</v>
          </cell>
          <cell r="EK292">
            <v>4261</v>
          </cell>
          <cell r="EL292">
            <v>4261</v>
          </cell>
          <cell r="EM292">
            <v>0</v>
          </cell>
          <cell r="EN292">
            <v>0</v>
          </cell>
          <cell r="EO292">
            <v>4261</v>
          </cell>
          <cell r="EP292">
            <v>0</v>
          </cell>
          <cell r="EQ292">
            <v>0</v>
          </cell>
          <cell r="ER292">
            <v>0</v>
          </cell>
          <cell r="ES292">
            <v>0</v>
          </cell>
          <cell r="EU292">
            <v>174068</v>
          </cell>
          <cell r="EV292">
            <v>75273</v>
          </cell>
          <cell r="EW292">
            <v>7527</v>
          </cell>
          <cell r="EX292">
            <v>0</v>
          </cell>
          <cell r="EY292">
            <v>31991</v>
          </cell>
          <cell r="EZ292">
            <v>70568</v>
          </cell>
          <cell r="FA292">
            <v>0</v>
          </cell>
          <cell r="FB292">
            <v>0</v>
          </cell>
          <cell r="FC292">
            <v>0</v>
          </cell>
          <cell r="FD292">
            <v>0</v>
          </cell>
          <cell r="FE292">
            <v>20888</v>
          </cell>
          <cell r="FF292">
            <v>15097</v>
          </cell>
          <cell r="FG292">
            <v>2000</v>
          </cell>
          <cell r="FH292">
            <v>0</v>
          </cell>
          <cell r="FJ292">
            <v>0</v>
          </cell>
          <cell r="FL292">
            <v>0</v>
          </cell>
          <cell r="FM292">
            <v>0</v>
          </cell>
          <cell r="FN292">
            <v>18500</v>
          </cell>
          <cell r="FO292">
            <v>7400</v>
          </cell>
          <cell r="FP292">
            <v>8000</v>
          </cell>
          <cell r="FQ292">
            <v>0</v>
          </cell>
          <cell r="FR292">
            <v>0</v>
          </cell>
          <cell r="FS292">
            <v>0</v>
          </cell>
          <cell r="FT292">
            <v>0</v>
          </cell>
          <cell r="FU292">
            <v>0</v>
          </cell>
          <cell r="GD292">
            <v>20888</v>
          </cell>
          <cell r="GE292">
            <v>25000</v>
          </cell>
          <cell r="GF292">
            <v>13000</v>
          </cell>
          <cell r="GK292">
            <v>58888</v>
          </cell>
          <cell r="GL292">
            <v>58888</v>
          </cell>
          <cell r="GM292">
            <v>351900</v>
          </cell>
          <cell r="GN292">
            <v>2000</v>
          </cell>
          <cell r="GO292">
            <v>0</v>
          </cell>
          <cell r="GP292">
            <v>349900</v>
          </cell>
          <cell r="GQ292">
            <v>0</v>
          </cell>
          <cell r="GR292">
            <v>349900</v>
          </cell>
          <cell r="GS292">
            <v>0</v>
          </cell>
          <cell r="GT292">
            <v>0</v>
          </cell>
          <cell r="GU292">
            <v>58888</v>
          </cell>
          <cell r="GV292">
            <v>0</v>
          </cell>
          <cell r="GW292">
            <v>291012</v>
          </cell>
          <cell r="GX292">
            <v>100000</v>
          </cell>
          <cell r="GY292">
            <v>37304</v>
          </cell>
          <cell r="GZ292">
            <v>0</v>
          </cell>
          <cell r="HA292">
            <v>746</v>
          </cell>
          <cell r="HB292">
            <v>38050</v>
          </cell>
          <cell r="HC292">
            <v>11271</v>
          </cell>
          <cell r="HD292">
            <v>26779</v>
          </cell>
          <cell r="HE292">
            <v>3826</v>
          </cell>
          <cell r="HF292">
            <v>0</v>
          </cell>
          <cell r="HG292" t="str">
            <v>ABLPH4895G</v>
          </cell>
          <cell r="HJ292">
            <v>291012</v>
          </cell>
          <cell r="HK292">
            <v>100000</v>
          </cell>
          <cell r="HL292">
            <v>37304</v>
          </cell>
          <cell r="HM292">
            <v>0</v>
          </cell>
          <cell r="HN292">
            <v>746</v>
          </cell>
          <cell r="HO292">
            <v>38050</v>
          </cell>
          <cell r="HP292">
            <v>11271</v>
          </cell>
          <cell r="HQ292">
            <v>26779</v>
          </cell>
          <cell r="HR292">
            <v>3826</v>
          </cell>
          <cell r="HS292">
            <v>0.30599999999999999</v>
          </cell>
          <cell r="HT292">
            <v>0</v>
          </cell>
          <cell r="HU292">
            <v>3826</v>
          </cell>
          <cell r="HV292">
            <v>3826</v>
          </cell>
          <cell r="HW292">
            <v>75</v>
          </cell>
          <cell r="HX292">
            <v>0</v>
          </cell>
          <cell r="HY292">
            <v>3751</v>
          </cell>
        </row>
        <row r="293">
          <cell r="A293">
            <v>1375</v>
          </cell>
          <cell r="B293" t="str">
            <v>Mr. Prashant  Mahender Kumar  Jain</v>
          </cell>
          <cell r="C293">
            <v>38523</v>
          </cell>
          <cell r="D293" t="str">
            <v>Senior Software Engineer</v>
          </cell>
          <cell r="E293">
            <v>50000</v>
          </cell>
          <cell r="F293">
            <v>22500</v>
          </cell>
          <cell r="G293">
            <v>10000</v>
          </cell>
          <cell r="H293">
            <v>800</v>
          </cell>
          <cell r="I293">
            <v>0</v>
          </cell>
          <cell r="J293">
            <v>4100</v>
          </cell>
          <cell r="K293">
            <v>8150</v>
          </cell>
          <cell r="R293">
            <v>45550</v>
          </cell>
          <cell r="S293">
            <v>0</v>
          </cell>
          <cell r="W293">
            <v>0</v>
          </cell>
          <cell r="X293">
            <v>2700</v>
          </cell>
          <cell r="Y293">
            <v>5897</v>
          </cell>
          <cell r="AA293">
            <v>200</v>
          </cell>
          <cell r="AE293">
            <v>40</v>
          </cell>
          <cell r="AG293">
            <v>8837</v>
          </cell>
          <cell r="AH293">
            <v>36713</v>
          </cell>
          <cell r="AI293">
            <v>22</v>
          </cell>
          <cell r="AJ293">
            <v>2.4500000000000002</v>
          </cell>
          <cell r="AK293">
            <v>0</v>
          </cell>
          <cell r="AL293">
            <v>8750</v>
          </cell>
          <cell r="AM293">
            <v>4705</v>
          </cell>
          <cell r="AN293">
            <v>0</v>
          </cell>
          <cell r="AP293">
            <v>1</v>
          </cell>
          <cell r="AR293">
            <v>2</v>
          </cell>
          <cell r="AS293">
            <v>6</v>
          </cell>
          <cell r="AT293">
            <v>50000</v>
          </cell>
          <cell r="AU293">
            <v>22500</v>
          </cell>
          <cell r="AV293">
            <v>10000</v>
          </cell>
          <cell r="AW293">
            <v>800</v>
          </cell>
          <cell r="AX293">
            <v>0</v>
          </cell>
          <cell r="AZ293">
            <v>2700</v>
          </cell>
          <cell r="BA293">
            <v>4100</v>
          </cell>
          <cell r="BB293">
            <v>8150</v>
          </cell>
          <cell r="BC293">
            <v>1250</v>
          </cell>
          <cell r="BD293">
            <v>500</v>
          </cell>
          <cell r="BE293">
            <v>0</v>
          </cell>
          <cell r="BF293">
            <v>22</v>
          </cell>
          <cell r="BH293">
            <v>54205</v>
          </cell>
          <cell r="BI293">
            <v>24091</v>
          </cell>
          <cell r="BJ293">
            <v>1927</v>
          </cell>
          <cell r="BK293">
            <v>0</v>
          </cell>
          <cell r="BL293">
            <v>9877</v>
          </cell>
          <cell r="BM293">
            <v>19634</v>
          </cell>
          <cell r="BN293">
            <v>85173</v>
          </cell>
          <cell r="BO293">
            <v>0</v>
          </cell>
          <cell r="BP293">
            <v>0</v>
          </cell>
          <cell r="BQ293">
            <v>0</v>
          </cell>
          <cell r="BR293">
            <v>11184</v>
          </cell>
          <cell r="BS293">
            <v>19470</v>
          </cell>
          <cell r="BT293">
            <v>1200</v>
          </cell>
          <cell r="BU293">
            <v>0</v>
          </cell>
          <cell r="BV293">
            <v>12</v>
          </cell>
          <cell r="BW293">
            <v>0</v>
          </cell>
          <cell r="BX293">
            <v>3011</v>
          </cell>
          <cell r="BY293">
            <v>0</v>
          </cell>
          <cell r="BZ293">
            <v>0</v>
          </cell>
          <cell r="CA293">
            <v>0</v>
          </cell>
          <cell r="CB293">
            <v>120</v>
          </cell>
          <cell r="CC293">
            <v>0</v>
          </cell>
          <cell r="CJ293">
            <v>76705</v>
          </cell>
          <cell r="CK293">
            <v>34091</v>
          </cell>
          <cell r="CL293">
            <v>2727</v>
          </cell>
          <cell r="CM293">
            <v>0</v>
          </cell>
          <cell r="CN293">
            <v>13977</v>
          </cell>
          <cell r="CO293">
            <v>27784</v>
          </cell>
          <cell r="CP293">
            <v>85173</v>
          </cell>
          <cell r="CQ293">
            <v>0</v>
          </cell>
          <cell r="CR293">
            <v>0</v>
          </cell>
          <cell r="CS293">
            <v>0</v>
          </cell>
          <cell r="CT293">
            <v>13884</v>
          </cell>
          <cell r="CU293">
            <v>25367</v>
          </cell>
          <cell r="CV293">
            <v>1400</v>
          </cell>
          <cell r="CW293">
            <v>0</v>
          </cell>
          <cell r="CX293">
            <v>12</v>
          </cell>
          <cell r="CY293">
            <v>0</v>
          </cell>
          <cell r="CZ293">
            <v>3011</v>
          </cell>
          <cell r="DA293">
            <v>0</v>
          </cell>
          <cell r="DB293">
            <v>0</v>
          </cell>
          <cell r="DC293">
            <v>0</v>
          </cell>
          <cell r="DD293">
            <v>160</v>
          </cell>
          <cell r="DE293">
            <v>0</v>
          </cell>
          <cell r="DG293">
            <v>11761</v>
          </cell>
          <cell r="DH293">
            <v>4705</v>
          </cell>
          <cell r="DI293">
            <v>0</v>
          </cell>
          <cell r="DK293">
            <v>0</v>
          </cell>
          <cell r="DL293">
            <v>0</v>
          </cell>
          <cell r="DM293">
            <v>0</v>
          </cell>
          <cell r="DN293">
            <v>0</v>
          </cell>
          <cell r="DQ293">
            <v>0</v>
          </cell>
          <cell r="DR293">
            <v>1205</v>
          </cell>
          <cell r="DS293">
            <v>0</v>
          </cell>
          <cell r="DT293">
            <v>1205</v>
          </cell>
          <cell r="DU293">
            <v>3156</v>
          </cell>
          <cell r="DV293">
            <v>0</v>
          </cell>
          <cell r="DW293">
            <v>0</v>
          </cell>
          <cell r="DX293">
            <v>3156</v>
          </cell>
          <cell r="EB293">
            <v>0</v>
          </cell>
          <cell r="EC293">
            <v>3156</v>
          </cell>
          <cell r="ED293">
            <v>0</v>
          </cell>
          <cell r="EE293">
            <v>0</v>
          </cell>
          <cell r="EF293">
            <v>3156</v>
          </cell>
          <cell r="EG293">
            <v>1250</v>
          </cell>
          <cell r="EH293">
            <v>500</v>
          </cell>
          <cell r="EI293">
            <v>0</v>
          </cell>
          <cell r="EJ293">
            <v>1750</v>
          </cell>
          <cell r="EK293">
            <v>2955</v>
          </cell>
          <cell r="EL293">
            <v>1250</v>
          </cell>
          <cell r="EM293">
            <v>1705</v>
          </cell>
          <cell r="EN293">
            <v>0</v>
          </cell>
          <cell r="EO293">
            <v>2955</v>
          </cell>
          <cell r="EP293">
            <v>0</v>
          </cell>
          <cell r="EQ293">
            <v>0</v>
          </cell>
          <cell r="ER293">
            <v>0</v>
          </cell>
          <cell r="ES293">
            <v>0</v>
          </cell>
          <cell r="EU293">
            <v>211705</v>
          </cell>
          <cell r="EV293">
            <v>94091</v>
          </cell>
          <cell r="EW293">
            <v>7527</v>
          </cell>
          <cell r="EX293">
            <v>0</v>
          </cell>
          <cell r="EY293">
            <v>38577</v>
          </cell>
          <cell r="EZ293">
            <v>76684</v>
          </cell>
          <cell r="FA293">
            <v>85173</v>
          </cell>
          <cell r="FB293">
            <v>0</v>
          </cell>
          <cell r="FC293">
            <v>0</v>
          </cell>
          <cell r="FD293">
            <v>0</v>
          </cell>
          <cell r="FE293">
            <v>30084</v>
          </cell>
          <cell r="FF293">
            <v>25367</v>
          </cell>
          <cell r="FG293">
            <v>2600</v>
          </cell>
          <cell r="FH293">
            <v>0</v>
          </cell>
          <cell r="FJ293">
            <v>18000</v>
          </cell>
          <cell r="FK293">
            <v>6000</v>
          </cell>
          <cell r="FL293">
            <v>24000</v>
          </cell>
          <cell r="FM293">
            <v>60000</v>
          </cell>
          <cell r="FN293">
            <v>22500</v>
          </cell>
          <cell r="FO293">
            <v>9000</v>
          </cell>
          <cell r="FP293">
            <v>10000</v>
          </cell>
          <cell r="FQ293">
            <v>3750</v>
          </cell>
          <cell r="FR293">
            <v>12580</v>
          </cell>
          <cell r="FS293">
            <v>3750</v>
          </cell>
          <cell r="FT293">
            <v>16330</v>
          </cell>
          <cell r="FU293">
            <v>0</v>
          </cell>
          <cell r="GD293">
            <v>30084</v>
          </cell>
          <cell r="GE293">
            <v>45000</v>
          </cell>
          <cell r="GF293">
            <v>24520</v>
          </cell>
          <cell r="GK293">
            <v>99604</v>
          </cell>
          <cell r="GL293">
            <v>99604</v>
          </cell>
          <cell r="GM293">
            <v>506230</v>
          </cell>
          <cell r="GN293">
            <v>2600</v>
          </cell>
          <cell r="GO293">
            <v>38830</v>
          </cell>
          <cell r="GP293">
            <v>464800</v>
          </cell>
          <cell r="GQ293">
            <v>0</v>
          </cell>
          <cell r="GR293">
            <v>464800</v>
          </cell>
          <cell r="GS293">
            <v>0</v>
          </cell>
          <cell r="GT293">
            <v>0</v>
          </cell>
          <cell r="GU293">
            <v>99604</v>
          </cell>
          <cell r="GV293">
            <v>0</v>
          </cell>
          <cell r="GW293">
            <v>365196</v>
          </cell>
          <cell r="GX293">
            <v>100000</v>
          </cell>
          <cell r="GY293">
            <v>59559</v>
          </cell>
          <cell r="GZ293">
            <v>0</v>
          </cell>
          <cell r="HA293">
            <v>1191</v>
          </cell>
          <cell r="HB293">
            <v>60750</v>
          </cell>
          <cell r="HC293">
            <v>19470</v>
          </cell>
          <cell r="HD293">
            <v>41280</v>
          </cell>
          <cell r="HE293">
            <v>5897</v>
          </cell>
          <cell r="HF293">
            <v>0</v>
          </cell>
          <cell r="HG293" t="str">
            <v>ADXPJ8923D</v>
          </cell>
          <cell r="HJ293">
            <v>365196</v>
          </cell>
          <cell r="HK293">
            <v>100000</v>
          </cell>
          <cell r="HL293">
            <v>59559</v>
          </cell>
          <cell r="HM293">
            <v>0</v>
          </cell>
          <cell r="HN293">
            <v>1191</v>
          </cell>
          <cell r="HO293">
            <v>60750</v>
          </cell>
          <cell r="HP293">
            <v>19470</v>
          </cell>
          <cell r="HQ293">
            <v>41280</v>
          </cell>
          <cell r="HR293">
            <v>5897</v>
          </cell>
          <cell r="HS293">
            <v>0.30599999999999999</v>
          </cell>
          <cell r="HT293">
            <v>0</v>
          </cell>
          <cell r="HU293">
            <v>5897</v>
          </cell>
          <cell r="HV293">
            <v>5897</v>
          </cell>
          <cell r="HW293">
            <v>116</v>
          </cell>
          <cell r="HX293">
            <v>0</v>
          </cell>
          <cell r="HY293">
            <v>5781</v>
          </cell>
        </row>
        <row r="294">
          <cell r="A294">
            <v>1376</v>
          </cell>
          <cell r="B294" t="str">
            <v>Ms. Mohini PratapSingh Karki</v>
          </cell>
          <cell r="C294">
            <v>38523</v>
          </cell>
          <cell r="D294" t="str">
            <v>Senior QA Engineer</v>
          </cell>
          <cell r="E294">
            <v>30000</v>
          </cell>
          <cell r="F294">
            <v>13500</v>
          </cell>
          <cell r="G294">
            <v>6000</v>
          </cell>
          <cell r="H294">
            <v>800</v>
          </cell>
          <cell r="I294">
            <v>0</v>
          </cell>
          <cell r="J294">
            <v>2400</v>
          </cell>
          <cell r="K294">
            <v>3930</v>
          </cell>
          <cell r="R294">
            <v>26630</v>
          </cell>
          <cell r="S294">
            <v>0</v>
          </cell>
          <cell r="W294">
            <v>0</v>
          </cell>
          <cell r="X294">
            <v>1620</v>
          </cell>
          <cell r="Y294">
            <v>0</v>
          </cell>
          <cell r="AA294">
            <v>200</v>
          </cell>
          <cell r="AE294">
            <v>20</v>
          </cell>
          <cell r="AG294">
            <v>1840</v>
          </cell>
          <cell r="AH294">
            <v>24790</v>
          </cell>
          <cell r="AI294">
            <v>22</v>
          </cell>
          <cell r="AJ294">
            <v>3.2</v>
          </cell>
          <cell r="AK294">
            <v>0</v>
          </cell>
          <cell r="AL294">
            <v>8750</v>
          </cell>
          <cell r="AM294">
            <v>3500</v>
          </cell>
          <cell r="AN294">
            <v>0</v>
          </cell>
          <cell r="AP294">
            <v>1</v>
          </cell>
          <cell r="AQ294" t="str">
            <v>w</v>
          </cell>
          <cell r="AR294">
            <v>2</v>
          </cell>
          <cell r="AS294">
            <v>6</v>
          </cell>
          <cell r="AT294">
            <v>30000</v>
          </cell>
          <cell r="AU294">
            <v>13500</v>
          </cell>
          <cell r="AV294">
            <v>6000</v>
          </cell>
          <cell r="AW294">
            <v>800</v>
          </cell>
          <cell r="AX294">
            <v>0</v>
          </cell>
          <cell r="AZ294">
            <v>1620</v>
          </cell>
          <cell r="BA294">
            <v>2400</v>
          </cell>
          <cell r="BB294">
            <v>3930</v>
          </cell>
          <cell r="BC294">
            <v>1250</v>
          </cell>
          <cell r="BD294">
            <v>500</v>
          </cell>
          <cell r="BE294">
            <v>0</v>
          </cell>
          <cell r="BF294">
            <v>22</v>
          </cell>
          <cell r="BH294">
            <v>32523</v>
          </cell>
          <cell r="BI294">
            <v>14455</v>
          </cell>
          <cell r="BJ294">
            <v>1927</v>
          </cell>
          <cell r="BK294">
            <v>0</v>
          </cell>
          <cell r="BL294">
            <v>5782</v>
          </cell>
          <cell r="BM294">
            <v>9468</v>
          </cell>
          <cell r="BN294">
            <v>33318</v>
          </cell>
          <cell r="BO294">
            <v>0</v>
          </cell>
          <cell r="BP294">
            <v>0</v>
          </cell>
          <cell r="BQ294">
            <v>0</v>
          </cell>
          <cell r="BR294">
            <v>5499</v>
          </cell>
          <cell r="BS294">
            <v>1575</v>
          </cell>
          <cell r="BT294">
            <v>1175</v>
          </cell>
          <cell r="BU294">
            <v>0</v>
          </cell>
          <cell r="BV294">
            <v>12</v>
          </cell>
          <cell r="BW294">
            <v>0</v>
          </cell>
          <cell r="BX294">
            <v>3011</v>
          </cell>
          <cell r="BY294">
            <v>1205</v>
          </cell>
          <cell r="BZ294">
            <v>0</v>
          </cell>
          <cell r="CA294">
            <v>0</v>
          </cell>
          <cell r="CB294">
            <v>200</v>
          </cell>
          <cell r="CC294">
            <v>0</v>
          </cell>
          <cell r="CJ294">
            <v>46023</v>
          </cell>
          <cell r="CK294">
            <v>20455</v>
          </cell>
          <cell r="CL294">
            <v>2727</v>
          </cell>
          <cell r="CM294">
            <v>0</v>
          </cell>
          <cell r="CN294">
            <v>8182</v>
          </cell>
          <cell r="CO294">
            <v>13398</v>
          </cell>
          <cell r="CP294">
            <v>33318</v>
          </cell>
          <cell r="CQ294">
            <v>0</v>
          </cell>
          <cell r="CR294">
            <v>0</v>
          </cell>
          <cell r="CS294">
            <v>0</v>
          </cell>
          <cell r="CT294">
            <v>7119</v>
          </cell>
          <cell r="CU294">
            <v>1575</v>
          </cell>
          <cell r="CV294">
            <v>1375</v>
          </cell>
          <cell r="CW294">
            <v>0</v>
          </cell>
          <cell r="CX294">
            <v>12</v>
          </cell>
          <cell r="CY294">
            <v>0</v>
          </cell>
          <cell r="CZ294">
            <v>3011</v>
          </cell>
          <cell r="DA294">
            <v>1205</v>
          </cell>
          <cell r="DB294">
            <v>0</v>
          </cell>
          <cell r="DC294">
            <v>0</v>
          </cell>
          <cell r="DD294">
            <v>220</v>
          </cell>
          <cell r="DE294">
            <v>0</v>
          </cell>
          <cell r="DG294">
            <v>11761</v>
          </cell>
          <cell r="DH294">
            <v>4705</v>
          </cell>
          <cell r="DI294">
            <v>0</v>
          </cell>
          <cell r="DK294">
            <v>0</v>
          </cell>
          <cell r="DL294">
            <v>0</v>
          </cell>
          <cell r="DM294">
            <v>0</v>
          </cell>
          <cell r="DN294">
            <v>0</v>
          </cell>
          <cell r="DQ294">
            <v>0</v>
          </cell>
          <cell r="DR294">
            <v>0</v>
          </cell>
          <cell r="DS294">
            <v>0</v>
          </cell>
          <cell r="DT294">
            <v>0</v>
          </cell>
          <cell r="DU294">
            <v>877</v>
          </cell>
          <cell r="DV294">
            <v>1780</v>
          </cell>
          <cell r="DW294">
            <v>0</v>
          </cell>
          <cell r="DX294">
            <v>2657</v>
          </cell>
          <cell r="EB294">
            <v>0</v>
          </cell>
          <cell r="EC294">
            <v>877</v>
          </cell>
          <cell r="ED294">
            <v>1780</v>
          </cell>
          <cell r="EE294">
            <v>0</v>
          </cell>
          <cell r="EF294">
            <v>2657</v>
          </cell>
          <cell r="EG294">
            <v>1250</v>
          </cell>
          <cell r="EH294">
            <v>500</v>
          </cell>
          <cell r="EI294">
            <v>0</v>
          </cell>
          <cell r="EJ294">
            <v>1750</v>
          </cell>
          <cell r="EK294">
            <v>1750</v>
          </cell>
          <cell r="EL294">
            <v>1250</v>
          </cell>
          <cell r="EM294">
            <v>500</v>
          </cell>
          <cell r="EN294">
            <v>0</v>
          </cell>
          <cell r="EO294">
            <v>1750</v>
          </cell>
          <cell r="EP294">
            <v>0</v>
          </cell>
          <cell r="EQ294">
            <v>0</v>
          </cell>
          <cell r="ER294">
            <v>0</v>
          </cell>
          <cell r="ES294">
            <v>0</v>
          </cell>
          <cell r="EU294">
            <v>127023</v>
          </cell>
          <cell r="EV294">
            <v>56455</v>
          </cell>
          <cell r="EW294">
            <v>7527</v>
          </cell>
          <cell r="EX294">
            <v>0</v>
          </cell>
          <cell r="EY294">
            <v>22582</v>
          </cell>
          <cell r="EZ294">
            <v>36978</v>
          </cell>
          <cell r="FA294">
            <v>33318</v>
          </cell>
          <cell r="FB294">
            <v>0</v>
          </cell>
          <cell r="FC294">
            <v>0</v>
          </cell>
          <cell r="FD294">
            <v>0</v>
          </cell>
          <cell r="FE294">
            <v>16839</v>
          </cell>
          <cell r="FF294">
            <v>1575</v>
          </cell>
          <cell r="FG294">
            <v>2575</v>
          </cell>
          <cell r="FH294">
            <v>0</v>
          </cell>
          <cell r="FJ294">
            <v>12800</v>
          </cell>
          <cell r="FK294">
            <v>5900</v>
          </cell>
          <cell r="FL294">
            <v>18700</v>
          </cell>
          <cell r="FM294">
            <v>54100</v>
          </cell>
          <cell r="FN294">
            <v>13500</v>
          </cell>
          <cell r="FO294">
            <v>5400</v>
          </cell>
          <cell r="FP294">
            <v>6000</v>
          </cell>
          <cell r="FQ294">
            <v>4550</v>
          </cell>
          <cell r="FR294">
            <v>9548</v>
          </cell>
          <cell r="FS294">
            <v>4550</v>
          </cell>
          <cell r="FT294">
            <v>14098</v>
          </cell>
          <cell r="FU294">
            <v>0</v>
          </cell>
          <cell r="GC294">
            <v>70000</v>
          </cell>
          <cell r="GD294">
            <v>16839</v>
          </cell>
          <cell r="GE294">
            <v>5000</v>
          </cell>
          <cell r="GF294">
            <v>5553</v>
          </cell>
          <cell r="GG294">
            <v>0</v>
          </cell>
          <cell r="GI294">
            <v>20000</v>
          </cell>
          <cell r="GK294">
            <v>117392</v>
          </cell>
          <cell r="GL294">
            <v>100000</v>
          </cell>
          <cell r="GM294">
            <v>276356</v>
          </cell>
          <cell r="GN294">
            <v>2575</v>
          </cell>
          <cell r="GO294">
            <v>41398</v>
          </cell>
          <cell r="GP294">
            <v>232383</v>
          </cell>
          <cell r="GQ294">
            <v>0</v>
          </cell>
          <cell r="GR294">
            <v>232383</v>
          </cell>
          <cell r="GS294">
            <v>0</v>
          </cell>
          <cell r="GT294">
            <v>0</v>
          </cell>
          <cell r="GU294">
            <v>100000</v>
          </cell>
          <cell r="GV294">
            <v>0</v>
          </cell>
          <cell r="GW294">
            <v>132383</v>
          </cell>
          <cell r="GX294">
            <v>135000</v>
          </cell>
          <cell r="GY294">
            <v>0</v>
          </cell>
          <cell r="GZ294">
            <v>0</v>
          </cell>
          <cell r="HA294">
            <v>0</v>
          </cell>
          <cell r="HB294">
            <v>0</v>
          </cell>
          <cell r="HC294">
            <v>1575</v>
          </cell>
          <cell r="HD294">
            <v>-1575</v>
          </cell>
          <cell r="HE294">
            <v>0</v>
          </cell>
          <cell r="HF294">
            <v>0</v>
          </cell>
          <cell r="HG294" t="str">
            <v>AOMPK0444C</v>
          </cell>
          <cell r="HJ294">
            <v>132383</v>
          </cell>
          <cell r="HK294">
            <v>135000</v>
          </cell>
          <cell r="HL294">
            <v>0</v>
          </cell>
          <cell r="HM294">
            <v>0</v>
          </cell>
          <cell r="HN294">
            <v>0</v>
          </cell>
          <cell r="HO294">
            <v>0</v>
          </cell>
          <cell r="HP294">
            <v>1575</v>
          </cell>
          <cell r="HQ294">
            <v>-1575</v>
          </cell>
          <cell r="HR294">
            <v>0</v>
          </cell>
          <cell r="HS294">
            <v>0</v>
          </cell>
          <cell r="HT294">
            <v>0</v>
          </cell>
          <cell r="HU294">
            <v>0</v>
          </cell>
          <cell r="HV294">
            <v>0</v>
          </cell>
          <cell r="HW294">
            <v>0</v>
          </cell>
          <cell r="HX294">
            <v>0</v>
          </cell>
          <cell r="HY294">
            <v>0</v>
          </cell>
        </row>
        <row r="295">
          <cell r="A295">
            <v>1377</v>
          </cell>
          <cell r="B295" t="str">
            <v>Ms Priti Madhave</v>
          </cell>
          <cell r="C295">
            <v>38505</v>
          </cell>
          <cell r="D295" t="str">
            <v>Trainee</v>
          </cell>
          <cell r="E295">
            <v>2000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R295">
            <v>0</v>
          </cell>
          <cell r="S295">
            <v>0</v>
          </cell>
          <cell r="W295">
            <v>0</v>
          </cell>
          <cell r="Y295">
            <v>0</v>
          </cell>
          <cell r="AA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4</v>
          </cell>
          <cell r="AQ295" t="str">
            <v>w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H295">
            <v>1477</v>
          </cell>
          <cell r="BI295">
            <v>0</v>
          </cell>
          <cell r="BJ295">
            <v>2364</v>
          </cell>
          <cell r="BK295">
            <v>0</v>
          </cell>
          <cell r="BL295">
            <v>295</v>
          </cell>
          <cell r="BM295">
            <v>1773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12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220</v>
          </cell>
          <cell r="CC295">
            <v>0</v>
          </cell>
          <cell r="CJ295">
            <v>1477</v>
          </cell>
          <cell r="CK295">
            <v>0</v>
          </cell>
          <cell r="CL295">
            <v>2364</v>
          </cell>
          <cell r="CM295">
            <v>0</v>
          </cell>
          <cell r="CN295">
            <v>295</v>
          </cell>
          <cell r="CO295">
            <v>1773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12</v>
          </cell>
          <cell r="CY295">
            <v>0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220</v>
          </cell>
          <cell r="DE295">
            <v>0</v>
          </cell>
          <cell r="DG295">
            <v>0</v>
          </cell>
          <cell r="DH295">
            <v>0</v>
          </cell>
          <cell r="DI295">
            <v>0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Q295">
            <v>0</v>
          </cell>
          <cell r="DR295">
            <v>0</v>
          </cell>
          <cell r="DS295">
            <v>0</v>
          </cell>
          <cell r="DT295">
            <v>0</v>
          </cell>
          <cell r="DU295">
            <v>0</v>
          </cell>
          <cell r="DV295">
            <v>0</v>
          </cell>
          <cell r="DW295">
            <v>0</v>
          </cell>
          <cell r="DX295">
            <v>0</v>
          </cell>
          <cell r="EB295">
            <v>0</v>
          </cell>
          <cell r="EC295">
            <v>0</v>
          </cell>
          <cell r="ED295">
            <v>0</v>
          </cell>
          <cell r="EE295">
            <v>0</v>
          </cell>
          <cell r="EF295">
            <v>0</v>
          </cell>
          <cell r="EG295">
            <v>0</v>
          </cell>
          <cell r="EH295">
            <v>0</v>
          </cell>
          <cell r="EI295">
            <v>0</v>
          </cell>
          <cell r="EJ295">
            <v>0</v>
          </cell>
          <cell r="EK295">
            <v>0</v>
          </cell>
          <cell r="EL295">
            <v>0</v>
          </cell>
          <cell r="EM295">
            <v>0</v>
          </cell>
          <cell r="EN295">
            <v>0</v>
          </cell>
          <cell r="EO295">
            <v>0</v>
          </cell>
          <cell r="EP295">
            <v>0</v>
          </cell>
          <cell r="EQ295">
            <v>0</v>
          </cell>
          <cell r="ER295">
            <v>0</v>
          </cell>
          <cell r="ES295">
            <v>0</v>
          </cell>
          <cell r="EU295">
            <v>1477</v>
          </cell>
          <cell r="EV295">
            <v>0</v>
          </cell>
          <cell r="EW295">
            <v>2364</v>
          </cell>
          <cell r="EX295">
            <v>0</v>
          </cell>
          <cell r="EY295">
            <v>295</v>
          </cell>
          <cell r="EZ295">
            <v>1773</v>
          </cell>
          <cell r="FA295">
            <v>0</v>
          </cell>
          <cell r="FB295">
            <v>0</v>
          </cell>
          <cell r="FC295">
            <v>0</v>
          </cell>
          <cell r="FD295">
            <v>0</v>
          </cell>
          <cell r="FE295">
            <v>0</v>
          </cell>
          <cell r="FF295">
            <v>0</v>
          </cell>
          <cell r="FG295">
            <v>0</v>
          </cell>
          <cell r="FH295">
            <v>0</v>
          </cell>
          <cell r="FJ295">
            <v>0</v>
          </cell>
          <cell r="FL295">
            <v>0</v>
          </cell>
          <cell r="FM295">
            <v>0</v>
          </cell>
          <cell r="FN295">
            <v>0</v>
          </cell>
          <cell r="FO295">
            <v>0</v>
          </cell>
          <cell r="FP295">
            <v>0</v>
          </cell>
          <cell r="FQ295">
            <v>0</v>
          </cell>
          <cell r="FR295">
            <v>0</v>
          </cell>
          <cell r="FS295">
            <v>0</v>
          </cell>
          <cell r="FT295">
            <v>0</v>
          </cell>
          <cell r="FU295">
            <v>0</v>
          </cell>
          <cell r="GD295">
            <v>0</v>
          </cell>
          <cell r="GK295">
            <v>0</v>
          </cell>
          <cell r="GL295">
            <v>0</v>
          </cell>
          <cell r="GM295">
            <v>3545</v>
          </cell>
          <cell r="GN295">
            <v>0</v>
          </cell>
          <cell r="GO295">
            <v>0</v>
          </cell>
          <cell r="GP295">
            <v>3545</v>
          </cell>
          <cell r="GQ295">
            <v>0</v>
          </cell>
          <cell r="GR295">
            <v>3545</v>
          </cell>
          <cell r="GS295">
            <v>0</v>
          </cell>
          <cell r="GT295">
            <v>0</v>
          </cell>
          <cell r="GU295">
            <v>0</v>
          </cell>
          <cell r="GV295">
            <v>0</v>
          </cell>
          <cell r="GW295">
            <v>3545</v>
          </cell>
          <cell r="GX295">
            <v>135000</v>
          </cell>
          <cell r="GY295">
            <v>0</v>
          </cell>
          <cell r="GZ295">
            <v>0</v>
          </cell>
          <cell r="HA295">
            <v>0</v>
          </cell>
          <cell r="HB295">
            <v>0</v>
          </cell>
          <cell r="HC295">
            <v>0</v>
          </cell>
          <cell r="HD295">
            <v>0</v>
          </cell>
          <cell r="HE295">
            <v>0</v>
          </cell>
          <cell r="HF295">
            <v>0</v>
          </cell>
          <cell r="HJ295">
            <v>3545</v>
          </cell>
          <cell r="HK295">
            <v>135000</v>
          </cell>
          <cell r="HL295">
            <v>0</v>
          </cell>
          <cell r="HM295">
            <v>0</v>
          </cell>
          <cell r="HN295">
            <v>0</v>
          </cell>
          <cell r="HO295">
            <v>0</v>
          </cell>
          <cell r="HP295">
            <v>0</v>
          </cell>
          <cell r="HQ295">
            <v>0</v>
          </cell>
          <cell r="HR295">
            <v>0</v>
          </cell>
          <cell r="HS295">
            <v>0</v>
          </cell>
          <cell r="HT295">
            <v>0</v>
          </cell>
          <cell r="HU295">
            <v>0</v>
          </cell>
          <cell r="HV295">
            <v>0</v>
          </cell>
          <cell r="HW295">
            <v>0</v>
          </cell>
          <cell r="HX295">
            <v>0</v>
          </cell>
          <cell r="HY295">
            <v>0</v>
          </cell>
        </row>
        <row r="296">
          <cell r="A296">
            <v>1378</v>
          </cell>
          <cell r="B296" t="str">
            <v xml:space="preserve">Mr.Rahul Ravindra Prabhune  </v>
          </cell>
          <cell r="C296">
            <v>38530</v>
          </cell>
          <cell r="D296" t="str">
            <v>Software Engineer</v>
          </cell>
          <cell r="E296">
            <v>18000</v>
          </cell>
          <cell r="F296">
            <v>8000</v>
          </cell>
          <cell r="G296">
            <v>3500</v>
          </cell>
          <cell r="H296">
            <v>800</v>
          </cell>
          <cell r="I296">
            <v>0</v>
          </cell>
          <cell r="J296">
            <v>1400</v>
          </cell>
          <cell r="K296">
            <v>1590</v>
          </cell>
          <cell r="R296">
            <v>15290</v>
          </cell>
          <cell r="S296">
            <v>0</v>
          </cell>
          <cell r="W296">
            <v>0</v>
          </cell>
          <cell r="X296">
            <v>960</v>
          </cell>
          <cell r="Y296">
            <v>0</v>
          </cell>
          <cell r="AA296">
            <v>200</v>
          </cell>
          <cell r="AG296">
            <v>1160</v>
          </cell>
          <cell r="AH296">
            <v>14130</v>
          </cell>
          <cell r="AI296">
            <v>22</v>
          </cell>
          <cell r="AJ296">
            <v>4.2</v>
          </cell>
          <cell r="AK296">
            <v>0</v>
          </cell>
          <cell r="AL296">
            <v>11250</v>
          </cell>
          <cell r="AM296">
            <v>4500</v>
          </cell>
          <cell r="AN296">
            <v>0</v>
          </cell>
          <cell r="AP296">
            <v>1</v>
          </cell>
          <cell r="AR296">
            <v>2</v>
          </cell>
          <cell r="AS296">
            <v>6</v>
          </cell>
          <cell r="AT296">
            <v>18000</v>
          </cell>
          <cell r="AU296">
            <v>8000</v>
          </cell>
          <cell r="AV296">
            <v>3500</v>
          </cell>
          <cell r="AW296">
            <v>800</v>
          </cell>
          <cell r="AX296">
            <v>0</v>
          </cell>
          <cell r="AZ296">
            <v>960</v>
          </cell>
          <cell r="BA296">
            <v>1400</v>
          </cell>
          <cell r="BB296">
            <v>1590</v>
          </cell>
          <cell r="BC296">
            <v>1250</v>
          </cell>
          <cell r="BD296">
            <v>500</v>
          </cell>
          <cell r="BE296">
            <v>0</v>
          </cell>
          <cell r="BF296">
            <v>22</v>
          </cell>
          <cell r="BH296">
            <v>16000</v>
          </cell>
          <cell r="BI296">
            <v>7000</v>
          </cell>
          <cell r="BJ296">
            <v>1600</v>
          </cell>
          <cell r="BK296">
            <v>0</v>
          </cell>
          <cell r="BL296">
            <v>2800</v>
          </cell>
          <cell r="BM296">
            <v>3180</v>
          </cell>
          <cell r="BN296">
            <v>3273</v>
          </cell>
          <cell r="BO296">
            <v>0</v>
          </cell>
          <cell r="BP296">
            <v>0</v>
          </cell>
          <cell r="BQ296">
            <v>0</v>
          </cell>
          <cell r="BR296">
            <v>1920</v>
          </cell>
          <cell r="BS296">
            <v>0</v>
          </cell>
          <cell r="BT296">
            <v>400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60</v>
          </cell>
          <cell r="CC296">
            <v>0</v>
          </cell>
          <cell r="CJ296">
            <v>24000</v>
          </cell>
          <cell r="CK296">
            <v>10500</v>
          </cell>
          <cell r="CL296">
            <v>2400</v>
          </cell>
          <cell r="CM296">
            <v>0</v>
          </cell>
          <cell r="CN296">
            <v>4200</v>
          </cell>
          <cell r="CO296">
            <v>4770</v>
          </cell>
          <cell r="CP296">
            <v>3273</v>
          </cell>
          <cell r="CQ296">
            <v>0</v>
          </cell>
          <cell r="CR296">
            <v>0</v>
          </cell>
          <cell r="CS296">
            <v>0</v>
          </cell>
          <cell r="CT296">
            <v>2880</v>
          </cell>
          <cell r="CU296">
            <v>0</v>
          </cell>
          <cell r="CV296">
            <v>600</v>
          </cell>
          <cell r="CW296">
            <v>0</v>
          </cell>
          <cell r="CX296">
            <v>0</v>
          </cell>
          <cell r="CY296">
            <v>0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D296">
            <v>60</v>
          </cell>
          <cell r="DE296">
            <v>0</v>
          </cell>
          <cell r="DG296">
            <v>11250</v>
          </cell>
          <cell r="DH296">
            <v>4500</v>
          </cell>
          <cell r="DI296">
            <v>0</v>
          </cell>
          <cell r="DK296">
            <v>0</v>
          </cell>
          <cell r="DL296">
            <v>0</v>
          </cell>
          <cell r="DM296">
            <v>0</v>
          </cell>
          <cell r="DN296">
            <v>0</v>
          </cell>
          <cell r="DQ296">
            <v>2500</v>
          </cell>
          <cell r="DR296">
            <v>1000</v>
          </cell>
          <cell r="DS296">
            <v>0</v>
          </cell>
          <cell r="DT296">
            <v>3500</v>
          </cell>
          <cell r="DU296">
            <v>0</v>
          </cell>
          <cell r="DV296">
            <v>0</v>
          </cell>
          <cell r="DW296">
            <v>0</v>
          </cell>
          <cell r="DX296">
            <v>0</v>
          </cell>
          <cell r="EB296">
            <v>0</v>
          </cell>
          <cell r="EC296">
            <v>0</v>
          </cell>
          <cell r="ED296">
            <v>0</v>
          </cell>
          <cell r="EE296">
            <v>0</v>
          </cell>
          <cell r="EF296">
            <v>0</v>
          </cell>
          <cell r="EG296">
            <v>1250</v>
          </cell>
          <cell r="EH296">
            <v>500</v>
          </cell>
          <cell r="EI296">
            <v>0</v>
          </cell>
          <cell r="EJ296">
            <v>1750</v>
          </cell>
          <cell r="EK296">
            <v>5250</v>
          </cell>
          <cell r="EL296">
            <v>3750</v>
          </cell>
          <cell r="EM296">
            <v>1500</v>
          </cell>
          <cell r="EN296">
            <v>0</v>
          </cell>
          <cell r="EO296">
            <v>5250</v>
          </cell>
          <cell r="EP296">
            <v>0</v>
          </cell>
          <cell r="EQ296">
            <v>0</v>
          </cell>
          <cell r="ER296">
            <v>0</v>
          </cell>
          <cell r="ES296">
            <v>0</v>
          </cell>
          <cell r="EU296">
            <v>72000</v>
          </cell>
          <cell r="EV296">
            <v>31500</v>
          </cell>
          <cell r="EW296">
            <v>7200</v>
          </cell>
          <cell r="EX296">
            <v>0</v>
          </cell>
          <cell r="EY296">
            <v>12600</v>
          </cell>
          <cell r="EZ296">
            <v>14310</v>
          </cell>
          <cell r="FA296">
            <v>3273</v>
          </cell>
          <cell r="FB296">
            <v>0</v>
          </cell>
          <cell r="FC296">
            <v>0</v>
          </cell>
          <cell r="FD296">
            <v>0</v>
          </cell>
          <cell r="FE296">
            <v>8640</v>
          </cell>
          <cell r="FF296">
            <v>0</v>
          </cell>
          <cell r="FG296">
            <v>1800</v>
          </cell>
          <cell r="FH296">
            <v>0</v>
          </cell>
          <cell r="FJ296">
            <v>9000</v>
          </cell>
          <cell r="FK296">
            <v>4500</v>
          </cell>
          <cell r="FL296">
            <v>13500</v>
          </cell>
          <cell r="FM296">
            <v>40500</v>
          </cell>
          <cell r="FN296">
            <v>8000</v>
          </cell>
          <cell r="FO296">
            <v>3200</v>
          </cell>
          <cell r="FP296">
            <v>3500</v>
          </cell>
          <cell r="FQ296">
            <v>3700</v>
          </cell>
          <cell r="FR296">
            <v>6400</v>
          </cell>
          <cell r="FS296">
            <v>3200</v>
          </cell>
          <cell r="FT296">
            <v>9600</v>
          </cell>
          <cell r="FU296">
            <v>0</v>
          </cell>
          <cell r="GD296">
            <v>8640</v>
          </cell>
          <cell r="GK296">
            <v>8640</v>
          </cell>
          <cell r="GL296">
            <v>8640</v>
          </cell>
          <cell r="GM296">
            <v>133683</v>
          </cell>
          <cell r="GN296">
            <v>1800</v>
          </cell>
          <cell r="GO296">
            <v>28800</v>
          </cell>
          <cell r="GP296">
            <v>103083</v>
          </cell>
          <cell r="GQ296">
            <v>0</v>
          </cell>
          <cell r="GR296">
            <v>103083</v>
          </cell>
          <cell r="GS296">
            <v>0</v>
          </cell>
          <cell r="GT296">
            <v>0</v>
          </cell>
          <cell r="GU296">
            <v>8640</v>
          </cell>
          <cell r="GV296">
            <v>0</v>
          </cell>
          <cell r="GW296">
            <v>94443</v>
          </cell>
          <cell r="GX296">
            <v>100000</v>
          </cell>
          <cell r="GY296">
            <v>0</v>
          </cell>
          <cell r="GZ296">
            <v>0</v>
          </cell>
          <cell r="HA296">
            <v>0</v>
          </cell>
          <cell r="HB296">
            <v>0</v>
          </cell>
          <cell r="HC296">
            <v>0</v>
          </cell>
          <cell r="HD296">
            <v>0</v>
          </cell>
          <cell r="HE296">
            <v>0</v>
          </cell>
          <cell r="HF296">
            <v>0</v>
          </cell>
          <cell r="HJ296">
            <v>94443</v>
          </cell>
          <cell r="HK296">
            <v>100000</v>
          </cell>
          <cell r="HL296">
            <v>0</v>
          </cell>
          <cell r="HM296">
            <v>0</v>
          </cell>
          <cell r="HN296">
            <v>0</v>
          </cell>
          <cell r="HO296">
            <v>0</v>
          </cell>
          <cell r="HP296">
            <v>0</v>
          </cell>
          <cell r="HQ296">
            <v>0</v>
          </cell>
          <cell r="HR296">
            <v>0</v>
          </cell>
          <cell r="HS296">
            <v>0</v>
          </cell>
          <cell r="HT296">
            <v>0</v>
          </cell>
          <cell r="HU296">
            <v>0</v>
          </cell>
          <cell r="HV296">
            <v>0</v>
          </cell>
          <cell r="HW296">
            <v>0</v>
          </cell>
          <cell r="HX296">
            <v>0</v>
          </cell>
          <cell r="HY296">
            <v>0</v>
          </cell>
        </row>
        <row r="297">
          <cell r="A297">
            <v>1379</v>
          </cell>
          <cell r="B297" t="str">
            <v>Ms.Shital Deepak Shisode</v>
          </cell>
          <cell r="C297">
            <v>38532</v>
          </cell>
          <cell r="D297" t="str">
            <v>Senior QA Engineer</v>
          </cell>
          <cell r="E297">
            <v>35000</v>
          </cell>
          <cell r="F297">
            <v>15500</v>
          </cell>
          <cell r="G297">
            <v>7000</v>
          </cell>
          <cell r="H297">
            <v>800</v>
          </cell>
          <cell r="I297">
            <v>0</v>
          </cell>
          <cell r="J297">
            <v>2900</v>
          </cell>
          <cell r="K297">
            <v>7800</v>
          </cell>
          <cell r="R297">
            <v>34000</v>
          </cell>
          <cell r="S297">
            <v>1000</v>
          </cell>
          <cell r="W297">
            <v>1000</v>
          </cell>
          <cell r="Y297">
            <v>5264</v>
          </cell>
          <cell r="AA297">
            <v>200</v>
          </cell>
          <cell r="AE297">
            <v>140</v>
          </cell>
          <cell r="AG297">
            <v>5604</v>
          </cell>
          <cell r="AH297">
            <v>28396</v>
          </cell>
          <cell r="AI297">
            <v>22</v>
          </cell>
          <cell r="AJ297">
            <v>0.7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1</v>
          </cell>
          <cell r="AQ297" t="str">
            <v>w</v>
          </cell>
          <cell r="AR297">
            <v>4</v>
          </cell>
          <cell r="AS297">
            <v>6</v>
          </cell>
          <cell r="AT297">
            <v>35000</v>
          </cell>
          <cell r="AU297">
            <v>15500</v>
          </cell>
          <cell r="AV297">
            <v>7000</v>
          </cell>
          <cell r="AW297">
            <v>800</v>
          </cell>
          <cell r="AX297">
            <v>0</v>
          </cell>
          <cell r="AY297">
            <v>1000</v>
          </cell>
          <cell r="BA297">
            <v>2900</v>
          </cell>
          <cell r="BB297">
            <v>7800</v>
          </cell>
          <cell r="BC297">
            <v>0</v>
          </cell>
          <cell r="BD297">
            <v>0</v>
          </cell>
          <cell r="BE297">
            <v>0</v>
          </cell>
          <cell r="BF297">
            <v>22</v>
          </cell>
          <cell r="BH297">
            <v>31000</v>
          </cell>
          <cell r="BI297">
            <v>14000</v>
          </cell>
          <cell r="BJ297">
            <v>1600</v>
          </cell>
          <cell r="BK297">
            <v>0</v>
          </cell>
          <cell r="BL297">
            <v>5800</v>
          </cell>
          <cell r="BM297">
            <v>15600</v>
          </cell>
          <cell r="BN297">
            <v>78879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17909</v>
          </cell>
          <cell r="BT297">
            <v>1000</v>
          </cell>
          <cell r="BU297">
            <v>0</v>
          </cell>
          <cell r="BV297">
            <v>0</v>
          </cell>
          <cell r="BW297">
            <v>2000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140</v>
          </cell>
          <cell r="CC297">
            <v>0</v>
          </cell>
          <cell r="CJ297">
            <v>46500</v>
          </cell>
          <cell r="CK297">
            <v>21000</v>
          </cell>
          <cell r="CL297">
            <v>2400</v>
          </cell>
          <cell r="CM297">
            <v>0</v>
          </cell>
          <cell r="CN297">
            <v>8700</v>
          </cell>
          <cell r="CO297">
            <v>23400</v>
          </cell>
          <cell r="CP297">
            <v>78879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23173</v>
          </cell>
          <cell r="CV297">
            <v>1200</v>
          </cell>
          <cell r="CW297">
            <v>0</v>
          </cell>
          <cell r="CX297">
            <v>0</v>
          </cell>
          <cell r="CY297">
            <v>3000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D297">
            <v>280</v>
          </cell>
          <cell r="DE297">
            <v>0</v>
          </cell>
          <cell r="DG297">
            <v>0</v>
          </cell>
          <cell r="DH297">
            <v>0</v>
          </cell>
          <cell r="DI297">
            <v>0</v>
          </cell>
          <cell r="DK297">
            <v>0</v>
          </cell>
          <cell r="DL297">
            <v>0</v>
          </cell>
          <cell r="DM297">
            <v>0</v>
          </cell>
          <cell r="DN297">
            <v>0</v>
          </cell>
          <cell r="DQ297">
            <v>0</v>
          </cell>
          <cell r="DR297">
            <v>0</v>
          </cell>
          <cell r="DS297">
            <v>0</v>
          </cell>
          <cell r="DT297">
            <v>0</v>
          </cell>
          <cell r="DU297">
            <v>0</v>
          </cell>
          <cell r="DV297">
            <v>0</v>
          </cell>
          <cell r="DW297">
            <v>0</v>
          </cell>
          <cell r="DX297">
            <v>0</v>
          </cell>
          <cell r="EB297">
            <v>0</v>
          </cell>
          <cell r="EC297">
            <v>0</v>
          </cell>
          <cell r="ED297">
            <v>0</v>
          </cell>
          <cell r="EE297">
            <v>0</v>
          </cell>
          <cell r="EF297">
            <v>0</v>
          </cell>
          <cell r="EG297">
            <v>0</v>
          </cell>
          <cell r="EH297">
            <v>0</v>
          </cell>
          <cell r="EI297">
            <v>0</v>
          </cell>
          <cell r="EJ297">
            <v>0</v>
          </cell>
          <cell r="EK297">
            <v>0</v>
          </cell>
          <cell r="EL297">
            <v>0</v>
          </cell>
          <cell r="EM297">
            <v>0</v>
          </cell>
          <cell r="EN297">
            <v>0</v>
          </cell>
          <cell r="EO297">
            <v>0</v>
          </cell>
          <cell r="EP297">
            <v>0</v>
          </cell>
          <cell r="EQ297">
            <v>0</v>
          </cell>
          <cell r="ER297">
            <v>0</v>
          </cell>
          <cell r="ES297">
            <v>0</v>
          </cell>
          <cell r="EU297">
            <v>139500</v>
          </cell>
          <cell r="EV297">
            <v>63000</v>
          </cell>
          <cell r="EW297">
            <v>7200</v>
          </cell>
          <cell r="EX297">
            <v>0</v>
          </cell>
          <cell r="EY297">
            <v>26100</v>
          </cell>
          <cell r="EZ297">
            <v>70200</v>
          </cell>
          <cell r="FA297">
            <v>78879</v>
          </cell>
          <cell r="FB297">
            <v>0</v>
          </cell>
          <cell r="FC297">
            <v>0</v>
          </cell>
          <cell r="FD297">
            <v>0</v>
          </cell>
          <cell r="FE297">
            <v>0</v>
          </cell>
          <cell r="FF297">
            <v>23173</v>
          </cell>
          <cell r="FG297">
            <v>2400</v>
          </cell>
          <cell r="FH297">
            <v>0</v>
          </cell>
          <cell r="FJ297">
            <v>0</v>
          </cell>
          <cell r="FL297">
            <v>0</v>
          </cell>
          <cell r="FM297">
            <v>0</v>
          </cell>
          <cell r="FN297">
            <v>15500</v>
          </cell>
          <cell r="FO297">
            <v>6200</v>
          </cell>
          <cell r="FP297">
            <v>7000</v>
          </cell>
          <cell r="FQ297">
            <v>0</v>
          </cell>
          <cell r="FR297">
            <v>0</v>
          </cell>
          <cell r="FS297">
            <v>0</v>
          </cell>
          <cell r="FT297">
            <v>0</v>
          </cell>
          <cell r="FU297">
            <v>0</v>
          </cell>
          <cell r="GD297">
            <v>0</v>
          </cell>
          <cell r="GH297">
            <v>18000</v>
          </cell>
          <cell r="GK297">
            <v>18000</v>
          </cell>
          <cell r="GL297">
            <v>18000</v>
          </cell>
          <cell r="GM297">
            <v>377679</v>
          </cell>
          <cell r="GN297">
            <v>2400</v>
          </cell>
          <cell r="GO297">
            <v>0</v>
          </cell>
          <cell r="GP297">
            <v>375279</v>
          </cell>
          <cell r="GQ297">
            <v>0</v>
          </cell>
          <cell r="GR297">
            <v>375279</v>
          </cell>
          <cell r="GS297">
            <v>0</v>
          </cell>
          <cell r="GT297">
            <v>0</v>
          </cell>
          <cell r="GU297">
            <v>18000</v>
          </cell>
          <cell r="GV297">
            <v>0</v>
          </cell>
          <cell r="GW297">
            <v>357279</v>
          </cell>
          <cell r="GX297">
            <v>135000</v>
          </cell>
          <cell r="GY297">
            <v>53684</v>
          </cell>
          <cell r="GZ297">
            <v>0</v>
          </cell>
          <cell r="HA297">
            <v>1074</v>
          </cell>
          <cell r="HB297">
            <v>54758</v>
          </cell>
          <cell r="HC297">
            <v>17909</v>
          </cell>
          <cell r="HD297">
            <v>36849</v>
          </cell>
          <cell r="HE297">
            <v>5264</v>
          </cell>
          <cell r="HF297">
            <v>0</v>
          </cell>
          <cell r="HG297" t="str">
            <v>AZWPS0910L</v>
          </cell>
          <cell r="HJ297">
            <v>357279</v>
          </cell>
          <cell r="HK297">
            <v>135000</v>
          </cell>
          <cell r="HL297">
            <v>53684</v>
          </cell>
          <cell r="HM297">
            <v>0</v>
          </cell>
          <cell r="HN297">
            <v>1074</v>
          </cell>
          <cell r="HO297">
            <v>54758</v>
          </cell>
          <cell r="HP297">
            <v>17909</v>
          </cell>
          <cell r="HQ297">
            <v>36849</v>
          </cell>
          <cell r="HR297">
            <v>5264</v>
          </cell>
          <cell r="HS297">
            <v>0.30599999999999999</v>
          </cell>
          <cell r="HT297">
            <v>0</v>
          </cell>
          <cell r="HU297">
            <v>5264</v>
          </cell>
          <cell r="HV297">
            <v>5264</v>
          </cell>
          <cell r="HW297">
            <v>103</v>
          </cell>
          <cell r="HX297">
            <v>0</v>
          </cell>
          <cell r="HY297">
            <v>5161</v>
          </cell>
        </row>
        <row r="298">
          <cell r="A298">
            <v>1380</v>
          </cell>
          <cell r="B298" t="str">
            <v>Ms.Manju PravasKad Khosla</v>
          </cell>
          <cell r="C298">
            <v>38532</v>
          </cell>
          <cell r="D298" t="str">
            <v>QA Engineer</v>
          </cell>
          <cell r="E298">
            <v>29000</v>
          </cell>
          <cell r="F298">
            <v>13000</v>
          </cell>
          <cell r="G298">
            <v>5500</v>
          </cell>
          <cell r="H298">
            <v>800</v>
          </cell>
          <cell r="I298">
            <v>0</v>
          </cell>
          <cell r="J298">
            <v>2400</v>
          </cell>
          <cell r="K298">
            <v>5550</v>
          </cell>
          <cell r="R298">
            <v>27250</v>
          </cell>
          <cell r="S298">
            <v>0</v>
          </cell>
          <cell r="W298">
            <v>0</v>
          </cell>
          <cell r="Y298">
            <v>729</v>
          </cell>
          <cell r="AA298">
            <v>200</v>
          </cell>
          <cell r="AG298">
            <v>929</v>
          </cell>
          <cell r="AH298">
            <v>26321</v>
          </cell>
          <cell r="AI298">
            <v>22</v>
          </cell>
          <cell r="AJ298">
            <v>4.2</v>
          </cell>
          <cell r="AK298">
            <v>0</v>
          </cell>
          <cell r="AL298">
            <v>8750</v>
          </cell>
          <cell r="AM298">
            <v>3520</v>
          </cell>
          <cell r="AN298">
            <v>0</v>
          </cell>
          <cell r="AP298">
            <v>1</v>
          </cell>
          <cell r="AQ298" t="str">
            <v>w</v>
          </cell>
          <cell r="AR298">
            <v>2</v>
          </cell>
          <cell r="AS298">
            <v>6</v>
          </cell>
          <cell r="AT298">
            <v>29000</v>
          </cell>
          <cell r="AU298">
            <v>13000</v>
          </cell>
          <cell r="AV298">
            <v>5500</v>
          </cell>
          <cell r="AW298">
            <v>800</v>
          </cell>
          <cell r="AX298">
            <v>0</v>
          </cell>
          <cell r="BA298">
            <v>2400</v>
          </cell>
          <cell r="BB298">
            <v>5550</v>
          </cell>
          <cell r="BC298">
            <v>1250</v>
          </cell>
          <cell r="BD298">
            <v>500</v>
          </cell>
          <cell r="BE298">
            <v>0</v>
          </cell>
          <cell r="BF298">
            <v>22</v>
          </cell>
          <cell r="BH298">
            <v>26000</v>
          </cell>
          <cell r="BI298">
            <v>11000</v>
          </cell>
          <cell r="BJ298">
            <v>1600</v>
          </cell>
          <cell r="BK298">
            <v>0</v>
          </cell>
          <cell r="BL298">
            <v>4800</v>
          </cell>
          <cell r="BM298">
            <v>11100</v>
          </cell>
          <cell r="BN298">
            <v>2636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1460</v>
          </cell>
          <cell r="BT298">
            <v>400</v>
          </cell>
          <cell r="BU298">
            <v>0</v>
          </cell>
          <cell r="BV298">
            <v>0</v>
          </cell>
          <cell r="BW298">
            <v>0</v>
          </cell>
          <cell r="BX298">
            <v>2500</v>
          </cell>
          <cell r="BY298">
            <v>980</v>
          </cell>
          <cell r="BZ298">
            <v>0</v>
          </cell>
          <cell r="CA298">
            <v>0</v>
          </cell>
          <cell r="CB298">
            <v>340</v>
          </cell>
          <cell r="CC298">
            <v>0</v>
          </cell>
          <cell r="CJ298">
            <v>39000</v>
          </cell>
          <cell r="CK298">
            <v>16500</v>
          </cell>
          <cell r="CL298">
            <v>2400</v>
          </cell>
          <cell r="CM298">
            <v>0</v>
          </cell>
          <cell r="CN298">
            <v>7200</v>
          </cell>
          <cell r="CO298">
            <v>16650</v>
          </cell>
          <cell r="CP298">
            <v>2636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2189</v>
          </cell>
          <cell r="CV298">
            <v>600</v>
          </cell>
          <cell r="CW298">
            <v>0</v>
          </cell>
          <cell r="CX298">
            <v>0</v>
          </cell>
          <cell r="CY298">
            <v>0</v>
          </cell>
          <cell r="CZ298">
            <v>2500</v>
          </cell>
          <cell r="DA298">
            <v>980</v>
          </cell>
          <cell r="DB298">
            <v>0</v>
          </cell>
          <cell r="DC298">
            <v>0</v>
          </cell>
          <cell r="DD298">
            <v>340</v>
          </cell>
          <cell r="DE298">
            <v>0</v>
          </cell>
          <cell r="DG298">
            <v>11250</v>
          </cell>
          <cell r="DH298">
            <v>4500</v>
          </cell>
          <cell r="DI298">
            <v>0</v>
          </cell>
          <cell r="DK298">
            <v>0</v>
          </cell>
          <cell r="DL298">
            <v>0</v>
          </cell>
          <cell r="DM298">
            <v>0</v>
          </cell>
          <cell r="DN298">
            <v>0</v>
          </cell>
          <cell r="DQ298">
            <v>0</v>
          </cell>
          <cell r="DR298">
            <v>20</v>
          </cell>
          <cell r="DS298">
            <v>0</v>
          </cell>
          <cell r="DT298">
            <v>20</v>
          </cell>
          <cell r="DU298">
            <v>103</v>
          </cell>
          <cell r="DV298">
            <v>0</v>
          </cell>
          <cell r="DW298">
            <v>0</v>
          </cell>
          <cell r="DX298">
            <v>103</v>
          </cell>
          <cell r="EB298">
            <v>0</v>
          </cell>
          <cell r="EC298">
            <v>103</v>
          </cell>
          <cell r="ED298">
            <v>0</v>
          </cell>
          <cell r="EE298">
            <v>0</v>
          </cell>
          <cell r="EF298">
            <v>103</v>
          </cell>
          <cell r="EG298">
            <v>1250</v>
          </cell>
          <cell r="EH298">
            <v>500</v>
          </cell>
          <cell r="EI298">
            <v>0</v>
          </cell>
          <cell r="EJ298">
            <v>1750</v>
          </cell>
          <cell r="EK298">
            <v>1770</v>
          </cell>
          <cell r="EL298">
            <v>1250</v>
          </cell>
          <cell r="EM298">
            <v>520</v>
          </cell>
          <cell r="EN298">
            <v>0</v>
          </cell>
          <cell r="EO298">
            <v>1770</v>
          </cell>
          <cell r="EP298">
            <v>0</v>
          </cell>
          <cell r="EQ298">
            <v>0</v>
          </cell>
          <cell r="ER298">
            <v>0</v>
          </cell>
          <cell r="ES298">
            <v>0</v>
          </cell>
          <cell r="EU298">
            <v>117000</v>
          </cell>
          <cell r="EV298">
            <v>49500</v>
          </cell>
          <cell r="EW298">
            <v>7200</v>
          </cell>
          <cell r="EX298">
            <v>0</v>
          </cell>
          <cell r="EY298">
            <v>21600</v>
          </cell>
          <cell r="EZ298">
            <v>49950</v>
          </cell>
          <cell r="FA298">
            <v>2636</v>
          </cell>
          <cell r="FB298">
            <v>0</v>
          </cell>
          <cell r="FC298">
            <v>0</v>
          </cell>
          <cell r="FD298">
            <v>0</v>
          </cell>
          <cell r="FE298">
            <v>0</v>
          </cell>
          <cell r="FF298">
            <v>2189</v>
          </cell>
          <cell r="FG298">
            <v>1800</v>
          </cell>
          <cell r="FH298">
            <v>0</v>
          </cell>
          <cell r="FJ298">
            <v>10200</v>
          </cell>
          <cell r="FK298">
            <v>5100</v>
          </cell>
          <cell r="FL298">
            <v>15300</v>
          </cell>
          <cell r="FM298">
            <v>45900</v>
          </cell>
          <cell r="FN298">
            <v>13000</v>
          </cell>
          <cell r="FO298">
            <v>5200</v>
          </cell>
          <cell r="FP298">
            <v>5500</v>
          </cell>
          <cell r="FQ298">
            <v>3800</v>
          </cell>
          <cell r="FR298">
            <v>7600</v>
          </cell>
          <cell r="FS298">
            <v>3800</v>
          </cell>
          <cell r="FT298">
            <v>11400</v>
          </cell>
          <cell r="FU298">
            <v>0</v>
          </cell>
          <cell r="GA298">
            <v>10000</v>
          </cell>
          <cell r="GD298">
            <v>0</v>
          </cell>
          <cell r="GE298">
            <v>20000</v>
          </cell>
          <cell r="GK298">
            <v>30000</v>
          </cell>
          <cell r="GL298">
            <v>30000</v>
          </cell>
          <cell r="GM298">
            <v>240686</v>
          </cell>
          <cell r="GN298">
            <v>1800</v>
          </cell>
          <cell r="GO298">
            <v>34200</v>
          </cell>
          <cell r="GP298">
            <v>204686</v>
          </cell>
          <cell r="GQ298">
            <v>0</v>
          </cell>
          <cell r="GR298">
            <v>204686</v>
          </cell>
          <cell r="GS298">
            <v>0</v>
          </cell>
          <cell r="GT298">
            <v>0</v>
          </cell>
          <cell r="GU298">
            <v>30000</v>
          </cell>
          <cell r="GV298">
            <v>0</v>
          </cell>
          <cell r="GW298">
            <v>174686</v>
          </cell>
          <cell r="GX298">
            <v>135000</v>
          </cell>
          <cell r="GY298">
            <v>6437</v>
          </cell>
          <cell r="GZ298">
            <v>0</v>
          </cell>
          <cell r="HA298">
            <v>129</v>
          </cell>
          <cell r="HB298">
            <v>6566</v>
          </cell>
          <cell r="HC298">
            <v>1460</v>
          </cell>
          <cell r="HD298">
            <v>5106</v>
          </cell>
          <cell r="HE298">
            <v>729</v>
          </cell>
          <cell r="HF298">
            <v>0</v>
          </cell>
          <cell r="HG298" t="str">
            <v>ALIPK6407E</v>
          </cell>
          <cell r="HJ298">
            <v>174686</v>
          </cell>
          <cell r="HK298">
            <v>135000</v>
          </cell>
          <cell r="HL298">
            <v>6437</v>
          </cell>
          <cell r="HM298">
            <v>0</v>
          </cell>
          <cell r="HN298">
            <v>129</v>
          </cell>
          <cell r="HO298">
            <v>6566</v>
          </cell>
          <cell r="HP298">
            <v>1460</v>
          </cell>
          <cell r="HQ298">
            <v>5106</v>
          </cell>
          <cell r="HR298">
            <v>729</v>
          </cell>
          <cell r="HS298">
            <v>0.20399999999999999</v>
          </cell>
          <cell r="HT298">
            <v>0</v>
          </cell>
          <cell r="HU298">
            <v>729</v>
          </cell>
          <cell r="HV298">
            <v>729</v>
          </cell>
          <cell r="HW298">
            <v>14</v>
          </cell>
          <cell r="HX298">
            <v>0</v>
          </cell>
          <cell r="HY298">
            <v>715</v>
          </cell>
        </row>
        <row r="299">
          <cell r="A299">
            <v>1381</v>
          </cell>
          <cell r="B299" t="str">
            <v>Mr.Edward Earnest Kiplinger</v>
          </cell>
          <cell r="C299">
            <v>38534</v>
          </cell>
          <cell r="D299" t="str">
            <v>Business Modeler</v>
          </cell>
          <cell r="E299">
            <v>33340</v>
          </cell>
          <cell r="F299">
            <v>15000</v>
          </cell>
          <cell r="G299">
            <v>6500</v>
          </cell>
          <cell r="H299">
            <v>800</v>
          </cell>
          <cell r="I299">
            <v>0</v>
          </cell>
          <cell r="J299">
            <v>2700</v>
          </cell>
          <cell r="K299">
            <v>5590</v>
          </cell>
          <cell r="R299">
            <v>30590</v>
          </cell>
          <cell r="S299">
            <v>1000</v>
          </cell>
          <cell r="W299">
            <v>1000</v>
          </cell>
          <cell r="Y299">
            <v>1275</v>
          </cell>
          <cell r="AA299">
            <v>200</v>
          </cell>
          <cell r="AE299">
            <v>380</v>
          </cell>
          <cell r="AG299">
            <v>1855</v>
          </cell>
          <cell r="AH299">
            <v>28735</v>
          </cell>
          <cell r="AI299">
            <v>22</v>
          </cell>
          <cell r="AJ299">
            <v>3.2</v>
          </cell>
          <cell r="AK299">
            <v>0</v>
          </cell>
          <cell r="AL299">
            <v>9845</v>
          </cell>
          <cell r="AM299">
            <v>4500</v>
          </cell>
          <cell r="AN299">
            <v>0</v>
          </cell>
          <cell r="AP299">
            <v>1</v>
          </cell>
          <cell r="AR299">
            <v>2</v>
          </cell>
          <cell r="AS299">
            <v>6</v>
          </cell>
          <cell r="AT299">
            <v>33340</v>
          </cell>
          <cell r="AU299">
            <v>15000</v>
          </cell>
          <cell r="AV299">
            <v>6500</v>
          </cell>
          <cell r="AW299">
            <v>800</v>
          </cell>
          <cell r="AX299">
            <v>0</v>
          </cell>
          <cell r="AY299">
            <v>1000</v>
          </cell>
          <cell r="BA299">
            <v>2700</v>
          </cell>
          <cell r="BB299">
            <v>5590</v>
          </cell>
          <cell r="BC299">
            <v>1250</v>
          </cell>
          <cell r="BD299">
            <v>500</v>
          </cell>
          <cell r="BE299">
            <v>0</v>
          </cell>
          <cell r="BF299">
            <v>22</v>
          </cell>
          <cell r="BH299">
            <v>30000</v>
          </cell>
          <cell r="BI299">
            <v>13000</v>
          </cell>
          <cell r="BJ299">
            <v>1600</v>
          </cell>
          <cell r="BK299">
            <v>0</v>
          </cell>
          <cell r="BL299">
            <v>5400</v>
          </cell>
          <cell r="BM299">
            <v>11180</v>
          </cell>
          <cell r="BN299">
            <v>68899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6176</v>
          </cell>
          <cell r="BT299">
            <v>1000</v>
          </cell>
          <cell r="BU299">
            <v>0</v>
          </cell>
          <cell r="BV299">
            <v>0</v>
          </cell>
          <cell r="BW299">
            <v>2000</v>
          </cell>
          <cell r="BX299">
            <v>1405</v>
          </cell>
          <cell r="BY299">
            <v>0</v>
          </cell>
          <cell r="BZ299">
            <v>0</v>
          </cell>
          <cell r="CA299">
            <v>0</v>
          </cell>
          <cell r="CB299">
            <v>620</v>
          </cell>
          <cell r="CC299">
            <v>0</v>
          </cell>
          <cell r="CJ299">
            <v>45000</v>
          </cell>
          <cell r="CK299">
            <v>19500</v>
          </cell>
          <cell r="CL299">
            <v>2400</v>
          </cell>
          <cell r="CM299">
            <v>0</v>
          </cell>
          <cell r="CN299">
            <v>8100</v>
          </cell>
          <cell r="CO299">
            <v>16770</v>
          </cell>
          <cell r="CP299">
            <v>68899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7451</v>
          </cell>
          <cell r="CV299">
            <v>1200</v>
          </cell>
          <cell r="CW299">
            <v>0</v>
          </cell>
          <cell r="CX299">
            <v>0</v>
          </cell>
          <cell r="CY299">
            <v>3000</v>
          </cell>
          <cell r="CZ299">
            <v>1405</v>
          </cell>
          <cell r="DA299">
            <v>0</v>
          </cell>
          <cell r="DB299">
            <v>0</v>
          </cell>
          <cell r="DC299">
            <v>0</v>
          </cell>
          <cell r="DD299">
            <v>1000</v>
          </cell>
          <cell r="DE299">
            <v>0</v>
          </cell>
          <cell r="DG299">
            <v>11250</v>
          </cell>
          <cell r="DH299">
            <v>4500</v>
          </cell>
          <cell r="DI299">
            <v>0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Q299">
            <v>1095</v>
          </cell>
          <cell r="DR299">
            <v>1000</v>
          </cell>
          <cell r="DS299">
            <v>0</v>
          </cell>
          <cell r="DT299">
            <v>2095</v>
          </cell>
          <cell r="DU299">
            <v>0</v>
          </cell>
          <cell r="DV299">
            <v>0</v>
          </cell>
          <cell r="DW299">
            <v>0</v>
          </cell>
          <cell r="DX299">
            <v>0</v>
          </cell>
          <cell r="EB299">
            <v>0</v>
          </cell>
          <cell r="EC299">
            <v>0</v>
          </cell>
          <cell r="ED299">
            <v>0</v>
          </cell>
          <cell r="EE299">
            <v>0</v>
          </cell>
          <cell r="EF299">
            <v>0</v>
          </cell>
          <cell r="EG299">
            <v>1250</v>
          </cell>
          <cell r="EH299">
            <v>500</v>
          </cell>
          <cell r="EI299">
            <v>0</v>
          </cell>
          <cell r="EJ299">
            <v>1750</v>
          </cell>
          <cell r="EK299">
            <v>3845</v>
          </cell>
          <cell r="EL299">
            <v>2345</v>
          </cell>
          <cell r="EM299">
            <v>1500</v>
          </cell>
          <cell r="EN299">
            <v>0</v>
          </cell>
          <cell r="EO299">
            <v>3845</v>
          </cell>
          <cell r="EP299">
            <v>0</v>
          </cell>
          <cell r="EQ299">
            <v>0</v>
          </cell>
          <cell r="ER299">
            <v>0</v>
          </cell>
          <cell r="ES299">
            <v>0</v>
          </cell>
          <cell r="EU299">
            <v>135000</v>
          </cell>
          <cell r="EV299">
            <v>58500</v>
          </cell>
          <cell r="EW299">
            <v>7200</v>
          </cell>
          <cell r="EX299">
            <v>0</v>
          </cell>
          <cell r="EY299">
            <v>24300</v>
          </cell>
          <cell r="EZ299">
            <v>50310</v>
          </cell>
          <cell r="FA299">
            <v>68899</v>
          </cell>
          <cell r="FB299">
            <v>0</v>
          </cell>
          <cell r="FC299">
            <v>0</v>
          </cell>
          <cell r="FD299">
            <v>0</v>
          </cell>
          <cell r="FE299">
            <v>0</v>
          </cell>
          <cell r="FF299">
            <v>7451</v>
          </cell>
          <cell r="FG299">
            <v>2400</v>
          </cell>
          <cell r="FH299">
            <v>0</v>
          </cell>
          <cell r="FJ299">
            <v>0</v>
          </cell>
          <cell r="FL299">
            <v>0</v>
          </cell>
          <cell r="FM299">
            <v>0</v>
          </cell>
          <cell r="FN299">
            <v>15000</v>
          </cell>
          <cell r="FO299">
            <v>6000</v>
          </cell>
          <cell r="FP299">
            <v>6500</v>
          </cell>
          <cell r="FQ299">
            <v>0</v>
          </cell>
          <cell r="FR299">
            <v>0</v>
          </cell>
          <cell r="FS299">
            <v>0</v>
          </cell>
          <cell r="FT299">
            <v>0</v>
          </cell>
          <cell r="FU299">
            <v>0</v>
          </cell>
          <cell r="FV299">
            <v>35584</v>
          </cell>
          <cell r="GB299">
            <v>6296</v>
          </cell>
          <cell r="GC299">
            <v>10000</v>
          </cell>
          <cell r="GD299">
            <v>0</v>
          </cell>
          <cell r="GE299">
            <v>20000</v>
          </cell>
          <cell r="GF299">
            <v>10000</v>
          </cell>
          <cell r="GG299">
            <v>50000</v>
          </cell>
          <cell r="GJ299">
            <v>10000</v>
          </cell>
          <cell r="GK299">
            <v>106296</v>
          </cell>
          <cell r="GL299">
            <v>100000</v>
          </cell>
          <cell r="GM299">
            <v>337009</v>
          </cell>
          <cell r="GN299">
            <v>2400</v>
          </cell>
          <cell r="GO299">
            <v>0</v>
          </cell>
          <cell r="GP299">
            <v>334609</v>
          </cell>
          <cell r="GQ299">
            <v>35584</v>
          </cell>
          <cell r="GR299">
            <v>299025</v>
          </cell>
          <cell r="GS299">
            <v>0</v>
          </cell>
          <cell r="GT299">
            <v>0</v>
          </cell>
          <cell r="GU299">
            <v>100000</v>
          </cell>
          <cell r="GV299">
            <v>0</v>
          </cell>
          <cell r="GW299">
            <v>199025</v>
          </cell>
          <cell r="GX299">
            <v>100000</v>
          </cell>
          <cell r="GY299">
            <v>14805</v>
          </cell>
          <cell r="GZ299">
            <v>0</v>
          </cell>
          <cell r="HA299">
            <v>296</v>
          </cell>
          <cell r="HB299">
            <v>15101</v>
          </cell>
          <cell r="HC299">
            <v>6176</v>
          </cell>
          <cell r="HD299">
            <v>8925</v>
          </cell>
          <cell r="HE299">
            <v>1275</v>
          </cell>
          <cell r="HF299">
            <v>0</v>
          </cell>
          <cell r="HG299" t="str">
            <v>ALRPK5395A</v>
          </cell>
          <cell r="HJ299">
            <v>199025</v>
          </cell>
          <cell r="HK299">
            <v>100000</v>
          </cell>
          <cell r="HL299">
            <v>14805</v>
          </cell>
          <cell r="HM299">
            <v>0</v>
          </cell>
          <cell r="HN299">
            <v>296</v>
          </cell>
          <cell r="HO299">
            <v>15101</v>
          </cell>
          <cell r="HP299">
            <v>6176</v>
          </cell>
          <cell r="HQ299">
            <v>8925</v>
          </cell>
          <cell r="HR299">
            <v>1275</v>
          </cell>
          <cell r="HS299">
            <v>0.20399999999999999</v>
          </cell>
          <cell r="HT299">
            <v>0</v>
          </cell>
          <cell r="HU299">
            <v>1275</v>
          </cell>
          <cell r="HV299">
            <v>1275</v>
          </cell>
          <cell r="HW299">
            <v>25</v>
          </cell>
          <cell r="HX299">
            <v>0</v>
          </cell>
          <cell r="HY299">
            <v>1250</v>
          </cell>
        </row>
        <row r="300">
          <cell r="A300">
            <v>1382</v>
          </cell>
          <cell r="B300" t="str">
            <v>Mr.Virendra Rampal Singh</v>
          </cell>
          <cell r="C300">
            <v>38534</v>
          </cell>
          <cell r="D300" t="str">
            <v>Senior Software Engineer-Tandem</v>
          </cell>
          <cell r="E300">
            <v>63000</v>
          </cell>
          <cell r="F300">
            <v>28000</v>
          </cell>
          <cell r="G300">
            <v>12500</v>
          </cell>
          <cell r="H300">
            <v>800</v>
          </cell>
          <cell r="I300">
            <v>0</v>
          </cell>
          <cell r="J300">
            <v>5200</v>
          </cell>
          <cell r="K300">
            <v>10390</v>
          </cell>
          <cell r="R300">
            <v>56890</v>
          </cell>
          <cell r="S300">
            <v>1000</v>
          </cell>
          <cell r="W300">
            <v>1000</v>
          </cell>
          <cell r="X300">
            <v>3360</v>
          </cell>
          <cell r="Y300">
            <v>8036</v>
          </cell>
          <cell r="AA300">
            <v>200</v>
          </cell>
          <cell r="AE300">
            <v>20</v>
          </cell>
          <cell r="AG300">
            <v>11616</v>
          </cell>
          <cell r="AH300">
            <v>45274</v>
          </cell>
          <cell r="AI300">
            <v>22</v>
          </cell>
          <cell r="AJ300">
            <v>4.2</v>
          </cell>
          <cell r="AK300">
            <v>0</v>
          </cell>
          <cell r="AL300">
            <v>11250</v>
          </cell>
          <cell r="AM300">
            <v>4500</v>
          </cell>
          <cell r="AN300">
            <v>0</v>
          </cell>
          <cell r="AP300">
            <v>1</v>
          </cell>
          <cell r="AR300">
            <v>2</v>
          </cell>
          <cell r="AS300">
            <v>6</v>
          </cell>
          <cell r="AT300">
            <v>63000</v>
          </cell>
          <cell r="AU300">
            <v>28000</v>
          </cell>
          <cell r="AV300">
            <v>12500</v>
          </cell>
          <cell r="AW300">
            <v>800</v>
          </cell>
          <cell r="AX300">
            <v>0</v>
          </cell>
          <cell r="AY300">
            <v>1000</v>
          </cell>
          <cell r="AZ300">
            <v>3360</v>
          </cell>
          <cell r="BA300">
            <v>5200</v>
          </cell>
          <cell r="BB300">
            <v>10390</v>
          </cell>
          <cell r="BC300">
            <v>1250</v>
          </cell>
          <cell r="BD300">
            <v>500</v>
          </cell>
          <cell r="BE300">
            <v>0</v>
          </cell>
          <cell r="BF300">
            <v>22</v>
          </cell>
          <cell r="BH300">
            <v>56000</v>
          </cell>
          <cell r="BI300">
            <v>25000</v>
          </cell>
          <cell r="BJ300">
            <v>1600</v>
          </cell>
          <cell r="BK300">
            <v>0</v>
          </cell>
          <cell r="BL300">
            <v>10400</v>
          </cell>
          <cell r="BM300">
            <v>20780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6720</v>
          </cell>
          <cell r="BS300">
            <v>16072</v>
          </cell>
          <cell r="BT300">
            <v>400</v>
          </cell>
          <cell r="BU300">
            <v>0</v>
          </cell>
          <cell r="BV300">
            <v>0</v>
          </cell>
          <cell r="BW300">
            <v>2000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520</v>
          </cell>
          <cell r="CC300">
            <v>0</v>
          </cell>
          <cell r="CJ300">
            <v>84000</v>
          </cell>
          <cell r="CK300">
            <v>37500</v>
          </cell>
          <cell r="CL300">
            <v>2400</v>
          </cell>
          <cell r="CM300">
            <v>0</v>
          </cell>
          <cell r="CN300">
            <v>15600</v>
          </cell>
          <cell r="CO300">
            <v>31170</v>
          </cell>
          <cell r="CP300">
            <v>0</v>
          </cell>
          <cell r="CQ300">
            <v>0</v>
          </cell>
          <cell r="CR300">
            <v>0</v>
          </cell>
          <cell r="CS300">
            <v>0</v>
          </cell>
          <cell r="CT300">
            <v>10080</v>
          </cell>
          <cell r="CU300">
            <v>24108</v>
          </cell>
          <cell r="CV300">
            <v>600</v>
          </cell>
          <cell r="CW300">
            <v>0</v>
          </cell>
          <cell r="CX300">
            <v>0</v>
          </cell>
          <cell r="CY300">
            <v>3000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D300">
            <v>540</v>
          </cell>
          <cell r="DE300">
            <v>0</v>
          </cell>
          <cell r="DG300">
            <v>11250</v>
          </cell>
          <cell r="DH300">
            <v>4500</v>
          </cell>
          <cell r="DI300">
            <v>0</v>
          </cell>
          <cell r="DK300">
            <v>0</v>
          </cell>
          <cell r="DL300">
            <v>0</v>
          </cell>
          <cell r="DM300">
            <v>0</v>
          </cell>
          <cell r="DN300">
            <v>0</v>
          </cell>
          <cell r="DQ300">
            <v>2500</v>
          </cell>
          <cell r="DR300">
            <v>1000</v>
          </cell>
          <cell r="DS300">
            <v>0</v>
          </cell>
          <cell r="DT300">
            <v>3500</v>
          </cell>
          <cell r="DU300">
            <v>0</v>
          </cell>
          <cell r="DV300">
            <v>0</v>
          </cell>
          <cell r="DW300">
            <v>0</v>
          </cell>
          <cell r="DX300">
            <v>0</v>
          </cell>
          <cell r="EB300">
            <v>0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  <cell r="EG300">
            <v>1250</v>
          </cell>
          <cell r="EH300">
            <v>500</v>
          </cell>
          <cell r="EI300">
            <v>0</v>
          </cell>
          <cell r="EJ300">
            <v>1750</v>
          </cell>
          <cell r="EK300">
            <v>5250</v>
          </cell>
          <cell r="EL300">
            <v>3750</v>
          </cell>
          <cell r="EM300">
            <v>1500</v>
          </cell>
          <cell r="EN300">
            <v>0</v>
          </cell>
          <cell r="EO300">
            <v>5250</v>
          </cell>
          <cell r="EP300">
            <v>0</v>
          </cell>
          <cell r="EQ300">
            <v>0</v>
          </cell>
          <cell r="ER300">
            <v>0</v>
          </cell>
          <cell r="ES300">
            <v>0</v>
          </cell>
          <cell r="EU300">
            <v>252000</v>
          </cell>
          <cell r="EV300">
            <v>112500</v>
          </cell>
          <cell r="EW300">
            <v>7200</v>
          </cell>
          <cell r="EX300">
            <v>0</v>
          </cell>
          <cell r="EY300">
            <v>46800</v>
          </cell>
          <cell r="EZ300">
            <v>93510</v>
          </cell>
          <cell r="FA300">
            <v>0</v>
          </cell>
          <cell r="FB300">
            <v>0</v>
          </cell>
          <cell r="FC300">
            <v>0</v>
          </cell>
          <cell r="FD300">
            <v>0</v>
          </cell>
          <cell r="FE300">
            <v>30240</v>
          </cell>
          <cell r="FF300">
            <v>24108</v>
          </cell>
          <cell r="FG300">
            <v>1800</v>
          </cell>
          <cell r="FH300">
            <v>0</v>
          </cell>
          <cell r="FJ300">
            <v>0</v>
          </cell>
          <cell r="FL300">
            <v>0</v>
          </cell>
          <cell r="FM300">
            <v>0</v>
          </cell>
          <cell r="FN300">
            <v>28000</v>
          </cell>
          <cell r="FO300">
            <v>11200</v>
          </cell>
          <cell r="FP300">
            <v>12500</v>
          </cell>
          <cell r="FQ300">
            <v>0</v>
          </cell>
          <cell r="FR300">
            <v>0</v>
          </cell>
          <cell r="FS300">
            <v>0</v>
          </cell>
          <cell r="FT300">
            <v>0</v>
          </cell>
          <cell r="FU300">
            <v>0</v>
          </cell>
          <cell r="GD300">
            <v>30240</v>
          </cell>
          <cell r="GF300">
            <v>27014</v>
          </cell>
          <cell r="GG300">
            <v>50000</v>
          </cell>
          <cell r="GK300">
            <v>107254</v>
          </cell>
          <cell r="GL300">
            <v>100000</v>
          </cell>
          <cell r="GM300">
            <v>504810</v>
          </cell>
          <cell r="GN300">
            <v>1800</v>
          </cell>
          <cell r="GO300">
            <v>0</v>
          </cell>
          <cell r="GP300">
            <v>503010</v>
          </cell>
          <cell r="GQ300">
            <v>0</v>
          </cell>
          <cell r="GR300">
            <v>503010</v>
          </cell>
          <cell r="GS300">
            <v>0</v>
          </cell>
          <cell r="GT300">
            <v>0</v>
          </cell>
          <cell r="GU300">
            <v>100000</v>
          </cell>
          <cell r="GV300">
            <v>0</v>
          </cell>
          <cell r="GW300">
            <v>403010</v>
          </cell>
          <cell r="GX300">
            <v>100000</v>
          </cell>
          <cell r="GY300">
            <v>70903</v>
          </cell>
          <cell r="GZ300">
            <v>0</v>
          </cell>
          <cell r="HA300">
            <v>1418</v>
          </cell>
          <cell r="HB300">
            <v>72321</v>
          </cell>
          <cell r="HC300">
            <v>16072</v>
          </cell>
          <cell r="HD300">
            <v>56249</v>
          </cell>
          <cell r="HE300">
            <v>8036</v>
          </cell>
          <cell r="HF300">
            <v>0</v>
          </cell>
          <cell r="HJ300">
            <v>403010</v>
          </cell>
          <cell r="HK300">
            <v>100000</v>
          </cell>
          <cell r="HL300">
            <v>70903</v>
          </cell>
          <cell r="HM300">
            <v>0</v>
          </cell>
          <cell r="HN300">
            <v>1418</v>
          </cell>
          <cell r="HO300">
            <v>72321</v>
          </cell>
          <cell r="HP300">
            <v>16072</v>
          </cell>
          <cell r="HQ300">
            <v>56249</v>
          </cell>
          <cell r="HR300">
            <v>8036</v>
          </cell>
          <cell r="HS300">
            <v>0.30599999999999999</v>
          </cell>
          <cell r="HT300">
            <v>0</v>
          </cell>
          <cell r="HU300">
            <v>8036</v>
          </cell>
          <cell r="HV300">
            <v>8036</v>
          </cell>
          <cell r="HW300">
            <v>158</v>
          </cell>
          <cell r="HX300">
            <v>0</v>
          </cell>
          <cell r="HY300">
            <v>7878</v>
          </cell>
        </row>
        <row r="301">
          <cell r="A301">
            <v>1383</v>
          </cell>
          <cell r="B301" t="str">
            <v>Ms.Archana Haresh Walimbe</v>
          </cell>
          <cell r="C301">
            <v>38534</v>
          </cell>
          <cell r="D301" t="str">
            <v>Senior Software Engineer</v>
          </cell>
          <cell r="E301">
            <v>51670</v>
          </cell>
          <cell r="F301">
            <v>23000</v>
          </cell>
          <cell r="G301">
            <v>10000</v>
          </cell>
          <cell r="H301">
            <v>800</v>
          </cell>
          <cell r="I301">
            <v>0</v>
          </cell>
          <cell r="J301">
            <v>4300</v>
          </cell>
          <cell r="K301">
            <v>8060</v>
          </cell>
          <cell r="R301">
            <v>46160</v>
          </cell>
          <cell r="S301">
            <v>1000</v>
          </cell>
          <cell r="W301">
            <v>1000</v>
          </cell>
          <cell r="X301">
            <v>2760</v>
          </cell>
          <cell r="Y301">
            <v>5161</v>
          </cell>
          <cell r="AA301">
            <v>200</v>
          </cell>
          <cell r="AG301">
            <v>8121</v>
          </cell>
          <cell r="AH301">
            <v>38039</v>
          </cell>
          <cell r="AI301">
            <v>22</v>
          </cell>
          <cell r="AJ301">
            <v>4.2</v>
          </cell>
          <cell r="AK301">
            <v>0</v>
          </cell>
          <cell r="AL301">
            <v>11250</v>
          </cell>
          <cell r="AM301">
            <v>4500</v>
          </cell>
          <cell r="AN301">
            <v>0</v>
          </cell>
          <cell r="AP301">
            <v>1</v>
          </cell>
          <cell r="AQ301" t="str">
            <v>w</v>
          </cell>
          <cell r="AR301">
            <v>2</v>
          </cell>
          <cell r="AS301">
            <v>6</v>
          </cell>
          <cell r="AT301">
            <v>51670</v>
          </cell>
          <cell r="AU301">
            <v>23000</v>
          </cell>
          <cell r="AV301">
            <v>10000</v>
          </cell>
          <cell r="AW301">
            <v>800</v>
          </cell>
          <cell r="AX301">
            <v>0</v>
          </cell>
          <cell r="AY301">
            <v>1000</v>
          </cell>
          <cell r="AZ301">
            <v>2760</v>
          </cell>
          <cell r="BA301">
            <v>4300</v>
          </cell>
          <cell r="BB301">
            <v>8060</v>
          </cell>
          <cell r="BC301">
            <v>1250</v>
          </cell>
          <cell r="BD301">
            <v>500</v>
          </cell>
          <cell r="BE301">
            <v>0</v>
          </cell>
          <cell r="BF301">
            <v>22</v>
          </cell>
          <cell r="BH301">
            <v>46000</v>
          </cell>
          <cell r="BI301">
            <v>20000</v>
          </cell>
          <cell r="BJ301">
            <v>1600</v>
          </cell>
          <cell r="BK301">
            <v>0</v>
          </cell>
          <cell r="BL301">
            <v>8600</v>
          </cell>
          <cell r="BM301">
            <v>16120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5520</v>
          </cell>
          <cell r="BS301">
            <v>10322</v>
          </cell>
          <cell r="BT301">
            <v>400</v>
          </cell>
          <cell r="BU301">
            <v>0</v>
          </cell>
          <cell r="BV301">
            <v>0</v>
          </cell>
          <cell r="BW301">
            <v>2000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400</v>
          </cell>
          <cell r="CC301">
            <v>0</v>
          </cell>
          <cell r="CJ301">
            <v>69000</v>
          </cell>
          <cell r="CK301">
            <v>30000</v>
          </cell>
          <cell r="CL301">
            <v>2400</v>
          </cell>
          <cell r="CM301">
            <v>0</v>
          </cell>
          <cell r="CN301">
            <v>12900</v>
          </cell>
          <cell r="CO301">
            <v>24180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8280</v>
          </cell>
          <cell r="CU301">
            <v>15483</v>
          </cell>
          <cell r="CV301">
            <v>600</v>
          </cell>
          <cell r="CW301">
            <v>0</v>
          </cell>
          <cell r="CX301">
            <v>0</v>
          </cell>
          <cell r="CY301">
            <v>3000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D301">
            <v>400</v>
          </cell>
          <cell r="DE301">
            <v>0</v>
          </cell>
          <cell r="DG301">
            <v>11250</v>
          </cell>
          <cell r="DH301">
            <v>4500</v>
          </cell>
          <cell r="DI301">
            <v>0</v>
          </cell>
          <cell r="DK301">
            <v>0</v>
          </cell>
          <cell r="DL301">
            <v>0</v>
          </cell>
          <cell r="DM301">
            <v>0</v>
          </cell>
          <cell r="DN301">
            <v>0</v>
          </cell>
          <cell r="DQ301">
            <v>2500</v>
          </cell>
          <cell r="DR301">
            <v>1000</v>
          </cell>
          <cell r="DS301">
            <v>0</v>
          </cell>
          <cell r="DT301">
            <v>3500</v>
          </cell>
          <cell r="DU301">
            <v>0</v>
          </cell>
          <cell r="DV301">
            <v>0</v>
          </cell>
          <cell r="DW301">
            <v>0</v>
          </cell>
          <cell r="DX301">
            <v>0</v>
          </cell>
          <cell r="EB301">
            <v>0</v>
          </cell>
          <cell r="EC301">
            <v>0</v>
          </cell>
          <cell r="ED301">
            <v>0</v>
          </cell>
          <cell r="EE301">
            <v>0</v>
          </cell>
          <cell r="EF301">
            <v>0</v>
          </cell>
          <cell r="EG301">
            <v>1250</v>
          </cell>
          <cell r="EH301">
            <v>500</v>
          </cell>
          <cell r="EI301">
            <v>0</v>
          </cell>
          <cell r="EJ301">
            <v>1750</v>
          </cell>
          <cell r="EK301">
            <v>5250</v>
          </cell>
          <cell r="EL301">
            <v>3750</v>
          </cell>
          <cell r="EM301">
            <v>1500</v>
          </cell>
          <cell r="EN301">
            <v>0</v>
          </cell>
          <cell r="EO301">
            <v>5250</v>
          </cell>
          <cell r="EP301">
            <v>0</v>
          </cell>
          <cell r="EQ301">
            <v>0</v>
          </cell>
          <cell r="ER301">
            <v>0</v>
          </cell>
          <cell r="ES301">
            <v>0</v>
          </cell>
          <cell r="EU301">
            <v>207000</v>
          </cell>
          <cell r="EV301">
            <v>90000</v>
          </cell>
          <cell r="EW301">
            <v>7200</v>
          </cell>
          <cell r="EX301">
            <v>0</v>
          </cell>
          <cell r="EY301">
            <v>38700</v>
          </cell>
          <cell r="EZ301">
            <v>72540</v>
          </cell>
          <cell r="FA301">
            <v>0</v>
          </cell>
          <cell r="FB301">
            <v>0</v>
          </cell>
          <cell r="FC301">
            <v>0</v>
          </cell>
          <cell r="FD301">
            <v>0</v>
          </cell>
          <cell r="FE301">
            <v>24840</v>
          </cell>
          <cell r="FF301">
            <v>15483</v>
          </cell>
          <cell r="FG301">
            <v>1800</v>
          </cell>
          <cell r="FH301">
            <v>0</v>
          </cell>
          <cell r="FJ301">
            <v>0</v>
          </cell>
          <cell r="FL301">
            <v>0</v>
          </cell>
          <cell r="FM301">
            <v>0</v>
          </cell>
          <cell r="FN301">
            <v>23000</v>
          </cell>
          <cell r="FO301">
            <v>9200</v>
          </cell>
          <cell r="FP301">
            <v>10000</v>
          </cell>
          <cell r="FQ301">
            <v>0</v>
          </cell>
          <cell r="FR301">
            <v>0</v>
          </cell>
          <cell r="FS301">
            <v>0</v>
          </cell>
          <cell r="FT301">
            <v>0</v>
          </cell>
          <cell r="FU301">
            <v>0</v>
          </cell>
          <cell r="GD301">
            <v>24840</v>
          </cell>
          <cell r="GE301">
            <v>40366</v>
          </cell>
          <cell r="GF301">
            <v>11106</v>
          </cell>
          <cell r="GK301">
            <v>76312</v>
          </cell>
          <cell r="GL301">
            <v>76312</v>
          </cell>
          <cell r="GM301">
            <v>408240</v>
          </cell>
          <cell r="GN301">
            <v>1800</v>
          </cell>
          <cell r="GO301">
            <v>0</v>
          </cell>
          <cell r="GP301">
            <v>406440</v>
          </cell>
          <cell r="GQ301">
            <v>0</v>
          </cell>
          <cell r="GR301">
            <v>406440</v>
          </cell>
          <cell r="GS301">
            <v>0</v>
          </cell>
          <cell r="GT301">
            <v>0</v>
          </cell>
          <cell r="GU301">
            <v>76312</v>
          </cell>
          <cell r="GV301">
            <v>0</v>
          </cell>
          <cell r="GW301">
            <v>330128</v>
          </cell>
          <cell r="GX301">
            <v>135000</v>
          </cell>
          <cell r="GY301">
            <v>45538</v>
          </cell>
          <cell r="GZ301">
            <v>0</v>
          </cell>
          <cell r="HA301">
            <v>911</v>
          </cell>
          <cell r="HB301">
            <v>46449</v>
          </cell>
          <cell r="HC301">
            <v>10322</v>
          </cell>
          <cell r="HD301">
            <v>36127</v>
          </cell>
          <cell r="HE301">
            <v>5161</v>
          </cell>
          <cell r="HF301">
            <v>0</v>
          </cell>
          <cell r="HG301" t="str">
            <v>AAJPW9643A</v>
          </cell>
          <cell r="HJ301">
            <v>330128</v>
          </cell>
          <cell r="HK301">
            <v>135000</v>
          </cell>
          <cell r="HL301">
            <v>45538</v>
          </cell>
          <cell r="HM301">
            <v>0</v>
          </cell>
          <cell r="HN301">
            <v>911</v>
          </cell>
          <cell r="HO301">
            <v>46449</v>
          </cell>
          <cell r="HP301">
            <v>10322</v>
          </cell>
          <cell r="HQ301">
            <v>36127</v>
          </cell>
          <cell r="HR301">
            <v>5161</v>
          </cell>
          <cell r="HS301">
            <v>0.30599999999999999</v>
          </cell>
          <cell r="HT301">
            <v>0</v>
          </cell>
          <cell r="HU301">
            <v>5161</v>
          </cell>
          <cell r="HV301">
            <v>5161</v>
          </cell>
          <cell r="HW301">
            <v>101</v>
          </cell>
          <cell r="HX301">
            <v>0</v>
          </cell>
          <cell r="HY301">
            <v>5060</v>
          </cell>
        </row>
        <row r="302">
          <cell r="A302">
            <v>1384</v>
          </cell>
          <cell r="B302" t="str">
            <v>Mr.Ganesh Malhari Ghodke</v>
          </cell>
          <cell r="C302">
            <v>38537</v>
          </cell>
          <cell r="D302" t="str">
            <v>Software Trainee</v>
          </cell>
          <cell r="E302">
            <v>18000</v>
          </cell>
          <cell r="F302">
            <v>8000</v>
          </cell>
          <cell r="G302">
            <v>3500</v>
          </cell>
          <cell r="H302">
            <v>800</v>
          </cell>
          <cell r="I302">
            <v>0</v>
          </cell>
          <cell r="J302">
            <v>1400</v>
          </cell>
          <cell r="K302">
            <v>1590</v>
          </cell>
          <cell r="R302">
            <v>15290</v>
          </cell>
          <cell r="S302">
            <v>0</v>
          </cell>
          <cell r="W302">
            <v>0</v>
          </cell>
          <cell r="X302">
            <v>960</v>
          </cell>
          <cell r="Y302">
            <v>0</v>
          </cell>
          <cell r="AA302">
            <v>200</v>
          </cell>
          <cell r="AG302">
            <v>1160</v>
          </cell>
          <cell r="AH302">
            <v>14130</v>
          </cell>
          <cell r="AI302">
            <v>22</v>
          </cell>
          <cell r="AJ302">
            <v>3.95</v>
          </cell>
          <cell r="AK302">
            <v>0</v>
          </cell>
          <cell r="AL302">
            <v>11190</v>
          </cell>
          <cell r="AM302">
            <v>4476</v>
          </cell>
          <cell r="AN302">
            <v>0</v>
          </cell>
          <cell r="AP302">
            <v>1</v>
          </cell>
          <cell r="AR302">
            <v>2</v>
          </cell>
          <cell r="AS302">
            <v>6</v>
          </cell>
          <cell r="AT302">
            <v>18000</v>
          </cell>
          <cell r="AU302">
            <v>8000</v>
          </cell>
          <cell r="AV302">
            <v>3500</v>
          </cell>
          <cell r="AW302">
            <v>800</v>
          </cell>
          <cell r="AX302">
            <v>0</v>
          </cell>
          <cell r="AZ302">
            <v>960</v>
          </cell>
          <cell r="BA302">
            <v>1400</v>
          </cell>
          <cell r="BB302">
            <v>1590</v>
          </cell>
          <cell r="BC302">
            <v>1250</v>
          </cell>
          <cell r="BD302">
            <v>500</v>
          </cell>
          <cell r="BE302">
            <v>0</v>
          </cell>
          <cell r="BF302">
            <v>22</v>
          </cell>
          <cell r="BH302">
            <v>15619</v>
          </cell>
          <cell r="BI302">
            <v>6833</v>
          </cell>
          <cell r="BJ302">
            <v>1562</v>
          </cell>
          <cell r="BK302">
            <v>0</v>
          </cell>
          <cell r="BL302">
            <v>2733</v>
          </cell>
          <cell r="BM302">
            <v>3104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1874</v>
          </cell>
          <cell r="BS302">
            <v>219</v>
          </cell>
          <cell r="BT302">
            <v>400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320</v>
          </cell>
          <cell r="CC302">
            <v>0</v>
          </cell>
          <cell r="CJ302">
            <v>23619</v>
          </cell>
          <cell r="CK302">
            <v>10333</v>
          </cell>
          <cell r="CL302">
            <v>2362</v>
          </cell>
          <cell r="CM302">
            <v>0</v>
          </cell>
          <cell r="CN302">
            <v>4133</v>
          </cell>
          <cell r="CO302">
            <v>4694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2834</v>
          </cell>
          <cell r="CU302">
            <v>219</v>
          </cell>
          <cell r="CV302">
            <v>600</v>
          </cell>
          <cell r="CW302">
            <v>0</v>
          </cell>
          <cell r="CX302">
            <v>0</v>
          </cell>
          <cell r="CY302">
            <v>0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D302">
            <v>320</v>
          </cell>
          <cell r="DE302">
            <v>0</v>
          </cell>
          <cell r="DG302">
            <v>11190</v>
          </cell>
          <cell r="DH302">
            <v>4476</v>
          </cell>
          <cell r="DI302">
            <v>0</v>
          </cell>
          <cell r="DK302">
            <v>0</v>
          </cell>
          <cell r="DL302">
            <v>0</v>
          </cell>
          <cell r="DM302">
            <v>0</v>
          </cell>
          <cell r="DN302">
            <v>0</v>
          </cell>
          <cell r="DQ302">
            <v>2440</v>
          </cell>
          <cell r="DR302">
            <v>976</v>
          </cell>
          <cell r="DS302">
            <v>0</v>
          </cell>
          <cell r="DT302">
            <v>3416</v>
          </cell>
          <cell r="DU302">
            <v>0</v>
          </cell>
          <cell r="DV302">
            <v>0</v>
          </cell>
          <cell r="DW302">
            <v>0</v>
          </cell>
          <cell r="DX302">
            <v>0</v>
          </cell>
          <cell r="EB302">
            <v>0</v>
          </cell>
          <cell r="EC302">
            <v>0</v>
          </cell>
          <cell r="ED302">
            <v>0</v>
          </cell>
          <cell r="EE302">
            <v>0</v>
          </cell>
          <cell r="EF302">
            <v>0</v>
          </cell>
          <cell r="EG302">
            <v>1250</v>
          </cell>
          <cell r="EH302">
            <v>500</v>
          </cell>
          <cell r="EI302">
            <v>0</v>
          </cell>
          <cell r="EJ302">
            <v>1750</v>
          </cell>
          <cell r="EK302">
            <v>5166</v>
          </cell>
          <cell r="EL302">
            <v>3690</v>
          </cell>
          <cell r="EM302">
            <v>1476</v>
          </cell>
          <cell r="EN302">
            <v>0</v>
          </cell>
          <cell r="EO302">
            <v>5166</v>
          </cell>
          <cell r="EP302">
            <v>0</v>
          </cell>
          <cell r="EQ302">
            <v>0</v>
          </cell>
          <cell r="ER302">
            <v>0</v>
          </cell>
          <cell r="ES302">
            <v>0</v>
          </cell>
          <cell r="EU302">
            <v>71619</v>
          </cell>
          <cell r="EV302">
            <v>31333</v>
          </cell>
          <cell r="EW302">
            <v>7162</v>
          </cell>
          <cell r="EX302">
            <v>0</v>
          </cell>
          <cell r="EY302">
            <v>12533</v>
          </cell>
          <cell r="EZ302">
            <v>14234</v>
          </cell>
          <cell r="FA302">
            <v>0</v>
          </cell>
          <cell r="FB302">
            <v>0</v>
          </cell>
          <cell r="FC302">
            <v>0</v>
          </cell>
          <cell r="FD302">
            <v>0</v>
          </cell>
          <cell r="FE302">
            <v>8594</v>
          </cell>
          <cell r="FF302">
            <v>219</v>
          </cell>
          <cell r="FG302">
            <v>1800</v>
          </cell>
          <cell r="FH302">
            <v>0</v>
          </cell>
          <cell r="FJ302">
            <v>8000</v>
          </cell>
          <cell r="FK302">
            <v>4000</v>
          </cell>
          <cell r="FL302">
            <v>12000</v>
          </cell>
          <cell r="FM302">
            <v>36000</v>
          </cell>
          <cell r="FN302">
            <v>8000</v>
          </cell>
          <cell r="FO302">
            <v>3200</v>
          </cell>
          <cell r="FP302">
            <v>3500</v>
          </cell>
          <cell r="FQ302">
            <v>3200</v>
          </cell>
          <cell r="FR302">
            <v>3200</v>
          </cell>
          <cell r="FS302">
            <v>3200</v>
          </cell>
          <cell r="FT302">
            <v>6400</v>
          </cell>
          <cell r="FU302">
            <v>0</v>
          </cell>
          <cell r="GD302">
            <v>8594</v>
          </cell>
          <cell r="GK302">
            <v>8594</v>
          </cell>
          <cell r="GL302">
            <v>8594</v>
          </cell>
          <cell r="GM302">
            <v>129719</v>
          </cell>
          <cell r="GN302">
            <v>1800</v>
          </cell>
          <cell r="GO302">
            <v>25600</v>
          </cell>
          <cell r="GP302">
            <v>102319</v>
          </cell>
          <cell r="GQ302">
            <v>0</v>
          </cell>
          <cell r="GR302">
            <v>102319</v>
          </cell>
          <cell r="GS302">
            <v>0</v>
          </cell>
          <cell r="GT302">
            <v>0</v>
          </cell>
          <cell r="GU302">
            <v>8594</v>
          </cell>
          <cell r="GV302">
            <v>0</v>
          </cell>
          <cell r="GW302">
            <v>93725</v>
          </cell>
          <cell r="GX302">
            <v>100000</v>
          </cell>
          <cell r="GY302">
            <v>0</v>
          </cell>
          <cell r="GZ302">
            <v>0</v>
          </cell>
          <cell r="HA302">
            <v>0</v>
          </cell>
          <cell r="HB302">
            <v>0</v>
          </cell>
          <cell r="HC302">
            <v>219</v>
          </cell>
          <cell r="HD302">
            <v>-219</v>
          </cell>
          <cell r="HE302">
            <v>0</v>
          </cell>
          <cell r="HF302">
            <v>0</v>
          </cell>
          <cell r="HJ302">
            <v>93725</v>
          </cell>
          <cell r="HK302">
            <v>100000</v>
          </cell>
          <cell r="HL302">
            <v>0</v>
          </cell>
          <cell r="HM302">
            <v>0</v>
          </cell>
          <cell r="HN302">
            <v>0</v>
          </cell>
          <cell r="HO302">
            <v>0</v>
          </cell>
          <cell r="HP302">
            <v>219</v>
          </cell>
          <cell r="HQ302">
            <v>-219</v>
          </cell>
          <cell r="HR302">
            <v>0</v>
          </cell>
          <cell r="HS302">
            <v>0</v>
          </cell>
          <cell r="HT302">
            <v>0</v>
          </cell>
          <cell r="HU302">
            <v>0</v>
          </cell>
          <cell r="HV302">
            <v>0</v>
          </cell>
          <cell r="HW302">
            <v>0</v>
          </cell>
          <cell r="HX302">
            <v>0</v>
          </cell>
          <cell r="HY302">
            <v>0</v>
          </cell>
        </row>
        <row r="303">
          <cell r="A303">
            <v>1385</v>
          </cell>
          <cell r="B303" t="str">
            <v>Mr Swapnil Raghunath Dombale</v>
          </cell>
          <cell r="C303">
            <v>38537</v>
          </cell>
          <cell r="D303" t="str">
            <v>Software Trainee</v>
          </cell>
          <cell r="E303">
            <v>18000</v>
          </cell>
          <cell r="F303">
            <v>8000</v>
          </cell>
          <cell r="G303">
            <v>3500</v>
          </cell>
          <cell r="H303">
            <v>800</v>
          </cell>
          <cell r="I303">
            <v>0</v>
          </cell>
          <cell r="J303">
            <v>1400</v>
          </cell>
          <cell r="K303">
            <v>2090</v>
          </cell>
          <cell r="R303">
            <v>15790</v>
          </cell>
          <cell r="S303">
            <v>0</v>
          </cell>
          <cell r="W303">
            <v>0</v>
          </cell>
          <cell r="X303">
            <v>960</v>
          </cell>
          <cell r="Y303">
            <v>270</v>
          </cell>
          <cell r="AA303">
            <v>200</v>
          </cell>
          <cell r="AG303">
            <v>1430</v>
          </cell>
          <cell r="AH303">
            <v>14360</v>
          </cell>
          <cell r="AI303">
            <v>22</v>
          </cell>
          <cell r="AJ303">
            <v>4.2</v>
          </cell>
          <cell r="AK303">
            <v>0</v>
          </cell>
          <cell r="AL303">
            <v>11190</v>
          </cell>
          <cell r="AM303">
            <v>0</v>
          </cell>
          <cell r="AN303">
            <v>0</v>
          </cell>
          <cell r="AP303">
            <v>1</v>
          </cell>
          <cell r="AR303">
            <v>3</v>
          </cell>
          <cell r="AS303">
            <v>6</v>
          </cell>
          <cell r="AT303">
            <v>18000</v>
          </cell>
          <cell r="AU303">
            <v>8000</v>
          </cell>
          <cell r="AV303">
            <v>3500</v>
          </cell>
          <cell r="AW303">
            <v>800</v>
          </cell>
          <cell r="AX303">
            <v>0</v>
          </cell>
          <cell r="AZ303">
            <v>960</v>
          </cell>
          <cell r="BA303">
            <v>1400</v>
          </cell>
          <cell r="BB303">
            <v>2090</v>
          </cell>
          <cell r="BC303">
            <v>1250</v>
          </cell>
          <cell r="BD303">
            <v>0</v>
          </cell>
          <cell r="BE303">
            <v>0</v>
          </cell>
          <cell r="BF303">
            <v>22</v>
          </cell>
          <cell r="BH303">
            <v>15619</v>
          </cell>
          <cell r="BI303">
            <v>6833</v>
          </cell>
          <cell r="BJ303">
            <v>1562</v>
          </cell>
          <cell r="BK303">
            <v>0</v>
          </cell>
          <cell r="BL303">
            <v>2733</v>
          </cell>
          <cell r="BM303">
            <v>4080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1874</v>
          </cell>
          <cell r="BS303">
            <v>540</v>
          </cell>
          <cell r="BT303">
            <v>400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120</v>
          </cell>
          <cell r="CC303">
            <v>0</v>
          </cell>
          <cell r="CJ303">
            <v>23619</v>
          </cell>
          <cell r="CK303">
            <v>10333</v>
          </cell>
          <cell r="CL303">
            <v>2362</v>
          </cell>
          <cell r="CM303">
            <v>0</v>
          </cell>
          <cell r="CN303">
            <v>4133</v>
          </cell>
          <cell r="CO303">
            <v>6170</v>
          </cell>
          <cell r="CP303">
            <v>0</v>
          </cell>
          <cell r="CQ303">
            <v>0</v>
          </cell>
          <cell r="CR303">
            <v>0</v>
          </cell>
          <cell r="CS303">
            <v>0</v>
          </cell>
          <cell r="CT303">
            <v>2834</v>
          </cell>
          <cell r="CU303">
            <v>810</v>
          </cell>
          <cell r="CV303">
            <v>600</v>
          </cell>
          <cell r="CW303">
            <v>0</v>
          </cell>
          <cell r="CX303">
            <v>0</v>
          </cell>
          <cell r="CY303">
            <v>0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D303">
            <v>120</v>
          </cell>
          <cell r="DE303">
            <v>0</v>
          </cell>
          <cell r="DG303">
            <v>11190</v>
          </cell>
          <cell r="DH303">
            <v>0</v>
          </cell>
          <cell r="DI303">
            <v>0</v>
          </cell>
          <cell r="DK303">
            <v>0</v>
          </cell>
          <cell r="DL303">
            <v>0</v>
          </cell>
          <cell r="DM303">
            <v>0</v>
          </cell>
          <cell r="DN303">
            <v>0</v>
          </cell>
          <cell r="DQ303">
            <v>2440</v>
          </cell>
          <cell r="DR303">
            <v>0</v>
          </cell>
          <cell r="DS303">
            <v>0</v>
          </cell>
          <cell r="DT303">
            <v>2440</v>
          </cell>
          <cell r="DU303">
            <v>0</v>
          </cell>
          <cell r="DV303">
            <v>0</v>
          </cell>
          <cell r="DW303">
            <v>0</v>
          </cell>
          <cell r="DX303">
            <v>0</v>
          </cell>
          <cell r="EB303">
            <v>0</v>
          </cell>
          <cell r="EC303">
            <v>0</v>
          </cell>
          <cell r="ED303">
            <v>0</v>
          </cell>
          <cell r="EE303">
            <v>0</v>
          </cell>
          <cell r="EF303">
            <v>0</v>
          </cell>
          <cell r="EG303">
            <v>1250</v>
          </cell>
          <cell r="EH303">
            <v>0</v>
          </cell>
          <cell r="EI303">
            <v>0</v>
          </cell>
          <cell r="EJ303">
            <v>1250</v>
          </cell>
          <cell r="EK303">
            <v>3690</v>
          </cell>
          <cell r="EL303">
            <v>3690</v>
          </cell>
          <cell r="EM303">
            <v>0</v>
          </cell>
          <cell r="EN303">
            <v>0</v>
          </cell>
          <cell r="EO303">
            <v>3690</v>
          </cell>
          <cell r="EP303">
            <v>0</v>
          </cell>
          <cell r="EQ303">
            <v>0</v>
          </cell>
          <cell r="ER303">
            <v>0</v>
          </cell>
          <cell r="ES303">
            <v>0</v>
          </cell>
          <cell r="EU303">
            <v>71619</v>
          </cell>
          <cell r="EV303">
            <v>31333</v>
          </cell>
          <cell r="EW303">
            <v>7162</v>
          </cell>
          <cell r="EX303">
            <v>0</v>
          </cell>
          <cell r="EY303">
            <v>12533</v>
          </cell>
          <cell r="EZ303">
            <v>18710</v>
          </cell>
          <cell r="FA303">
            <v>0</v>
          </cell>
          <cell r="FB303">
            <v>0</v>
          </cell>
          <cell r="FC303">
            <v>0</v>
          </cell>
          <cell r="FD303">
            <v>0</v>
          </cell>
          <cell r="FE303">
            <v>8594</v>
          </cell>
          <cell r="FF303">
            <v>810</v>
          </cell>
          <cell r="FG303">
            <v>1800</v>
          </cell>
          <cell r="FH303">
            <v>0</v>
          </cell>
          <cell r="FJ303">
            <v>0</v>
          </cell>
          <cell r="FL303">
            <v>0</v>
          </cell>
          <cell r="FM303">
            <v>0</v>
          </cell>
          <cell r="FN303">
            <v>8000</v>
          </cell>
          <cell r="FO303">
            <v>3200</v>
          </cell>
          <cell r="FP303">
            <v>3500</v>
          </cell>
          <cell r="FQ303">
            <v>0</v>
          </cell>
          <cell r="FR303">
            <v>0</v>
          </cell>
          <cell r="FS303">
            <v>0</v>
          </cell>
          <cell r="FT303">
            <v>0</v>
          </cell>
          <cell r="FU303">
            <v>0</v>
          </cell>
          <cell r="GD303">
            <v>8594</v>
          </cell>
          <cell r="GK303">
            <v>8594</v>
          </cell>
          <cell r="GL303">
            <v>8594</v>
          </cell>
          <cell r="GM303">
            <v>134195</v>
          </cell>
          <cell r="GN303">
            <v>1800</v>
          </cell>
          <cell r="GO303">
            <v>0</v>
          </cell>
          <cell r="GP303">
            <v>132395</v>
          </cell>
          <cell r="GQ303">
            <v>0</v>
          </cell>
          <cell r="GR303">
            <v>132395</v>
          </cell>
          <cell r="GS303">
            <v>0</v>
          </cell>
          <cell r="GT303">
            <v>0</v>
          </cell>
          <cell r="GU303">
            <v>8594</v>
          </cell>
          <cell r="GV303">
            <v>0</v>
          </cell>
          <cell r="GW303">
            <v>123801</v>
          </cell>
          <cell r="GX303">
            <v>100000</v>
          </cell>
          <cell r="GY303">
            <v>2380</v>
          </cell>
          <cell r="GZ303">
            <v>0</v>
          </cell>
          <cell r="HA303">
            <v>48</v>
          </cell>
          <cell r="HB303">
            <v>2428</v>
          </cell>
          <cell r="HC303">
            <v>540</v>
          </cell>
          <cell r="HD303">
            <v>1888</v>
          </cell>
          <cell r="HE303">
            <v>270</v>
          </cell>
          <cell r="HF303">
            <v>0</v>
          </cell>
          <cell r="HJ303">
            <v>123801</v>
          </cell>
          <cell r="HK303">
            <v>100000</v>
          </cell>
          <cell r="HL303">
            <v>2380</v>
          </cell>
          <cell r="HM303">
            <v>0</v>
          </cell>
          <cell r="HN303">
            <v>48</v>
          </cell>
          <cell r="HO303">
            <v>2428</v>
          </cell>
          <cell r="HP303">
            <v>540</v>
          </cell>
          <cell r="HQ303">
            <v>1888</v>
          </cell>
          <cell r="HR303">
            <v>270</v>
          </cell>
          <cell r="HS303">
            <v>0.10199999999999999</v>
          </cell>
          <cell r="HT303">
            <v>0</v>
          </cell>
          <cell r="HU303">
            <v>270</v>
          </cell>
          <cell r="HV303">
            <v>270</v>
          </cell>
          <cell r="HW303">
            <v>5</v>
          </cell>
          <cell r="HX303">
            <v>0</v>
          </cell>
          <cell r="HY303">
            <v>265</v>
          </cell>
        </row>
        <row r="304">
          <cell r="A304">
            <v>1386</v>
          </cell>
          <cell r="B304" t="str">
            <v>Mr. Shreepad Deepak Rewanwar</v>
          </cell>
          <cell r="C304">
            <v>38537</v>
          </cell>
          <cell r="D304" t="str">
            <v>Software Trainee</v>
          </cell>
          <cell r="E304">
            <v>18000</v>
          </cell>
          <cell r="F304">
            <v>8000</v>
          </cell>
          <cell r="G304">
            <v>3500</v>
          </cell>
          <cell r="H304">
            <v>800</v>
          </cell>
          <cell r="I304">
            <v>0</v>
          </cell>
          <cell r="J304">
            <v>1400</v>
          </cell>
          <cell r="K304">
            <v>2090</v>
          </cell>
          <cell r="R304">
            <v>15790</v>
          </cell>
          <cell r="S304">
            <v>0</v>
          </cell>
          <cell r="W304">
            <v>0</v>
          </cell>
          <cell r="X304">
            <v>960</v>
          </cell>
          <cell r="Y304">
            <v>270</v>
          </cell>
          <cell r="AA304">
            <v>200</v>
          </cell>
          <cell r="AE304">
            <v>340</v>
          </cell>
          <cell r="AG304">
            <v>1770</v>
          </cell>
          <cell r="AH304">
            <v>14020</v>
          </cell>
          <cell r="AI304">
            <v>22</v>
          </cell>
          <cell r="AJ304">
            <v>4.2</v>
          </cell>
          <cell r="AK304">
            <v>0</v>
          </cell>
          <cell r="AL304">
            <v>11190</v>
          </cell>
          <cell r="AM304">
            <v>0</v>
          </cell>
          <cell r="AN304">
            <v>0</v>
          </cell>
          <cell r="AP304">
            <v>1</v>
          </cell>
          <cell r="AR304">
            <v>3</v>
          </cell>
          <cell r="AS304">
            <v>6</v>
          </cell>
          <cell r="AT304">
            <v>18000</v>
          </cell>
          <cell r="AU304">
            <v>8000</v>
          </cell>
          <cell r="AV304">
            <v>3500</v>
          </cell>
          <cell r="AW304">
            <v>800</v>
          </cell>
          <cell r="AX304">
            <v>0</v>
          </cell>
          <cell r="AZ304">
            <v>960</v>
          </cell>
          <cell r="BA304">
            <v>1400</v>
          </cell>
          <cell r="BB304">
            <v>2090</v>
          </cell>
          <cell r="BC304">
            <v>1250</v>
          </cell>
          <cell r="BD304">
            <v>0</v>
          </cell>
          <cell r="BE304">
            <v>0</v>
          </cell>
          <cell r="BF304">
            <v>22</v>
          </cell>
          <cell r="BH304">
            <v>15619</v>
          </cell>
          <cell r="BI304">
            <v>6833</v>
          </cell>
          <cell r="BJ304">
            <v>1562</v>
          </cell>
          <cell r="BK304">
            <v>0</v>
          </cell>
          <cell r="BL304">
            <v>2733</v>
          </cell>
          <cell r="BM304">
            <v>4080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1874</v>
          </cell>
          <cell r="BS304">
            <v>540</v>
          </cell>
          <cell r="BT304">
            <v>400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660</v>
          </cell>
          <cell r="CC304">
            <v>0</v>
          </cell>
          <cell r="CJ304">
            <v>23619</v>
          </cell>
          <cell r="CK304">
            <v>10333</v>
          </cell>
          <cell r="CL304">
            <v>2362</v>
          </cell>
          <cell r="CM304">
            <v>0</v>
          </cell>
          <cell r="CN304">
            <v>4133</v>
          </cell>
          <cell r="CO304">
            <v>6170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2834</v>
          </cell>
          <cell r="CU304">
            <v>810</v>
          </cell>
          <cell r="CV304">
            <v>600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1000</v>
          </cell>
          <cell r="DE304">
            <v>0</v>
          </cell>
          <cell r="DG304">
            <v>11190</v>
          </cell>
          <cell r="DH304">
            <v>0</v>
          </cell>
          <cell r="DI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Q304">
            <v>2440</v>
          </cell>
          <cell r="DR304">
            <v>0</v>
          </cell>
          <cell r="DS304">
            <v>0</v>
          </cell>
          <cell r="DT304">
            <v>2440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1250</v>
          </cell>
          <cell r="EH304">
            <v>0</v>
          </cell>
          <cell r="EI304">
            <v>0</v>
          </cell>
          <cell r="EJ304">
            <v>1250</v>
          </cell>
          <cell r="EK304">
            <v>3690</v>
          </cell>
          <cell r="EL304">
            <v>3690</v>
          </cell>
          <cell r="EM304">
            <v>0</v>
          </cell>
          <cell r="EN304">
            <v>0</v>
          </cell>
          <cell r="EO304">
            <v>3690</v>
          </cell>
          <cell r="EP304">
            <v>0</v>
          </cell>
          <cell r="EQ304">
            <v>0</v>
          </cell>
          <cell r="ER304">
            <v>0</v>
          </cell>
          <cell r="ES304">
            <v>0</v>
          </cell>
          <cell r="EU304">
            <v>71619</v>
          </cell>
          <cell r="EV304">
            <v>31333</v>
          </cell>
          <cell r="EW304">
            <v>7162</v>
          </cell>
          <cell r="EX304">
            <v>0</v>
          </cell>
          <cell r="EY304">
            <v>12533</v>
          </cell>
          <cell r="EZ304">
            <v>18710</v>
          </cell>
          <cell r="FA304">
            <v>0</v>
          </cell>
          <cell r="FB304">
            <v>0</v>
          </cell>
          <cell r="FC304">
            <v>0</v>
          </cell>
          <cell r="FD304">
            <v>0</v>
          </cell>
          <cell r="FE304">
            <v>8594</v>
          </cell>
          <cell r="FF304">
            <v>810</v>
          </cell>
          <cell r="FG304">
            <v>1800</v>
          </cell>
          <cell r="FH304">
            <v>0</v>
          </cell>
          <cell r="FJ304">
            <v>0</v>
          </cell>
          <cell r="FL304">
            <v>0</v>
          </cell>
          <cell r="FM304">
            <v>0</v>
          </cell>
          <cell r="FN304">
            <v>8000</v>
          </cell>
          <cell r="FO304">
            <v>3200</v>
          </cell>
          <cell r="FP304">
            <v>3500</v>
          </cell>
          <cell r="FQ304">
            <v>0</v>
          </cell>
          <cell r="FR304">
            <v>0</v>
          </cell>
          <cell r="FS304">
            <v>0</v>
          </cell>
          <cell r="FT304">
            <v>0</v>
          </cell>
          <cell r="FU304">
            <v>0</v>
          </cell>
          <cell r="GD304">
            <v>8594</v>
          </cell>
          <cell r="GK304">
            <v>8594</v>
          </cell>
          <cell r="GL304">
            <v>8594</v>
          </cell>
          <cell r="GM304">
            <v>134195</v>
          </cell>
          <cell r="GN304">
            <v>1800</v>
          </cell>
          <cell r="GO304">
            <v>0</v>
          </cell>
          <cell r="GP304">
            <v>132395</v>
          </cell>
          <cell r="GQ304">
            <v>0</v>
          </cell>
          <cell r="GR304">
            <v>132395</v>
          </cell>
          <cell r="GS304">
            <v>0</v>
          </cell>
          <cell r="GT304">
            <v>0</v>
          </cell>
          <cell r="GU304">
            <v>8594</v>
          </cell>
          <cell r="GV304">
            <v>0</v>
          </cell>
          <cell r="GW304">
            <v>123801</v>
          </cell>
          <cell r="GX304">
            <v>100000</v>
          </cell>
          <cell r="GY304">
            <v>2380</v>
          </cell>
          <cell r="GZ304">
            <v>0</v>
          </cell>
          <cell r="HA304">
            <v>48</v>
          </cell>
          <cell r="HB304">
            <v>2428</v>
          </cell>
          <cell r="HC304">
            <v>540</v>
          </cell>
          <cell r="HD304">
            <v>1888</v>
          </cell>
          <cell r="HE304">
            <v>270</v>
          </cell>
          <cell r="HF304">
            <v>0</v>
          </cell>
          <cell r="HJ304">
            <v>123801</v>
          </cell>
          <cell r="HK304">
            <v>100000</v>
          </cell>
          <cell r="HL304">
            <v>2380</v>
          </cell>
          <cell r="HM304">
            <v>0</v>
          </cell>
          <cell r="HN304">
            <v>48</v>
          </cell>
          <cell r="HO304">
            <v>2428</v>
          </cell>
          <cell r="HP304">
            <v>540</v>
          </cell>
          <cell r="HQ304">
            <v>1888</v>
          </cell>
          <cell r="HR304">
            <v>270</v>
          </cell>
          <cell r="HS304">
            <v>0.10199999999999999</v>
          </cell>
          <cell r="HT304">
            <v>0</v>
          </cell>
          <cell r="HU304">
            <v>270</v>
          </cell>
          <cell r="HV304">
            <v>270</v>
          </cell>
          <cell r="HW304">
            <v>5</v>
          </cell>
          <cell r="HX304">
            <v>0</v>
          </cell>
          <cell r="HY304">
            <v>265</v>
          </cell>
        </row>
        <row r="305">
          <cell r="A305">
            <v>1387</v>
          </cell>
          <cell r="B305" t="str">
            <v>MrRavikumar MadanRao Sajja</v>
          </cell>
          <cell r="C305">
            <v>38537</v>
          </cell>
          <cell r="D305" t="str">
            <v>Datawarehousing Consultant</v>
          </cell>
          <cell r="E305">
            <v>27000</v>
          </cell>
          <cell r="F305">
            <v>12000</v>
          </cell>
          <cell r="G305">
            <v>5000</v>
          </cell>
          <cell r="H305">
            <v>800</v>
          </cell>
          <cell r="I305">
            <v>0</v>
          </cell>
          <cell r="J305">
            <v>2200</v>
          </cell>
          <cell r="K305">
            <v>3810</v>
          </cell>
          <cell r="R305">
            <v>23810</v>
          </cell>
          <cell r="S305">
            <v>0</v>
          </cell>
          <cell r="W305">
            <v>0</v>
          </cell>
          <cell r="X305">
            <v>1440</v>
          </cell>
          <cell r="Y305">
            <v>0</v>
          </cell>
          <cell r="AA305">
            <v>200</v>
          </cell>
          <cell r="AE305">
            <v>300</v>
          </cell>
          <cell r="AG305">
            <v>1940</v>
          </cell>
          <cell r="AH305">
            <v>21870</v>
          </cell>
          <cell r="AI305">
            <v>22</v>
          </cell>
          <cell r="AJ305">
            <v>1.95</v>
          </cell>
          <cell r="AK305">
            <v>0</v>
          </cell>
          <cell r="AL305">
            <v>11190</v>
          </cell>
          <cell r="AM305">
            <v>4476</v>
          </cell>
          <cell r="AN305">
            <v>0</v>
          </cell>
          <cell r="AP305">
            <v>1</v>
          </cell>
          <cell r="AR305">
            <v>2</v>
          </cell>
          <cell r="AS305">
            <v>6</v>
          </cell>
          <cell r="AT305">
            <v>27000</v>
          </cell>
          <cell r="AU305">
            <v>12000</v>
          </cell>
          <cell r="AV305">
            <v>5000</v>
          </cell>
          <cell r="AW305">
            <v>800</v>
          </cell>
          <cell r="AX305">
            <v>0</v>
          </cell>
          <cell r="AZ305">
            <v>1440</v>
          </cell>
          <cell r="BA305">
            <v>2200</v>
          </cell>
          <cell r="BB305">
            <v>3810</v>
          </cell>
          <cell r="BC305">
            <v>1250</v>
          </cell>
          <cell r="BD305">
            <v>500</v>
          </cell>
          <cell r="BE305">
            <v>0</v>
          </cell>
          <cell r="BF305">
            <v>22</v>
          </cell>
          <cell r="BH305">
            <v>23429</v>
          </cell>
          <cell r="BI305">
            <v>9762</v>
          </cell>
          <cell r="BJ305">
            <v>1562</v>
          </cell>
          <cell r="BK305">
            <v>0</v>
          </cell>
          <cell r="BL305">
            <v>4295</v>
          </cell>
          <cell r="BM305">
            <v>7439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2811</v>
          </cell>
          <cell r="BS305">
            <v>0</v>
          </cell>
          <cell r="BT305">
            <v>400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460</v>
          </cell>
          <cell r="CC305">
            <v>0</v>
          </cell>
          <cell r="CJ305">
            <v>35429</v>
          </cell>
          <cell r="CK305">
            <v>14762</v>
          </cell>
          <cell r="CL305">
            <v>2362</v>
          </cell>
          <cell r="CM305">
            <v>0</v>
          </cell>
          <cell r="CN305">
            <v>6495</v>
          </cell>
          <cell r="CO305">
            <v>11249</v>
          </cell>
          <cell r="CP305">
            <v>0</v>
          </cell>
          <cell r="CQ305">
            <v>0</v>
          </cell>
          <cell r="CR305">
            <v>0</v>
          </cell>
          <cell r="CS305">
            <v>0</v>
          </cell>
          <cell r="CT305">
            <v>4251</v>
          </cell>
          <cell r="CU305">
            <v>0</v>
          </cell>
          <cell r="CV305">
            <v>600</v>
          </cell>
          <cell r="CW305">
            <v>0</v>
          </cell>
          <cell r="CX305">
            <v>0</v>
          </cell>
          <cell r="CY305">
            <v>0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D305">
            <v>760</v>
          </cell>
          <cell r="DE305">
            <v>0</v>
          </cell>
          <cell r="DG305">
            <v>11190</v>
          </cell>
          <cell r="DH305">
            <v>4476</v>
          </cell>
          <cell r="DI305">
            <v>0</v>
          </cell>
          <cell r="DK305">
            <v>0</v>
          </cell>
          <cell r="DL305">
            <v>0</v>
          </cell>
          <cell r="DM305">
            <v>0</v>
          </cell>
          <cell r="DN305">
            <v>0</v>
          </cell>
          <cell r="DQ305">
            <v>2440</v>
          </cell>
          <cell r="DR305">
            <v>976</v>
          </cell>
          <cell r="DS305">
            <v>0</v>
          </cell>
          <cell r="DT305">
            <v>3416</v>
          </cell>
          <cell r="DU305">
            <v>0</v>
          </cell>
          <cell r="DV305">
            <v>0</v>
          </cell>
          <cell r="DW305">
            <v>0</v>
          </cell>
          <cell r="DX305">
            <v>0</v>
          </cell>
          <cell r="EB305">
            <v>0</v>
          </cell>
          <cell r="EC305">
            <v>0</v>
          </cell>
          <cell r="ED305">
            <v>0</v>
          </cell>
          <cell r="EE305">
            <v>0</v>
          </cell>
          <cell r="EF305">
            <v>0</v>
          </cell>
          <cell r="EG305">
            <v>1250</v>
          </cell>
          <cell r="EH305">
            <v>500</v>
          </cell>
          <cell r="EI305">
            <v>0</v>
          </cell>
          <cell r="EJ305">
            <v>1750</v>
          </cell>
          <cell r="EK305">
            <v>5166</v>
          </cell>
          <cell r="EL305">
            <v>3690</v>
          </cell>
          <cell r="EM305">
            <v>1476</v>
          </cell>
          <cell r="EN305">
            <v>0</v>
          </cell>
          <cell r="EO305">
            <v>5166</v>
          </cell>
          <cell r="EP305">
            <v>0</v>
          </cell>
          <cell r="EQ305">
            <v>0</v>
          </cell>
          <cell r="ER305">
            <v>0</v>
          </cell>
          <cell r="ES305">
            <v>0</v>
          </cell>
          <cell r="EU305">
            <v>107429</v>
          </cell>
          <cell r="EV305">
            <v>44762</v>
          </cell>
          <cell r="EW305">
            <v>7162</v>
          </cell>
          <cell r="EX305">
            <v>0</v>
          </cell>
          <cell r="EY305">
            <v>19695</v>
          </cell>
          <cell r="EZ305">
            <v>34109</v>
          </cell>
          <cell r="FA305">
            <v>0</v>
          </cell>
          <cell r="FB305">
            <v>0</v>
          </cell>
          <cell r="FC305">
            <v>0</v>
          </cell>
          <cell r="FD305">
            <v>0</v>
          </cell>
          <cell r="FE305">
            <v>12891</v>
          </cell>
          <cell r="FF305">
            <v>0</v>
          </cell>
          <cell r="FG305">
            <v>1800</v>
          </cell>
          <cell r="FH305">
            <v>0</v>
          </cell>
          <cell r="FJ305">
            <v>14000</v>
          </cell>
          <cell r="FK305">
            <v>7000</v>
          </cell>
          <cell r="FL305">
            <v>21000</v>
          </cell>
          <cell r="FM305">
            <v>63000</v>
          </cell>
          <cell r="FN305">
            <v>12000</v>
          </cell>
          <cell r="FO305">
            <v>4800</v>
          </cell>
          <cell r="FP305">
            <v>5000</v>
          </cell>
          <cell r="FQ305">
            <v>5800</v>
          </cell>
          <cell r="FR305">
            <v>11198.2</v>
          </cell>
          <cell r="FS305">
            <v>4800</v>
          </cell>
          <cell r="FT305">
            <v>15998.2</v>
          </cell>
          <cell r="FU305">
            <v>0</v>
          </cell>
          <cell r="FX305">
            <v>10000</v>
          </cell>
          <cell r="GD305">
            <v>12891</v>
          </cell>
          <cell r="GF305">
            <v>70000</v>
          </cell>
          <cell r="GK305">
            <v>82891</v>
          </cell>
          <cell r="GL305">
            <v>82891</v>
          </cell>
          <cell r="GM305">
            <v>205995</v>
          </cell>
          <cell r="GN305">
            <v>1800</v>
          </cell>
          <cell r="GO305">
            <v>44798.2</v>
          </cell>
          <cell r="GP305">
            <v>159396.79999999999</v>
          </cell>
          <cell r="GQ305">
            <v>0</v>
          </cell>
          <cell r="GR305">
            <v>159396.79999999999</v>
          </cell>
          <cell r="GS305">
            <v>10000</v>
          </cell>
          <cell r="GT305">
            <v>0</v>
          </cell>
          <cell r="GU305">
            <v>82891</v>
          </cell>
          <cell r="GV305">
            <v>0</v>
          </cell>
          <cell r="GW305">
            <v>66505.799999999988</v>
          </cell>
          <cell r="GX305">
            <v>100000</v>
          </cell>
          <cell r="GY305">
            <v>0</v>
          </cell>
          <cell r="GZ305">
            <v>0</v>
          </cell>
          <cell r="HA305">
            <v>0</v>
          </cell>
          <cell r="HB305">
            <v>0</v>
          </cell>
          <cell r="HC305">
            <v>0</v>
          </cell>
          <cell r="HD305">
            <v>0</v>
          </cell>
          <cell r="HE305">
            <v>0</v>
          </cell>
          <cell r="HF305">
            <v>0</v>
          </cell>
          <cell r="HG305" t="str">
            <v>BATPS7191C</v>
          </cell>
          <cell r="HJ305">
            <v>66505.799999999988</v>
          </cell>
          <cell r="HK305">
            <v>100000</v>
          </cell>
          <cell r="HL305">
            <v>0</v>
          </cell>
          <cell r="HM305">
            <v>0</v>
          </cell>
          <cell r="HN305">
            <v>0</v>
          </cell>
          <cell r="HO305">
            <v>0</v>
          </cell>
          <cell r="HP305">
            <v>0</v>
          </cell>
          <cell r="HQ305">
            <v>0</v>
          </cell>
          <cell r="HR305">
            <v>0</v>
          </cell>
          <cell r="HS305">
            <v>0</v>
          </cell>
          <cell r="HT305">
            <v>0</v>
          </cell>
          <cell r="HU305">
            <v>0</v>
          </cell>
          <cell r="HV305">
            <v>0</v>
          </cell>
          <cell r="HW305">
            <v>0</v>
          </cell>
          <cell r="HX305">
            <v>0</v>
          </cell>
          <cell r="HY305">
            <v>0</v>
          </cell>
        </row>
        <row r="306">
          <cell r="A306">
            <v>1388</v>
          </cell>
          <cell r="B306" t="str">
            <v>Mr.Ashish Ramdas Shankerdas</v>
          </cell>
          <cell r="C306">
            <v>38541</v>
          </cell>
          <cell r="D306" t="str">
            <v>Senior Software Engineer</v>
          </cell>
          <cell r="E306">
            <v>50000</v>
          </cell>
          <cell r="F306">
            <v>22500</v>
          </cell>
          <cell r="G306">
            <v>10000</v>
          </cell>
          <cell r="H306">
            <v>800</v>
          </cell>
          <cell r="I306">
            <v>0</v>
          </cell>
          <cell r="J306">
            <v>4100</v>
          </cell>
          <cell r="K306">
            <v>9850</v>
          </cell>
          <cell r="M306">
            <v>7981</v>
          </cell>
          <cell r="R306">
            <v>55231</v>
          </cell>
          <cell r="S306">
            <v>1000</v>
          </cell>
          <cell r="W306">
            <v>1000</v>
          </cell>
          <cell r="Y306">
            <v>8681</v>
          </cell>
          <cell r="AA306">
            <v>200</v>
          </cell>
          <cell r="AE306">
            <v>60</v>
          </cell>
          <cell r="AG306">
            <v>8941</v>
          </cell>
          <cell r="AH306">
            <v>46290</v>
          </cell>
          <cell r="AI306">
            <v>22</v>
          </cell>
          <cell r="AJ306">
            <v>0</v>
          </cell>
          <cell r="AK306">
            <v>0</v>
          </cell>
          <cell r="AL306">
            <v>10952</v>
          </cell>
          <cell r="AM306">
            <v>4381</v>
          </cell>
          <cell r="AN306">
            <v>0</v>
          </cell>
          <cell r="AP306">
            <v>1</v>
          </cell>
          <cell r="AR306">
            <v>2</v>
          </cell>
          <cell r="AS306">
            <v>6</v>
          </cell>
          <cell r="AT306">
            <v>50000</v>
          </cell>
          <cell r="AU306">
            <v>22500</v>
          </cell>
          <cell r="AV306">
            <v>10000</v>
          </cell>
          <cell r="AW306">
            <v>800</v>
          </cell>
          <cell r="AX306">
            <v>0</v>
          </cell>
          <cell r="AY306">
            <v>1000</v>
          </cell>
          <cell r="BA306">
            <v>4100</v>
          </cell>
          <cell r="BB306">
            <v>9850</v>
          </cell>
          <cell r="BC306">
            <v>1250</v>
          </cell>
          <cell r="BD306">
            <v>500</v>
          </cell>
          <cell r="BE306">
            <v>0</v>
          </cell>
          <cell r="BF306">
            <v>22</v>
          </cell>
          <cell r="BH306">
            <v>39643</v>
          </cell>
          <cell r="BI306">
            <v>17619</v>
          </cell>
          <cell r="BJ306">
            <v>1410</v>
          </cell>
          <cell r="BK306">
            <v>0</v>
          </cell>
          <cell r="BL306">
            <v>7224</v>
          </cell>
          <cell r="BM306">
            <v>17355</v>
          </cell>
          <cell r="BN306">
            <v>109739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18869</v>
          </cell>
          <cell r="BT306">
            <v>1000</v>
          </cell>
          <cell r="BU306">
            <v>0</v>
          </cell>
          <cell r="BV306">
            <v>0</v>
          </cell>
          <cell r="BW306">
            <v>2000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120</v>
          </cell>
          <cell r="CC306">
            <v>0</v>
          </cell>
          <cell r="CJ306">
            <v>62143</v>
          </cell>
          <cell r="CK306">
            <v>27619</v>
          </cell>
          <cell r="CL306">
            <v>2210</v>
          </cell>
          <cell r="CM306">
            <v>0</v>
          </cell>
          <cell r="CN306">
            <v>11324</v>
          </cell>
          <cell r="CO306">
            <v>27205</v>
          </cell>
          <cell r="CP306">
            <v>117720</v>
          </cell>
          <cell r="CQ306">
            <v>0</v>
          </cell>
          <cell r="CR306">
            <v>0</v>
          </cell>
          <cell r="CS306">
            <v>0</v>
          </cell>
          <cell r="CT306">
            <v>0</v>
          </cell>
          <cell r="CU306">
            <v>27550</v>
          </cell>
          <cell r="CV306">
            <v>1200</v>
          </cell>
          <cell r="CW306">
            <v>0</v>
          </cell>
          <cell r="CX306">
            <v>0</v>
          </cell>
          <cell r="CY306">
            <v>3000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D306">
            <v>180</v>
          </cell>
          <cell r="DE306">
            <v>0</v>
          </cell>
          <cell r="DG306">
            <v>10952</v>
          </cell>
          <cell r="DH306">
            <v>4381</v>
          </cell>
          <cell r="DI306">
            <v>0</v>
          </cell>
          <cell r="DK306">
            <v>0</v>
          </cell>
          <cell r="DL306">
            <v>0</v>
          </cell>
          <cell r="DM306">
            <v>0</v>
          </cell>
          <cell r="DN306">
            <v>0</v>
          </cell>
          <cell r="DQ306">
            <v>2202</v>
          </cell>
          <cell r="DR306">
            <v>881</v>
          </cell>
          <cell r="DS306">
            <v>0</v>
          </cell>
          <cell r="DT306">
            <v>3083</v>
          </cell>
          <cell r="DU306">
            <v>0</v>
          </cell>
          <cell r="DV306">
            <v>0</v>
          </cell>
          <cell r="DW306">
            <v>0</v>
          </cell>
          <cell r="DX306">
            <v>0</v>
          </cell>
          <cell r="EB306">
            <v>0</v>
          </cell>
          <cell r="EC306">
            <v>0</v>
          </cell>
          <cell r="ED306">
            <v>0</v>
          </cell>
          <cell r="EE306">
            <v>0</v>
          </cell>
          <cell r="EF306">
            <v>0</v>
          </cell>
          <cell r="EG306">
            <v>1250</v>
          </cell>
          <cell r="EH306">
            <v>500</v>
          </cell>
          <cell r="EI306">
            <v>0</v>
          </cell>
          <cell r="EJ306">
            <v>1750</v>
          </cell>
          <cell r="EK306">
            <v>4833</v>
          </cell>
          <cell r="EL306">
            <v>3452</v>
          </cell>
          <cell r="EM306">
            <v>1381</v>
          </cell>
          <cell r="EN306">
            <v>0</v>
          </cell>
          <cell r="EO306">
            <v>4833</v>
          </cell>
          <cell r="EP306">
            <v>0</v>
          </cell>
          <cell r="EQ306">
            <v>0</v>
          </cell>
          <cell r="ER306">
            <v>0</v>
          </cell>
          <cell r="ES306">
            <v>0</v>
          </cell>
          <cell r="EU306">
            <v>197143</v>
          </cell>
          <cell r="EV306">
            <v>87619</v>
          </cell>
          <cell r="EW306">
            <v>7010</v>
          </cell>
          <cell r="EX306">
            <v>0</v>
          </cell>
          <cell r="EY306">
            <v>35924</v>
          </cell>
          <cell r="EZ306">
            <v>86305</v>
          </cell>
          <cell r="FA306">
            <v>117720</v>
          </cell>
          <cell r="FB306">
            <v>0</v>
          </cell>
          <cell r="FC306">
            <v>0</v>
          </cell>
          <cell r="FD306">
            <v>0</v>
          </cell>
          <cell r="FE306">
            <v>0</v>
          </cell>
          <cell r="FF306">
            <v>27550</v>
          </cell>
          <cell r="FG306">
            <v>2400</v>
          </cell>
          <cell r="FH306">
            <v>0</v>
          </cell>
          <cell r="FJ306">
            <v>14000</v>
          </cell>
          <cell r="FK306">
            <v>7000</v>
          </cell>
          <cell r="FL306">
            <v>21000</v>
          </cell>
          <cell r="FM306">
            <v>63000</v>
          </cell>
          <cell r="FN306">
            <v>22500</v>
          </cell>
          <cell r="FO306">
            <v>9000</v>
          </cell>
          <cell r="FP306">
            <v>10000</v>
          </cell>
          <cell r="FQ306">
            <v>4750</v>
          </cell>
          <cell r="FR306">
            <v>10036</v>
          </cell>
          <cell r="FS306">
            <v>4750</v>
          </cell>
          <cell r="FT306">
            <v>14786</v>
          </cell>
          <cell r="FU306">
            <v>0</v>
          </cell>
          <cell r="GD306">
            <v>0</v>
          </cell>
          <cell r="GF306">
            <v>5660</v>
          </cell>
          <cell r="GG306">
            <v>50000</v>
          </cell>
          <cell r="GI306">
            <v>45000</v>
          </cell>
          <cell r="GK306">
            <v>100660</v>
          </cell>
          <cell r="GL306">
            <v>100000</v>
          </cell>
          <cell r="GM306">
            <v>524711</v>
          </cell>
          <cell r="GN306">
            <v>2400</v>
          </cell>
          <cell r="GO306">
            <v>43286</v>
          </cell>
          <cell r="GP306">
            <v>479025</v>
          </cell>
          <cell r="GQ306">
            <v>0</v>
          </cell>
          <cell r="GR306">
            <v>479025</v>
          </cell>
          <cell r="GS306">
            <v>0</v>
          </cell>
          <cell r="GT306">
            <v>0</v>
          </cell>
          <cell r="GU306">
            <v>100000</v>
          </cell>
          <cell r="GV306">
            <v>0</v>
          </cell>
          <cell r="GW306">
            <v>379025</v>
          </cell>
          <cell r="GX306">
            <v>100000</v>
          </cell>
          <cell r="GY306">
            <v>63708</v>
          </cell>
          <cell r="GZ306">
            <v>0</v>
          </cell>
          <cell r="HA306">
            <v>1274</v>
          </cell>
          <cell r="HB306">
            <v>64982</v>
          </cell>
          <cell r="HC306">
            <v>18869</v>
          </cell>
          <cell r="HD306">
            <v>46113</v>
          </cell>
          <cell r="HE306">
            <v>6588</v>
          </cell>
          <cell r="HF306">
            <v>-2093</v>
          </cell>
          <cell r="HG306" t="str">
            <v>AXOPS0825L</v>
          </cell>
          <cell r="HI306">
            <v>7981</v>
          </cell>
          <cell r="HJ306">
            <v>371044</v>
          </cell>
          <cell r="HK306">
            <v>100000</v>
          </cell>
          <cell r="HL306">
            <v>61313</v>
          </cell>
          <cell r="HM306">
            <v>0</v>
          </cell>
          <cell r="HN306">
            <v>1226</v>
          </cell>
          <cell r="HO306">
            <v>62539</v>
          </cell>
          <cell r="HP306">
            <v>18869</v>
          </cell>
          <cell r="HQ306">
            <v>43670</v>
          </cell>
          <cell r="HR306">
            <v>6239</v>
          </cell>
          <cell r="HS306">
            <v>0.30599999999999999</v>
          </cell>
          <cell r="HT306">
            <v>2442</v>
          </cell>
          <cell r="HU306">
            <v>8681</v>
          </cell>
          <cell r="HV306">
            <v>6587</v>
          </cell>
          <cell r="HW306">
            <v>170</v>
          </cell>
          <cell r="HX306">
            <v>0</v>
          </cell>
          <cell r="HY306">
            <v>8511</v>
          </cell>
        </row>
        <row r="307">
          <cell r="A307">
            <v>1389</v>
          </cell>
          <cell r="B307" t="str">
            <v>Mr Manoj Mohan Bhagwat</v>
          </cell>
          <cell r="C307">
            <v>38544</v>
          </cell>
          <cell r="D307" t="str">
            <v>Senior Software Engineer</v>
          </cell>
          <cell r="E307">
            <v>49000</v>
          </cell>
          <cell r="F307">
            <v>22000</v>
          </cell>
          <cell r="G307">
            <v>9500</v>
          </cell>
          <cell r="H307">
            <v>800</v>
          </cell>
          <cell r="I307">
            <v>0</v>
          </cell>
          <cell r="J307">
            <v>4000</v>
          </cell>
          <cell r="K307">
            <v>8310</v>
          </cell>
          <cell r="R307">
            <v>44610</v>
          </cell>
          <cell r="S307">
            <v>0</v>
          </cell>
          <cell r="W307">
            <v>0</v>
          </cell>
          <cell r="X307">
            <v>2640</v>
          </cell>
          <cell r="Y307">
            <v>3437</v>
          </cell>
          <cell r="AA307">
            <v>200</v>
          </cell>
          <cell r="AE307">
            <v>380</v>
          </cell>
          <cell r="AG307">
            <v>6657</v>
          </cell>
          <cell r="AH307">
            <v>37953</v>
          </cell>
          <cell r="AI307">
            <v>22</v>
          </cell>
          <cell r="AJ307">
            <v>3.2</v>
          </cell>
          <cell r="AK307">
            <v>0</v>
          </cell>
          <cell r="AL307">
            <v>9001</v>
          </cell>
          <cell r="AM307">
            <v>4357</v>
          </cell>
          <cell r="AN307">
            <v>0</v>
          </cell>
          <cell r="AP307">
            <v>2</v>
          </cell>
          <cell r="AR307">
            <v>2</v>
          </cell>
          <cell r="AS307">
            <v>6</v>
          </cell>
          <cell r="AT307">
            <v>49000</v>
          </cell>
          <cell r="AU307">
            <v>22000</v>
          </cell>
          <cell r="AV307">
            <v>9500</v>
          </cell>
          <cell r="AW307">
            <v>800</v>
          </cell>
          <cell r="AX307">
            <v>0</v>
          </cell>
          <cell r="AZ307">
            <v>2640</v>
          </cell>
          <cell r="BA307">
            <v>4000</v>
          </cell>
          <cell r="BB307">
            <v>8310</v>
          </cell>
          <cell r="BC307">
            <v>1250</v>
          </cell>
          <cell r="BD307">
            <v>500</v>
          </cell>
          <cell r="BE307">
            <v>0</v>
          </cell>
          <cell r="BF307">
            <v>22</v>
          </cell>
          <cell r="BH307">
            <v>37714</v>
          </cell>
          <cell r="BI307">
            <v>16286</v>
          </cell>
          <cell r="BJ307">
            <v>1371</v>
          </cell>
          <cell r="BK307">
            <v>0</v>
          </cell>
          <cell r="BL307">
            <v>6857</v>
          </cell>
          <cell r="BM307">
            <v>14246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4526</v>
          </cell>
          <cell r="BS307">
            <v>8343</v>
          </cell>
          <cell r="BT307">
            <v>400</v>
          </cell>
          <cell r="BU307">
            <v>0</v>
          </cell>
          <cell r="BV307">
            <v>0</v>
          </cell>
          <cell r="BW307">
            <v>0</v>
          </cell>
          <cell r="BX307">
            <v>1892</v>
          </cell>
          <cell r="BY307">
            <v>0</v>
          </cell>
          <cell r="BZ307">
            <v>0</v>
          </cell>
          <cell r="CA307">
            <v>0</v>
          </cell>
          <cell r="CB307">
            <v>520</v>
          </cell>
          <cell r="CC307">
            <v>0</v>
          </cell>
          <cell r="CJ307">
            <v>59714</v>
          </cell>
          <cell r="CK307">
            <v>25786</v>
          </cell>
          <cell r="CL307">
            <v>2171</v>
          </cell>
          <cell r="CM307">
            <v>0</v>
          </cell>
          <cell r="CN307">
            <v>10857</v>
          </cell>
          <cell r="CO307">
            <v>22556</v>
          </cell>
          <cell r="CP307">
            <v>0</v>
          </cell>
          <cell r="CQ307">
            <v>0</v>
          </cell>
          <cell r="CR307">
            <v>0</v>
          </cell>
          <cell r="CS307">
            <v>0</v>
          </cell>
          <cell r="CT307">
            <v>7166</v>
          </cell>
          <cell r="CU307">
            <v>11780</v>
          </cell>
          <cell r="CV307">
            <v>600</v>
          </cell>
          <cell r="CW307">
            <v>0</v>
          </cell>
          <cell r="CX307">
            <v>0</v>
          </cell>
          <cell r="CY307">
            <v>0</v>
          </cell>
          <cell r="CZ307">
            <v>1892</v>
          </cell>
          <cell r="DA307">
            <v>0</v>
          </cell>
          <cell r="DB307">
            <v>0</v>
          </cell>
          <cell r="DC307">
            <v>0</v>
          </cell>
          <cell r="DD307">
            <v>900</v>
          </cell>
          <cell r="DE307">
            <v>0</v>
          </cell>
          <cell r="DG307">
            <v>10893</v>
          </cell>
          <cell r="DH307">
            <v>4357</v>
          </cell>
          <cell r="DI307">
            <v>0</v>
          </cell>
          <cell r="DK307">
            <v>0</v>
          </cell>
          <cell r="DL307">
            <v>0</v>
          </cell>
          <cell r="DM307">
            <v>0</v>
          </cell>
          <cell r="DN307">
            <v>0</v>
          </cell>
          <cell r="DQ307">
            <v>251</v>
          </cell>
          <cell r="DR307">
            <v>857</v>
          </cell>
          <cell r="DS307">
            <v>0</v>
          </cell>
          <cell r="DT307">
            <v>1108</v>
          </cell>
          <cell r="DU307">
            <v>0</v>
          </cell>
          <cell r="DV307">
            <v>0</v>
          </cell>
          <cell r="DW307">
            <v>0</v>
          </cell>
          <cell r="DX307">
            <v>0</v>
          </cell>
          <cell r="EB307">
            <v>0</v>
          </cell>
          <cell r="EC307">
            <v>0</v>
          </cell>
          <cell r="ED307">
            <v>0</v>
          </cell>
          <cell r="EE307">
            <v>0</v>
          </cell>
          <cell r="EF307">
            <v>0</v>
          </cell>
          <cell r="EG307">
            <v>1250</v>
          </cell>
          <cell r="EH307">
            <v>500</v>
          </cell>
          <cell r="EI307">
            <v>0</v>
          </cell>
          <cell r="EJ307">
            <v>1750</v>
          </cell>
          <cell r="EK307">
            <v>2858</v>
          </cell>
          <cell r="EL307">
            <v>1501</v>
          </cell>
          <cell r="EM307">
            <v>1357</v>
          </cell>
          <cell r="EN307">
            <v>0</v>
          </cell>
          <cell r="EO307">
            <v>2858</v>
          </cell>
          <cell r="EP307">
            <v>0</v>
          </cell>
          <cell r="EQ307">
            <v>0</v>
          </cell>
          <cell r="ER307">
            <v>0</v>
          </cell>
          <cell r="ES307">
            <v>0</v>
          </cell>
          <cell r="EU307">
            <v>191714</v>
          </cell>
          <cell r="EV307">
            <v>82786</v>
          </cell>
          <cell r="EW307">
            <v>6971</v>
          </cell>
          <cell r="EX307">
            <v>0</v>
          </cell>
          <cell r="EY307">
            <v>34857</v>
          </cell>
          <cell r="EZ307">
            <v>72416</v>
          </cell>
          <cell r="FA307">
            <v>0</v>
          </cell>
          <cell r="FB307">
            <v>0</v>
          </cell>
          <cell r="FC307">
            <v>0</v>
          </cell>
          <cell r="FD307">
            <v>0</v>
          </cell>
          <cell r="FE307">
            <v>23006</v>
          </cell>
          <cell r="FF307">
            <v>11780</v>
          </cell>
          <cell r="FG307">
            <v>1800</v>
          </cell>
          <cell r="FH307">
            <v>0</v>
          </cell>
          <cell r="FJ307">
            <v>7000</v>
          </cell>
          <cell r="FK307">
            <v>7000</v>
          </cell>
          <cell r="FL307">
            <v>14000</v>
          </cell>
          <cell r="FM307">
            <v>56000</v>
          </cell>
          <cell r="FN307">
            <v>22000</v>
          </cell>
          <cell r="FO307">
            <v>8800</v>
          </cell>
          <cell r="FP307">
            <v>9500</v>
          </cell>
          <cell r="FQ307">
            <v>4800</v>
          </cell>
          <cell r="FR307">
            <v>4800</v>
          </cell>
          <cell r="FS307">
            <v>4800</v>
          </cell>
          <cell r="FT307">
            <v>9600</v>
          </cell>
          <cell r="FU307">
            <v>0</v>
          </cell>
          <cell r="GD307">
            <v>23006</v>
          </cell>
          <cell r="GF307">
            <v>46000</v>
          </cell>
          <cell r="GK307">
            <v>69006</v>
          </cell>
          <cell r="GL307">
            <v>69006</v>
          </cell>
          <cell r="GM307">
            <v>381773</v>
          </cell>
          <cell r="GN307">
            <v>1800</v>
          </cell>
          <cell r="GO307">
            <v>38400</v>
          </cell>
          <cell r="GP307">
            <v>341573</v>
          </cell>
          <cell r="GQ307">
            <v>0</v>
          </cell>
          <cell r="GR307">
            <v>341573</v>
          </cell>
          <cell r="GS307">
            <v>0</v>
          </cell>
          <cell r="GT307">
            <v>0</v>
          </cell>
          <cell r="GU307">
            <v>69006</v>
          </cell>
          <cell r="GV307">
            <v>0</v>
          </cell>
          <cell r="GW307">
            <v>272567</v>
          </cell>
          <cell r="GX307">
            <v>100000</v>
          </cell>
          <cell r="GY307">
            <v>31770</v>
          </cell>
          <cell r="GZ307">
            <v>0</v>
          </cell>
          <cell r="HA307">
            <v>635</v>
          </cell>
          <cell r="HB307">
            <v>32405</v>
          </cell>
          <cell r="HC307">
            <v>8343</v>
          </cell>
          <cell r="HD307">
            <v>24062</v>
          </cell>
          <cell r="HE307">
            <v>3437</v>
          </cell>
          <cell r="HF307">
            <v>0</v>
          </cell>
          <cell r="HG307" t="str">
            <v>AFQPB8779N</v>
          </cell>
          <cell r="HJ307">
            <v>272567</v>
          </cell>
          <cell r="HK307">
            <v>100000</v>
          </cell>
          <cell r="HL307">
            <v>31770</v>
          </cell>
          <cell r="HM307">
            <v>0</v>
          </cell>
          <cell r="HN307">
            <v>635</v>
          </cell>
          <cell r="HO307">
            <v>32405</v>
          </cell>
          <cell r="HP307">
            <v>8343</v>
          </cell>
          <cell r="HQ307">
            <v>24062</v>
          </cell>
          <cell r="HR307">
            <v>3437</v>
          </cell>
          <cell r="HS307">
            <v>0.30599999999999999</v>
          </cell>
          <cell r="HT307">
            <v>0</v>
          </cell>
          <cell r="HU307">
            <v>3437</v>
          </cell>
          <cell r="HV307">
            <v>3437</v>
          </cell>
          <cell r="HW307">
            <v>67</v>
          </cell>
          <cell r="HX307">
            <v>0</v>
          </cell>
          <cell r="HY307">
            <v>3370</v>
          </cell>
        </row>
        <row r="308">
          <cell r="A308">
            <v>1390</v>
          </cell>
          <cell r="B308" t="str">
            <v>Mr.Shiraz Usman Shaikh</v>
          </cell>
          <cell r="C308">
            <v>38544</v>
          </cell>
          <cell r="D308" t="str">
            <v>Senior Software Engineer</v>
          </cell>
          <cell r="E308">
            <v>44000</v>
          </cell>
          <cell r="F308">
            <v>19500</v>
          </cell>
          <cell r="G308">
            <v>8500</v>
          </cell>
          <cell r="H308">
            <v>800</v>
          </cell>
          <cell r="I308">
            <v>0</v>
          </cell>
          <cell r="J308">
            <v>3600</v>
          </cell>
          <cell r="K308">
            <v>8010</v>
          </cell>
          <cell r="R308">
            <v>40410</v>
          </cell>
          <cell r="S308">
            <v>0</v>
          </cell>
          <cell r="W308">
            <v>0</v>
          </cell>
          <cell r="X308">
            <v>2340</v>
          </cell>
          <cell r="Y308">
            <v>5477</v>
          </cell>
          <cell r="AA308">
            <v>200</v>
          </cell>
          <cell r="AE308">
            <v>260</v>
          </cell>
          <cell r="AG308">
            <v>8277</v>
          </cell>
          <cell r="AH308">
            <v>32133</v>
          </cell>
          <cell r="AI308">
            <v>22</v>
          </cell>
          <cell r="AJ308">
            <v>3.2</v>
          </cell>
          <cell r="AK308">
            <v>0</v>
          </cell>
          <cell r="AL308">
            <v>10893</v>
          </cell>
          <cell r="AM308">
            <v>0</v>
          </cell>
          <cell r="AN308">
            <v>0</v>
          </cell>
          <cell r="AP308">
            <v>1</v>
          </cell>
          <cell r="AR308">
            <v>3</v>
          </cell>
          <cell r="AS308">
            <v>6</v>
          </cell>
          <cell r="AT308">
            <v>44000</v>
          </cell>
          <cell r="AU308">
            <v>19500</v>
          </cell>
          <cell r="AV308">
            <v>8500</v>
          </cell>
          <cell r="AW308">
            <v>800</v>
          </cell>
          <cell r="AX308">
            <v>0</v>
          </cell>
          <cell r="AZ308">
            <v>2340</v>
          </cell>
          <cell r="BA308">
            <v>3600</v>
          </cell>
          <cell r="BB308">
            <v>8010</v>
          </cell>
          <cell r="BC308">
            <v>1250</v>
          </cell>
          <cell r="BD308">
            <v>0</v>
          </cell>
          <cell r="BE308">
            <v>0</v>
          </cell>
          <cell r="BF308">
            <v>22</v>
          </cell>
          <cell r="BH308">
            <v>33429</v>
          </cell>
          <cell r="BI308">
            <v>14571</v>
          </cell>
          <cell r="BJ308">
            <v>1371</v>
          </cell>
          <cell r="BK308">
            <v>0</v>
          </cell>
          <cell r="BL308">
            <v>6171</v>
          </cell>
          <cell r="BM308">
            <v>13731</v>
          </cell>
          <cell r="BN308">
            <v>123138</v>
          </cell>
          <cell r="BO308">
            <v>0</v>
          </cell>
          <cell r="BP308">
            <v>0</v>
          </cell>
          <cell r="BQ308">
            <v>0</v>
          </cell>
          <cell r="BR308">
            <v>9505</v>
          </cell>
          <cell r="BS308">
            <v>14001</v>
          </cell>
          <cell r="BT308">
            <v>1200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360</v>
          </cell>
          <cell r="CC308">
            <v>0</v>
          </cell>
          <cell r="CJ308">
            <v>52929</v>
          </cell>
          <cell r="CK308">
            <v>23071</v>
          </cell>
          <cell r="CL308">
            <v>2171</v>
          </cell>
          <cell r="CM308">
            <v>0</v>
          </cell>
          <cell r="CN308">
            <v>9771</v>
          </cell>
          <cell r="CO308">
            <v>21741</v>
          </cell>
          <cell r="CP308">
            <v>123138</v>
          </cell>
          <cell r="CQ308">
            <v>0</v>
          </cell>
          <cell r="CR308">
            <v>0</v>
          </cell>
          <cell r="CS308">
            <v>0</v>
          </cell>
          <cell r="CT308">
            <v>11845</v>
          </cell>
          <cell r="CU308">
            <v>19478</v>
          </cell>
          <cell r="CV308">
            <v>1400</v>
          </cell>
          <cell r="CW308">
            <v>0</v>
          </cell>
          <cell r="CX308">
            <v>0</v>
          </cell>
          <cell r="CY308">
            <v>0</v>
          </cell>
          <cell r="CZ308">
            <v>0</v>
          </cell>
          <cell r="DA308">
            <v>0</v>
          </cell>
          <cell r="DB308">
            <v>0</v>
          </cell>
          <cell r="DC308">
            <v>0</v>
          </cell>
          <cell r="DD308">
            <v>620</v>
          </cell>
          <cell r="DE308">
            <v>0</v>
          </cell>
          <cell r="DG308">
            <v>10893</v>
          </cell>
          <cell r="DH308">
            <v>0</v>
          </cell>
          <cell r="DI308">
            <v>0</v>
          </cell>
          <cell r="DK308">
            <v>0</v>
          </cell>
          <cell r="DL308">
            <v>0</v>
          </cell>
          <cell r="DM308">
            <v>0</v>
          </cell>
          <cell r="DN308">
            <v>0</v>
          </cell>
          <cell r="DQ308">
            <v>2143</v>
          </cell>
          <cell r="DR308">
            <v>0</v>
          </cell>
          <cell r="DS308">
            <v>0</v>
          </cell>
          <cell r="DT308">
            <v>2143</v>
          </cell>
          <cell r="DU308">
            <v>0</v>
          </cell>
          <cell r="DV308">
            <v>0</v>
          </cell>
          <cell r="DW308">
            <v>0</v>
          </cell>
          <cell r="DX308">
            <v>0</v>
          </cell>
          <cell r="EB308">
            <v>0</v>
          </cell>
          <cell r="EC308">
            <v>0</v>
          </cell>
          <cell r="ED308">
            <v>0</v>
          </cell>
          <cell r="EE308">
            <v>0</v>
          </cell>
          <cell r="EF308">
            <v>0</v>
          </cell>
          <cell r="EG308">
            <v>1250</v>
          </cell>
          <cell r="EH308">
            <v>0</v>
          </cell>
          <cell r="EI308">
            <v>0</v>
          </cell>
          <cell r="EJ308">
            <v>1250</v>
          </cell>
          <cell r="EK308">
            <v>3393</v>
          </cell>
          <cell r="EL308">
            <v>3393</v>
          </cell>
          <cell r="EM308">
            <v>0</v>
          </cell>
          <cell r="EN308">
            <v>0</v>
          </cell>
          <cell r="EO308">
            <v>3393</v>
          </cell>
          <cell r="EP308">
            <v>0</v>
          </cell>
          <cell r="EQ308">
            <v>0</v>
          </cell>
          <cell r="ER308">
            <v>0</v>
          </cell>
          <cell r="ES308">
            <v>0</v>
          </cell>
          <cell r="EU308">
            <v>169929</v>
          </cell>
          <cell r="EV308">
            <v>74071</v>
          </cell>
          <cell r="EW308">
            <v>6971</v>
          </cell>
          <cell r="EX308">
            <v>0</v>
          </cell>
          <cell r="EY308">
            <v>31371</v>
          </cell>
          <cell r="EZ308">
            <v>69801</v>
          </cell>
          <cell r="FA308">
            <v>123138</v>
          </cell>
          <cell r="FB308">
            <v>0</v>
          </cell>
          <cell r="FC308">
            <v>0</v>
          </cell>
          <cell r="FD308">
            <v>0</v>
          </cell>
          <cell r="FE308">
            <v>25885</v>
          </cell>
          <cell r="FF308">
            <v>19478</v>
          </cell>
          <cell r="FG308">
            <v>2600</v>
          </cell>
          <cell r="FH308">
            <v>0</v>
          </cell>
          <cell r="FJ308">
            <v>10000</v>
          </cell>
          <cell r="FK308">
            <v>5000</v>
          </cell>
          <cell r="FL308">
            <v>15000</v>
          </cell>
          <cell r="FM308">
            <v>45000</v>
          </cell>
          <cell r="FN308">
            <v>19500</v>
          </cell>
          <cell r="FO308">
            <v>7800</v>
          </cell>
          <cell r="FP308">
            <v>8500</v>
          </cell>
          <cell r="FQ308">
            <v>3050</v>
          </cell>
          <cell r="FR308">
            <v>6657</v>
          </cell>
          <cell r="FS308">
            <v>3050</v>
          </cell>
          <cell r="FT308">
            <v>9707</v>
          </cell>
          <cell r="FU308">
            <v>0</v>
          </cell>
          <cell r="GA308">
            <v>10000</v>
          </cell>
          <cell r="GD308">
            <v>25885</v>
          </cell>
          <cell r="GE308">
            <v>80000</v>
          </cell>
          <cell r="GF308">
            <v>10000</v>
          </cell>
          <cell r="GG308">
            <v>0</v>
          </cell>
          <cell r="GK308">
            <v>125885</v>
          </cell>
          <cell r="GL308">
            <v>100000</v>
          </cell>
          <cell r="GM308">
            <v>468310</v>
          </cell>
          <cell r="GN308">
            <v>2600</v>
          </cell>
          <cell r="GO308">
            <v>28007</v>
          </cell>
          <cell r="GP308">
            <v>437703</v>
          </cell>
          <cell r="GQ308">
            <v>0</v>
          </cell>
          <cell r="GR308">
            <v>437703</v>
          </cell>
          <cell r="GS308">
            <v>0</v>
          </cell>
          <cell r="GT308">
            <v>0</v>
          </cell>
          <cell r="GU308">
            <v>100000</v>
          </cell>
          <cell r="GV308">
            <v>0</v>
          </cell>
          <cell r="GW308">
            <v>337703</v>
          </cell>
          <cell r="GX308">
            <v>100000</v>
          </cell>
          <cell r="GY308">
            <v>51311</v>
          </cell>
          <cell r="GZ308">
            <v>0</v>
          </cell>
          <cell r="HA308">
            <v>1026</v>
          </cell>
          <cell r="HB308">
            <v>52337</v>
          </cell>
          <cell r="HC308">
            <v>14001</v>
          </cell>
          <cell r="HD308">
            <v>38336</v>
          </cell>
          <cell r="HE308">
            <v>5477</v>
          </cell>
          <cell r="HF308">
            <v>0</v>
          </cell>
          <cell r="HG308" t="str">
            <v>AWVPS0842F</v>
          </cell>
          <cell r="HJ308">
            <v>337703</v>
          </cell>
          <cell r="HK308">
            <v>100000</v>
          </cell>
          <cell r="HL308">
            <v>51311</v>
          </cell>
          <cell r="HM308">
            <v>0</v>
          </cell>
          <cell r="HN308">
            <v>1026</v>
          </cell>
          <cell r="HO308">
            <v>52337</v>
          </cell>
          <cell r="HP308">
            <v>14001</v>
          </cell>
          <cell r="HQ308">
            <v>38336</v>
          </cell>
          <cell r="HR308">
            <v>5477</v>
          </cell>
          <cell r="HS308">
            <v>0.30599999999999999</v>
          </cell>
          <cell r="HT308">
            <v>0</v>
          </cell>
          <cell r="HU308">
            <v>5477</v>
          </cell>
          <cell r="HV308">
            <v>5477</v>
          </cell>
          <cell r="HW308">
            <v>107</v>
          </cell>
          <cell r="HX308">
            <v>0</v>
          </cell>
          <cell r="HY308">
            <v>5370</v>
          </cell>
        </row>
        <row r="309">
          <cell r="A309">
            <v>1391</v>
          </cell>
          <cell r="B309" t="str">
            <v>Mr Abhijeet Vishwasrao Mane</v>
          </cell>
          <cell r="C309">
            <v>38548</v>
          </cell>
          <cell r="D309" t="str">
            <v>Software Engineer</v>
          </cell>
          <cell r="E309">
            <v>30000</v>
          </cell>
          <cell r="F309">
            <v>13500</v>
          </cell>
          <cell r="G309">
            <v>6000</v>
          </cell>
          <cell r="H309">
            <v>800</v>
          </cell>
          <cell r="I309">
            <v>0</v>
          </cell>
          <cell r="J309">
            <v>2400</v>
          </cell>
          <cell r="K309">
            <v>5550</v>
          </cell>
          <cell r="R309">
            <v>28250</v>
          </cell>
          <cell r="S309">
            <v>0</v>
          </cell>
          <cell r="W309">
            <v>0</v>
          </cell>
          <cell r="Y309">
            <v>53</v>
          </cell>
          <cell r="AA309">
            <v>200</v>
          </cell>
          <cell r="AG309">
            <v>253</v>
          </cell>
          <cell r="AH309">
            <v>27997</v>
          </cell>
          <cell r="AI309">
            <v>22</v>
          </cell>
          <cell r="AJ309">
            <v>3.95</v>
          </cell>
          <cell r="AK309">
            <v>0</v>
          </cell>
          <cell r="AL309">
            <v>10655</v>
          </cell>
          <cell r="AM309">
            <v>4262</v>
          </cell>
          <cell r="AN309">
            <v>0</v>
          </cell>
          <cell r="AP309">
            <v>1</v>
          </cell>
          <cell r="AR309">
            <v>2</v>
          </cell>
          <cell r="AS309">
            <v>6</v>
          </cell>
          <cell r="AT309">
            <v>30000</v>
          </cell>
          <cell r="AU309">
            <v>13500</v>
          </cell>
          <cell r="AV309">
            <v>6000</v>
          </cell>
          <cell r="AW309">
            <v>800</v>
          </cell>
          <cell r="AX309">
            <v>0</v>
          </cell>
          <cell r="BA309">
            <v>2400</v>
          </cell>
          <cell r="BB309">
            <v>5550</v>
          </cell>
          <cell r="BC309">
            <v>1250</v>
          </cell>
          <cell r="BD309">
            <v>500</v>
          </cell>
          <cell r="BE309">
            <v>0</v>
          </cell>
          <cell r="BF309">
            <v>22</v>
          </cell>
          <cell r="BH309">
            <v>20571</v>
          </cell>
          <cell r="BI309">
            <v>9143</v>
          </cell>
          <cell r="BJ309">
            <v>1219</v>
          </cell>
          <cell r="BK309">
            <v>0</v>
          </cell>
          <cell r="BL309">
            <v>3657</v>
          </cell>
          <cell r="BM309">
            <v>8457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2482</v>
          </cell>
          <cell r="BT309">
            <v>400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80</v>
          </cell>
          <cell r="CC309">
            <v>0</v>
          </cell>
          <cell r="CJ309">
            <v>34071</v>
          </cell>
          <cell r="CK309">
            <v>15143</v>
          </cell>
          <cell r="CL309">
            <v>2019</v>
          </cell>
          <cell r="CM309">
            <v>0</v>
          </cell>
          <cell r="CN309">
            <v>6057</v>
          </cell>
          <cell r="CO309">
            <v>14007</v>
          </cell>
          <cell r="CP309">
            <v>0</v>
          </cell>
          <cell r="CQ309">
            <v>0</v>
          </cell>
          <cell r="CR309">
            <v>0</v>
          </cell>
          <cell r="CS309">
            <v>0</v>
          </cell>
          <cell r="CT309">
            <v>0</v>
          </cell>
          <cell r="CU309">
            <v>2535</v>
          </cell>
          <cell r="CV309">
            <v>600</v>
          </cell>
          <cell r="CW309">
            <v>0</v>
          </cell>
          <cell r="CX309">
            <v>0</v>
          </cell>
          <cell r="CY309">
            <v>0</v>
          </cell>
          <cell r="CZ309">
            <v>0</v>
          </cell>
          <cell r="DA309">
            <v>0</v>
          </cell>
          <cell r="DB309">
            <v>0</v>
          </cell>
          <cell r="DC309">
            <v>0</v>
          </cell>
          <cell r="DD309">
            <v>80</v>
          </cell>
          <cell r="DE309">
            <v>0</v>
          </cell>
          <cell r="DG309">
            <v>10655</v>
          </cell>
          <cell r="DH309">
            <v>4262</v>
          </cell>
          <cell r="DI309">
            <v>0</v>
          </cell>
          <cell r="DK309">
            <v>0</v>
          </cell>
          <cell r="DL309">
            <v>0</v>
          </cell>
          <cell r="DM309">
            <v>0</v>
          </cell>
          <cell r="DN309">
            <v>0</v>
          </cell>
          <cell r="DQ309">
            <v>1905</v>
          </cell>
          <cell r="DR309">
            <v>762</v>
          </cell>
          <cell r="DS309">
            <v>0</v>
          </cell>
          <cell r="DT309">
            <v>2667</v>
          </cell>
          <cell r="DU309">
            <v>0</v>
          </cell>
          <cell r="DV309">
            <v>0</v>
          </cell>
          <cell r="DW309">
            <v>0</v>
          </cell>
          <cell r="DX309">
            <v>0</v>
          </cell>
          <cell r="EB309">
            <v>0</v>
          </cell>
          <cell r="EC309">
            <v>0</v>
          </cell>
          <cell r="ED309">
            <v>0</v>
          </cell>
          <cell r="EE309">
            <v>0</v>
          </cell>
          <cell r="EF309">
            <v>0</v>
          </cell>
          <cell r="EG309">
            <v>1250</v>
          </cell>
          <cell r="EH309">
            <v>500</v>
          </cell>
          <cell r="EI309">
            <v>0</v>
          </cell>
          <cell r="EJ309">
            <v>1750</v>
          </cell>
          <cell r="EK309">
            <v>4417</v>
          </cell>
          <cell r="EL309">
            <v>3155</v>
          </cell>
          <cell r="EM309">
            <v>1262</v>
          </cell>
          <cell r="EN309">
            <v>0</v>
          </cell>
          <cell r="EO309">
            <v>4417</v>
          </cell>
          <cell r="EP309">
            <v>0</v>
          </cell>
          <cell r="EQ309">
            <v>0</v>
          </cell>
          <cell r="ER309">
            <v>0</v>
          </cell>
          <cell r="ES309">
            <v>0</v>
          </cell>
          <cell r="EU309">
            <v>115071</v>
          </cell>
          <cell r="EV309">
            <v>51143</v>
          </cell>
          <cell r="EW309">
            <v>6819</v>
          </cell>
          <cell r="EX309">
            <v>0</v>
          </cell>
          <cell r="EY309">
            <v>20457</v>
          </cell>
          <cell r="EZ309">
            <v>47307</v>
          </cell>
          <cell r="FA309">
            <v>0</v>
          </cell>
          <cell r="FB309">
            <v>0</v>
          </cell>
          <cell r="FC309">
            <v>0</v>
          </cell>
          <cell r="FD309">
            <v>0</v>
          </cell>
          <cell r="FE309">
            <v>0</v>
          </cell>
          <cell r="FF309">
            <v>2535</v>
          </cell>
          <cell r="FG309">
            <v>1800</v>
          </cell>
          <cell r="FH309">
            <v>0</v>
          </cell>
          <cell r="FJ309">
            <v>5000</v>
          </cell>
          <cell r="FK309">
            <v>5000</v>
          </cell>
          <cell r="FL309">
            <v>10000</v>
          </cell>
          <cell r="FM309">
            <v>40000</v>
          </cell>
          <cell r="FN309">
            <v>13500</v>
          </cell>
          <cell r="FO309">
            <v>5400</v>
          </cell>
          <cell r="FP309">
            <v>6000</v>
          </cell>
          <cell r="FQ309">
            <v>3650</v>
          </cell>
          <cell r="FR309">
            <v>3650</v>
          </cell>
          <cell r="FS309">
            <v>3650</v>
          </cell>
          <cell r="FT309">
            <v>7300</v>
          </cell>
          <cell r="FU309">
            <v>0</v>
          </cell>
          <cell r="GC309">
            <v>25000</v>
          </cell>
          <cell r="GD309">
            <v>0</v>
          </cell>
          <cell r="GF309">
            <v>34000</v>
          </cell>
          <cell r="GI309">
            <v>16000</v>
          </cell>
          <cell r="GK309">
            <v>75000</v>
          </cell>
          <cell r="GL309">
            <v>75000</v>
          </cell>
          <cell r="GM309">
            <v>233978</v>
          </cell>
          <cell r="GN309">
            <v>1800</v>
          </cell>
          <cell r="GO309">
            <v>29200</v>
          </cell>
          <cell r="GP309">
            <v>202978</v>
          </cell>
          <cell r="GQ309">
            <v>0</v>
          </cell>
          <cell r="GR309">
            <v>202978</v>
          </cell>
          <cell r="GS309">
            <v>0</v>
          </cell>
          <cell r="GT309">
            <v>0</v>
          </cell>
          <cell r="GU309">
            <v>75000</v>
          </cell>
          <cell r="GV309">
            <v>0</v>
          </cell>
          <cell r="GW309">
            <v>127978</v>
          </cell>
          <cell r="GX309">
            <v>100000</v>
          </cell>
          <cell r="GY309">
            <v>2798</v>
          </cell>
          <cell r="GZ309">
            <v>0</v>
          </cell>
          <cell r="HA309">
            <v>56</v>
          </cell>
          <cell r="HB309">
            <v>2854</v>
          </cell>
          <cell r="HC309">
            <v>2482</v>
          </cell>
          <cell r="HD309">
            <v>372</v>
          </cell>
          <cell r="HE309">
            <v>53</v>
          </cell>
          <cell r="HF309">
            <v>0</v>
          </cell>
          <cell r="HG309" t="str">
            <v>AJWPM7696M</v>
          </cell>
          <cell r="HJ309">
            <v>127978</v>
          </cell>
          <cell r="HK309">
            <v>100000</v>
          </cell>
          <cell r="HL309">
            <v>2798</v>
          </cell>
          <cell r="HM309">
            <v>0</v>
          </cell>
          <cell r="HN309">
            <v>56</v>
          </cell>
          <cell r="HO309">
            <v>2854</v>
          </cell>
          <cell r="HP309">
            <v>2482</v>
          </cell>
          <cell r="HQ309">
            <v>372</v>
          </cell>
          <cell r="HR309">
            <v>53</v>
          </cell>
          <cell r="HS309">
            <v>0.10199999999999999</v>
          </cell>
          <cell r="HT309">
            <v>0</v>
          </cell>
          <cell r="HU309">
            <v>53</v>
          </cell>
          <cell r="HV309">
            <v>53</v>
          </cell>
          <cell r="HW309">
            <v>1</v>
          </cell>
          <cell r="HX309">
            <v>0</v>
          </cell>
          <cell r="HY309">
            <v>52</v>
          </cell>
        </row>
        <row r="310">
          <cell r="A310">
            <v>1392</v>
          </cell>
          <cell r="B310" t="str">
            <v>Mr Pavan Kumar Patidar</v>
          </cell>
          <cell r="C310">
            <v>38551</v>
          </cell>
          <cell r="D310" t="str">
            <v>Application Support Engineer</v>
          </cell>
          <cell r="E310">
            <v>33300</v>
          </cell>
          <cell r="F310">
            <v>14500</v>
          </cell>
          <cell r="G310">
            <v>6500</v>
          </cell>
          <cell r="H310">
            <v>800</v>
          </cell>
          <cell r="I310">
            <v>0</v>
          </cell>
          <cell r="J310">
            <v>2700</v>
          </cell>
          <cell r="K310">
            <v>4310</v>
          </cell>
          <cell r="R310">
            <v>28810</v>
          </cell>
          <cell r="S310">
            <v>1000</v>
          </cell>
          <cell r="W310">
            <v>1000</v>
          </cell>
          <cell r="X310">
            <v>1740</v>
          </cell>
          <cell r="Y310">
            <v>398</v>
          </cell>
          <cell r="AA310">
            <v>200</v>
          </cell>
          <cell r="AE310">
            <v>300</v>
          </cell>
          <cell r="AG310">
            <v>2638</v>
          </cell>
          <cell r="AH310">
            <v>26172</v>
          </cell>
          <cell r="AI310">
            <v>22</v>
          </cell>
          <cell r="AJ310">
            <v>2.0499999999999998</v>
          </cell>
          <cell r="AK310">
            <v>0</v>
          </cell>
          <cell r="AL310">
            <v>10595</v>
          </cell>
          <cell r="AM310">
            <v>4238</v>
          </cell>
          <cell r="AN310">
            <v>0</v>
          </cell>
          <cell r="AP310">
            <v>1</v>
          </cell>
          <cell r="AR310">
            <v>2</v>
          </cell>
          <cell r="AS310">
            <v>6</v>
          </cell>
          <cell r="AT310">
            <v>33300</v>
          </cell>
          <cell r="AU310">
            <v>14500</v>
          </cell>
          <cell r="AV310">
            <v>6500</v>
          </cell>
          <cell r="AW310">
            <v>800</v>
          </cell>
          <cell r="AX310">
            <v>0</v>
          </cell>
          <cell r="AY310">
            <v>1000</v>
          </cell>
          <cell r="AZ310">
            <v>1740</v>
          </cell>
          <cell r="BA310">
            <v>2700</v>
          </cell>
          <cell r="BB310">
            <v>4310</v>
          </cell>
          <cell r="BC310">
            <v>1250</v>
          </cell>
          <cell r="BD310">
            <v>500</v>
          </cell>
          <cell r="BE310">
            <v>0</v>
          </cell>
          <cell r="BF310">
            <v>22</v>
          </cell>
          <cell r="BH310">
            <v>21405</v>
          </cell>
          <cell r="BI310">
            <v>9595</v>
          </cell>
          <cell r="BJ310">
            <v>1181</v>
          </cell>
          <cell r="BK310">
            <v>0</v>
          </cell>
          <cell r="BL310">
            <v>3986</v>
          </cell>
          <cell r="BM310">
            <v>6839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2569</v>
          </cell>
          <cell r="BS310">
            <v>898</v>
          </cell>
          <cell r="BT310">
            <v>400</v>
          </cell>
          <cell r="BU310">
            <v>0</v>
          </cell>
          <cell r="BV310">
            <v>0</v>
          </cell>
          <cell r="BW310">
            <v>1000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460</v>
          </cell>
          <cell r="CC310">
            <v>0</v>
          </cell>
          <cell r="CJ310">
            <v>35905</v>
          </cell>
          <cell r="CK310">
            <v>16095</v>
          </cell>
          <cell r="CL310">
            <v>1981</v>
          </cell>
          <cell r="CM310">
            <v>0</v>
          </cell>
          <cell r="CN310">
            <v>6686</v>
          </cell>
          <cell r="CO310">
            <v>11149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4309</v>
          </cell>
          <cell r="CU310">
            <v>1296</v>
          </cell>
          <cell r="CV310">
            <v>600</v>
          </cell>
          <cell r="CW310">
            <v>0</v>
          </cell>
          <cell r="CX310">
            <v>0</v>
          </cell>
          <cell r="CY310">
            <v>2000</v>
          </cell>
          <cell r="CZ310">
            <v>0</v>
          </cell>
          <cell r="DA310">
            <v>0</v>
          </cell>
          <cell r="DB310">
            <v>0</v>
          </cell>
          <cell r="DC310">
            <v>0</v>
          </cell>
          <cell r="DD310">
            <v>760</v>
          </cell>
          <cell r="DE310">
            <v>0</v>
          </cell>
          <cell r="DG310">
            <v>10595</v>
          </cell>
          <cell r="DH310">
            <v>4238</v>
          </cell>
          <cell r="DI310">
            <v>0</v>
          </cell>
          <cell r="DK310">
            <v>0</v>
          </cell>
          <cell r="DL310">
            <v>0</v>
          </cell>
          <cell r="DM310">
            <v>0</v>
          </cell>
          <cell r="DN310">
            <v>0</v>
          </cell>
          <cell r="DQ310">
            <v>1845</v>
          </cell>
          <cell r="DR310">
            <v>738</v>
          </cell>
          <cell r="DS310">
            <v>0</v>
          </cell>
          <cell r="DT310">
            <v>2583</v>
          </cell>
          <cell r="DU310">
            <v>0</v>
          </cell>
          <cell r="DV310">
            <v>0</v>
          </cell>
          <cell r="DW310">
            <v>0</v>
          </cell>
          <cell r="DX310">
            <v>0</v>
          </cell>
          <cell r="EB310">
            <v>0</v>
          </cell>
          <cell r="EC310">
            <v>0</v>
          </cell>
          <cell r="ED310">
            <v>0</v>
          </cell>
          <cell r="EE310">
            <v>0</v>
          </cell>
          <cell r="EF310">
            <v>0</v>
          </cell>
          <cell r="EG310">
            <v>1250</v>
          </cell>
          <cell r="EH310">
            <v>500</v>
          </cell>
          <cell r="EI310">
            <v>0</v>
          </cell>
          <cell r="EJ310">
            <v>1750</v>
          </cell>
          <cell r="EK310">
            <v>4333</v>
          </cell>
          <cell r="EL310">
            <v>3095</v>
          </cell>
          <cell r="EM310">
            <v>1238</v>
          </cell>
          <cell r="EN310">
            <v>0</v>
          </cell>
          <cell r="EO310">
            <v>4333</v>
          </cell>
          <cell r="EP310">
            <v>0</v>
          </cell>
          <cell r="EQ310">
            <v>0</v>
          </cell>
          <cell r="ER310">
            <v>0</v>
          </cell>
          <cell r="ES310">
            <v>0</v>
          </cell>
          <cell r="EU310">
            <v>122905</v>
          </cell>
          <cell r="EV310">
            <v>55095</v>
          </cell>
          <cell r="EW310">
            <v>6781</v>
          </cell>
          <cell r="EX310">
            <v>0</v>
          </cell>
          <cell r="EY310">
            <v>22886</v>
          </cell>
          <cell r="EZ310">
            <v>37009</v>
          </cell>
          <cell r="FA310">
            <v>0</v>
          </cell>
          <cell r="FB310">
            <v>0</v>
          </cell>
          <cell r="FC310">
            <v>0</v>
          </cell>
          <cell r="FD310">
            <v>0</v>
          </cell>
          <cell r="FE310">
            <v>14749</v>
          </cell>
          <cell r="FF310">
            <v>1296</v>
          </cell>
          <cell r="FG310">
            <v>1800</v>
          </cell>
          <cell r="FH310">
            <v>0</v>
          </cell>
          <cell r="FJ310">
            <v>0</v>
          </cell>
          <cell r="FL310">
            <v>0</v>
          </cell>
          <cell r="FM310">
            <v>0</v>
          </cell>
          <cell r="FN310">
            <v>14500</v>
          </cell>
          <cell r="FO310">
            <v>5800</v>
          </cell>
          <cell r="FP310">
            <v>6500</v>
          </cell>
          <cell r="FQ310">
            <v>0</v>
          </cell>
          <cell r="FR310">
            <v>0</v>
          </cell>
          <cell r="FS310">
            <v>0</v>
          </cell>
          <cell r="FT310">
            <v>0</v>
          </cell>
          <cell r="FU310">
            <v>0</v>
          </cell>
          <cell r="GA310">
            <v>9780</v>
          </cell>
          <cell r="GC310">
            <v>30000</v>
          </cell>
          <cell r="GD310">
            <v>14749</v>
          </cell>
          <cell r="GE310">
            <v>30000</v>
          </cell>
          <cell r="GF310">
            <v>1020</v>
          </cell>
          <cell r="GG310">
            <v>10000</v>
          </cell>
          <cell r="GJ310">
            <v>10000</v>
          </cell>
          <cell r="GK310">
            <v>105549</v>
          </cell>
          <cell r="GL310">
            <v>100000</v>
          </cell>
          <cell r="GM310">
            <v>237895</v>
          </cell>
          <cell r="GN310">
            <v>1800</v>
          </cell>
          <cell r="GO310">
            <v>0</v>
          </cell>
          <cell r="GP310">
            <v>236095</v>
          </cell>
          <cell r="GQ310">
            <v>0</v>
          </cell>
          <cell r="GR310">
            <v>236095</v>
          </cell>
          <cell r="GS310">
            <v>0</v>
          </cell>
          <cell r="GT310">
            <v>0</v>
          </cell>
          <cell r="GU310">
            <v>100000</v>
          </cell>
          <cell r="GV310">
            <v>0</v>
          </cell>
          <cell r="GW310">
            <v>136095</v>
          </cell>
          <cell r="GX310">
            <v>100000</v>
          </cell>
          <cell r="GY310">
            <v>3610</v>
          </cell>
          <cell r="GZ310">
            <v>0</v>
          </cell>
          <cell r="HA310">
            <v>72</v>
          </cell>
          <cell r="HB310">
            <v>3682</v>
          </cell>
          <cell r="HC310">
            <v>898</v>
          </cell>
          <cell r="HD310">
            <v>2784</v>
          </cell>
          <cell r="HE310">
            <v>398</v>
          </cell>
          <cell r="HF310">
            <v>0</v>
          </cell>
          <cell r="HJ310">
            <v>136095</v>
          </cell>
          <cell r="HK310">
            <v>100000</v>
          </cell>
          <cell r="HL310">
            <v>3610</v>
          </cell>
          <cell r="HM310">
            <v>0</v>
          </cell>
          <cell r="HN310">
            <v>72</v>
          </cell>
          <cell r="HO310">
            <v>3682</v>
          </cell>
          <cell r="HP310">
            <v>898</v>
          </cell>
          <cell r="HQ310">
            <v>2784</v>
          </cell>
          <cell r="HR310">
            <v>398</v>
          </cell>
          <cell r="HS310">
            <v>0.10199999999999999</v>
          </cell>
          <cell r="HT310">
            <v>0</v>
          </cell>
          <cell r="HU310">
            <v>398</v>
          </cell>
          <cell r="HV310">
            <v>398</v>
          </cell>
          <cell r="HW310">
            <v>8</v>
          </cell>
          <cell r="HX310">
            <v>0</v>
          </cell>
          <cell r="HY310">
            <v>390</v>
          </cell>
        </row>
        <row r="311">
          <cell r="A311">
            <v>1393</v>
          </cell>
          <cell r="B311" t="str">
            <v>Mr Ajay Rohidas Andhale</v>
          </cell>
          <cell r="C311">
            <v>38551</v>
          </cell>
          <cell r="D311" t="str">
            <v>Senior Software Engineer</v>
          </cell>
          <cell r="E311">
            <v>30000</v>
          </cell>
          <cell r="F311">
            <v>13500</v>
          </cell>
          <cell r="G311">
            <v>6000</v>
          </cell>
          <cell r="H311">
            <v>800</v>
          </cell>
          <cell r="I311">
            <v>0</v>
          </cell>
          <cell r="J311">
            <v>2400</v>
          </cell>
          <cell r="K311">
            <v>2930</v>
          </cell>
          <cell r="R311">
            <v>25630</v>
          </cell>
          <cell r="S311">
            <v>1000</v>
          </cell>
          <cell r="W311">
            <v>1000</v>
          </cell>
          <cell r="X311">
            <v>1620</v>
          </cell>
          <cell r="Y311">
            <v>0</v>
          </cell>
          <cell r="AA311">
            <v>200</v>
          </cell>
          <cell r="AG311">
            <v>1820</v>
          </cell>
          <cell r="AH311">
            <v>23810</v>
          </cell>
          <cell r="AI311">
            <v>22</v>
          </cell>
          <cell r="AJ311">
            <v>2.8</v>
          </cell>
          <cell r="AK311">
            <v>0</v>
          </cell>
          <cell r="AL311">
            <v>10595</v>
          </cell>
          <cell r="AM311">
            <v>4238</v>
          </cell>
          <cell r="AN311">
            <v>0</v>
          </cell>
          <cell r="AP311">
            <v>1</v>
          </cell>
          <cell r="AR311">
            <v>2</v>
          </cell>
          <cell r="AS311">
            <v>6</v>
          </cell>
          <cell r="AT311">
            <v>30000</v>
          </cell>
          <cell r="AU311">
            <v>13500</v>
          </cell>
          <cell r="AV311">
            <v>6000</v>
          </cell>
          <cell r="AW311">
            <v>800</v>
          </cell>
          <cell r="AX311">
            <v>0</v>
          </cell>
          <cell r="AY311">
            <v>1000</v>
          </cell>
          <cell r="AZ311">
            <v>1620</v>
          </cell>
          <cell r="BA311">
            <v>2400</v>
          </cell>
          <cell r="BB311">
            <v>2930</v>
          </cell>
          <cell r="BC311">
            <v>1250</v>
          </cell>
          <cell r="BD311">
            <v>500</v>
          </cell>
          <cell r="BE311">
            <v>0</v>
          </cell>
          <cell r="BF311">
            <v>22</v>
          </cell>
          <cell r="BH311">
            <v>19929</v>
          </cell>
          <cell r="BI311">
            <v>8857</v>
          </cell>
          <cell r="BJ311">
            <v>1181</v>
          </cell>
          <cell r="BK311">
            <v>0</v>
          </cell>
          <cell r="BL311">
            <v>3543</v>
          </cell>
          <cell r="BM311">
            <v>4325</v>
          </cell>
          <cell r="BN311">
            <v>-524</v>
          </cell>
          <cell r="BO311">
            <v>0</v>
          </cell>
          <cell r="BP311">
            <v>0</v>
          </cell>
          <cell r="BQ311">
            <v>0</v>
          </cell>
          <cell r="BR311">
            <v>2391</v>
          </cell>
          <cell r="BS311">
            <v>1573</v>
          </cell>
          <cell r="BT311">
            <v>400</v>
          </cell>
          <cell r="BU311">
            <v>0</v>
          </cell>
          <cell r="BV311">
            <v>0</v>
          </cell>
          <cell r="BW311">
            <v>2000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220</v>
          </cell>
          <cell r="CC311">
            <v>0</v>
          </cell>
          <cell r="CJ311">
            <v>33429</v>
          </cell>
          <cell r="CK311">
            <v>14857</v>
          </cell>
          <cell r="CL311">
            <v>1981</v>
          </cell>
          <cell r="CM311">
            <v>0</v>
          </cell>
          <cell r="CN311">
            <v>5943</v>
          </cell>
          <cell r="CO311">
            <v>7255</v>
          </cell>
          <cell r="CP311">
            <v>-524</v>
          </cell>
          <cell r="CQ311">
            <v>0</v>
          </cell>
          <cell r="CR311">
            <v>0</v>
          </cell>
          <cell r="CS311">
            <v>0</v>
          </cell>
          <cell r="CT311">
            <v>4011</v>
          </cell>
          <cell r="CU311">
            <v>1573</v>
          </cell>
          <cell r="CV311">
            <v>600</v>
          </cell>
          <cell r="CW311">
            <v>0</v>
          </cell>
          <cell r="CX311">
            <v>0</v>
          </cell>
          <cell r="CY311">
            <v>3000</v>
          </cell>
          <cell r="CZ311">
            <v>0</v>
          </cell>
          <cell r="DA311">
            <v>0</v>
          </cell>
          <cell r="DB311">
            <v>0</v>
          </cell>
          <cell r="DC311">
            <v>0</v>
          </cell>
          <cell r="DD311">
            <v>220</v>
          </cell>
          <cell r="DE311">
            <v>0</v>
          </cell>
          <cell r="DG311">
            <v>10595</v>
          </cell>
          <cell r="DH311">
            <v>4238</v>
          </cell>
          <cell r="DI311">
            <v>0</v>
          </cell>
          <cell r="DK311">
            <v>0</v>
          </cell>
          <cell r="DL311">
            <v>0</v>
          </cell>
          <cell r="DM311">
            <v>0</v>
          </cell>
          <cell r="DN311">
            <v>0</v>
          </cell>
          <cell r="DQ311">
            <v>1845</v>
          </cell>
          <cell r="DR311">
            <v>738</v>
          </cell>
          <cell r="DS311">
            <v>0</v>
          </cell>
          <cell r="DT311">
            <v>2583</v>
          </cell>
          <cell r="DU311">
            <v>0</v>
          </cell>
          <cell r="DV311">
            <v>0</v>
          </cell>
          <cell r="DW311">
            <v>0</v>
          </cell>
          <cell r="DX311">
            <v>0</v>
          </cell>
          <cell r="EB311">
            <v>0</v>
          </cell>
          <cell r="EC311">
            <v>0</v>
          </cell>
          <cell r="ED311">
            <v>0</v>
          </cell>
          <cell r="EE311">
            <v>0</v>
          </cell>
          <cell r="EF311">
            <v>0</v>
          </cell>
          <cell r="EG311">
            <v>1250</v>
          </cell>
          <cell r="EH311">
            <v>500</v>
          </cell>
          <cell r="EI311">
            <v>0</v>
          </cell>
          <cell r="EJ311">
            <v>1750</v>
          </cell>
          <cell r="EK311">
            <v>4333</v>
          </cell>
          <cell r="EL311">
            <v>3095</v>
          </cell>
          <cell r="EM311">
            <v>1238</v>
          </cell>
          <cell r="EN311">
            <v>0</v>
          </cell>
          <cell r="EO311">
            <v>4333</v>
          </cell>
          <cell r="EP311">
            <v>0</v>
          </cell>
          <cell r="EQ311">
            <v>0</v>
          </cell>
          <cell r="ER311">
            <v>0</v>
          </cell>
          <cell r="ES311">
            <v>0</v>
          </cell>
          <cell r="EU311">
            <v>114429</v>
          </cell>
          <cell r="EV311">
            <v>50857</v>
          </cell>
          <cell r="EW311">
            <v>6781</v>
          </cell>
          <cell r="EX311">
            <v>0</v>
          </cell>
          <cell r="EY311">
            <v>20343</v>
          </cell>
          <cell r="EZ311">
            <v>24835</v>
          </cell>
          <cell r="FA311">
            <v>-524</v>
          </cell>
          <cell r="FB311">
            <v>0</v>
          </cell>
          <cell r="FC311">
            <v>0</v>
          </cell>
          <cell r="FD311">
            <v>0</v>
          </cell>
          <cell r="FE311">
            <v>13731</v>
          </cell>
          <cell r="FF311">
            <v>1573</v>
          </cell>
          <cell r="FG311">
            <v>1800</v>
          </cell>
          <cell r="FH311">
            <v>0</v>
          </cell>
          <cell r="FJ311">
            <v>4500</v>
          </cell>
          <cell r="FK311">
            <v>4500</v>
          </cell>
          <cell r="FL311">
            <v>9000</v>
          </cell>
          <cell r="FM311">
            <v>36000</v>
          </cell>
          <cell r="FN311">
            <v>13500</v>
          </cell>
          <cell r="FO311">
            <v>5400</v>
          </cell>
          <cell r="FP311">
            <v>6000</v>
          </cell>
          <cell r="FQ311">
            <v>3150</v>
          </cell>
          <cell r="FR311">
            <v>3150</v>
          </cell>
          <cell r="FS311">
            <v>3150</v>
          </cell>
          <cell r="FT311">
            <v>6300</v>
          </cell>
          <cell r="FU311">
            <v>0</v>
          </cell>
          <cell r="GC311">
            <v>30000</v>
          </cell>
          <cell r="GD311">
            <v>13731</v>
          </cell>
          <cell r="GF311">
            <v>10000</v>
          </cell>
          <cell r="GG311">
            <v>30000</v>
          </cell>
          <cell r="GK311">
            <v>83731</v>
          </cell>
          <cell r="GL311">
            <v>83731</v>
          </cell>
          <cell r="GM311">
            <v>209940</v>
          </cell>
          <cell r="GN311">
            <v>1800</v>
          </cell>
          <cell r="GO311">
            <v>25200</v>
          </cell>
          <cell r="GP311">
            <v>182940</v>
          </cell>
          <cell r="GQ311">
            <v>0</v>
          </cell>
          <cell r="GR311">
            <v>182940</v>
          </cell>
          <cell r="GS311">
            <v>0</v>
          </cell>
          <cell r="GT311">
            <v>0</v>
          </cell>
          <cell r="GU311">
            <v>83731</v>
          </cell>
          <cell r="GV311">
            <v>0</v>
          </cell>
          <cell r="GW311">
            <v>99209</v>
          </cell>
          <cell r="GX311">
            <v>100000</v>
          </cell>
          <cell r="GY311">
            <v>0</v>
          </cell>
          <cell r="GZ311">
            <v>0</v>
          </cell>
          <cell r="HA311">
            <v>0</v>
          </cell>
          <cell r="HB311">
            <v>0</v>
          </cell>
          <cell r="HC311">
            <v>1573</v>
          </cell>
          <cell r="HD311">
            <v>-1573</v>
          </cell>
          <cell r="HE311">
            <v>0</v>
          </cell>
          <cell r="HF311">
            <v>0</v>
          </cell>
          <cell r="HG311" t="str">
            <v>AGDPA4152A</v>
          </cell>
          <cell r="HJ311">
            <v>99209</v>
          </cell>
          <cell r="HK311">
            <v>100000</v>
          </cell>
          <cell r="HL311">
            <v>0</v>
          </cell>
          <cell r="HM311">
            <v>0</v>
          </cell>
          <cell r="HN311">
            <v>0</v>
          </cell>
          <cell r="HO311">
            <v>0</v>
          </cell>
          <cell r="HP311">
            <v>1573</v>
          </cell>
          <cell r="HQ311">
            <v>-1573</v>
          </cell>
          <cell r="HR311">
            <v>0</v>
          </cell>
          <cell r="HS311">
            <v>0</v>
          </cell>
          <cell r="HT311">
            <v>0</v>
          </cell>
          <cell r="HU311">
            <v>0</v>
          </cell>
          <cell r="HV311">
            <v>0</v>
          </cell>
          <cell r="HW311">
            <v>0</v>
          </cell>
          <cell r="HX311">
            <v>0</v>
          </cell>
          <cell r="HY311">
            <v>0</v>
          </cell>
        </row>
        <row r="312">
          <cell r="A312">
            <v>1394</v>
          </cell>
          <cell r="B312" t="str">
            <v>Ms Ashwini Ashish Shiradhonkar</v>
          </cell>
          <cell r="C312">
            <v>38553</v>
          </cell>
          <cell r="D312" t="str">
            <v>QA Engineer</v>
          </cell>
          <cell r="E312">
            <v>27100</v>
          </cell>
          <cell r="F312">
            <v>12000</v>
          </cell>
          <cell r="G312">
            <v>5000</v>
          </cell>
          <cell r="H312">
            <v>800</v>
          </cell>
          <cell r="I312">
            <v>0</v>
          </cell>
          <cell r="J312">
            <v>2200</v>
          </cell>
          <cell r="K312">
            <v>2910</v>
          </cell>
          <cell r="R312">
            <v>22910</v>
          </cell>
          <cell r="S312">
            <v>1000</v>
          </cell>
          <cell r="W312">
            <v>1000</v>
          </cell>
          <cell r="X312">
            <v>1440</v>
          </cell>
          <cell r="Y312">
            <v>0</v>
          </cell>
          <cell r="AA312">
            <v>200</v>
          </cell>
          <cell r="AG312">
            <v>1640</v>
          </cell>
          <cell r="AH312">
            <v>21270</v>
          </cell>
          <cell r="AI312">
            <v>22</v>
          </cell>
          <cell r="AJ312">
            <v>1.8</v>
          </cell>
          <cell r="AK312">
            <v>0</v>
          </cell>
          <cell r="AL312">
            <v>10000</v>
          </cell>
          <cell r="AM312">
            <v>4000</v>
          </cell>
          <cell r="AN312">
            <v>0</v>
          </cell>
          <cell r="AP312">
            <v>1</v>
          </cell>
          <cell r="AQ312" t="str">
            <v>w</v>
          </cell>
          <cell r="AR312">
            <v>2</v>
          </cell>
          <cell r="AS312">
            <v>6</v>
          </cell>
          <cell r="AT312">
            <v>27100</v>
          </cell>
          <cell r="AU312">
            <v>12000</v>
          </cell>
          <cell r="AV312">
            <v>5000</v>
          </cell>
          <cell r="AW312">
            <v>800</v>
          </cell>
          <cell r="AX312">
            <v>0</v>
          </cell>
          <cell r="AY312">
            <v>1000</v>
          </cell>
          <cell r="AZ312">
            <v>1440</v>
          </cell>
          <cell r="BA312">
            <v>2200</v>
          </cell>
          <cell r="BB312">
            <v>2910</v>
          </cell>
          <cell r="BC312">
            <v>1250</v>
          </cell>
          <cell r="BD312">
            <v>500</v>
          </cell>
          <cell r="BE312">
            <v>0</v>
          </cell>
          <cell r="BF312">
            <v>22</v>
          </cell>
          <cell r="BH312">
            <v>12000</v>
          </cell>
          <cell r="BI312">
            <v>5000</v>
          </cell>
          <cell r="BJ312">
            <v>800</v>
          </cell>
          <cell r="BK312">
            <v>0</v>
          </cell>
          <cell r="BL312">
            <v>2200</v>
          </cell>
          <cell r="BM312">
            <v>2910</v>
          </cell>
          <cell r="BN312">
            <v>10324</v>
          </cell>
          <cell r="BO312">
            <v>0</v>
          </cell>
          <cell r="BP312">
            <v>0</v>
          </cell>
          <cell r="BQ312">
            <v>0</v>
          </cell>
          <cell r="BR312">
            <v>1440</v>
          </cell>
          <cell r="BS312">
            <v>0</v>
          </cell>
          <cell r="BT312">
            <v>200</v>
          </cell>
          <cell r="BU312">
            <v>0</v>
          </cell>
          <cell r="BV312">
            <v>0</v>
          </cell>
          <cell r="BW312">
            <v>1000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40</v>
          </cell>
          <cell r="CC312">
            <v>0</v>
          </cell>
          <cell r="CJ312">
            <v>24000</v>
          </cell>
          <cell r="CK312">
            <v>10000</v>
          </cell>
          <cell r="CL312">
            <v>1600</v>
          </cell>
          <cell r="CM312">
            <v>0</v>
          </cell>
          <cell r="CN312">
            <v>4400</v>
          </cell>
          <cell r="CO312">
            <v>5820</v>
          </cell>
          <cell r="CP312">
            <v>10324</v>
          </cell>
          <cell r="CQ312">
            <v>0</v>
          </cell>
          <cell r="CR312">
            <v>0</v>
          </cell>
          <cell r="CS312">
            <v>0</v>
          </cell>
          <cell r="CT312">
            <v>2880</v>
          </cell>
          <cell r="CU312">
            <v>0</v>
          </cell>
          <cell r="CV312">
            <v>400</v>
          </cell>
          <cell r="CW312">
            <v>0</v>
          </cell>
          <cell r="CX312">
            <v>0</v>
          </cell>
          <cell r="CY312">
            <v>2000</v>
          </cell>
          <cell r="CZ312">
            <v>0</v>
          </cell>
          <cell r="DA312">
            <v>0</v>
          </cell>
          <cell r="DB312">
            <v>0</v>
          </cell>
          <cell r="DC312">
            <v>0</v>
          </cell>
          <cell r="DD312">
            <v>40</v>
          </cell>
          <cell r="DE312">
            <v>0</v>
          </cell>
          <cell r="DG312">
            <v>10000</v>
          </cell>
          <cell r="DH312">
            <v>4000</v>
          </cell>
          <cell r="DI312">
            <v>0</v>
          </cell>
          <cell r="DK312">
            <v>0</v>
          </cell>
          <cell r="DL312">
            <v>0</v>
          </cell>
          <cell r="DM312">
            <v>0</v>
          </cell>
          <cell r="DN312">
            <v>0</v>
          </cell>
          <cell r="DQ312">
            <v>1250</v>
          </cell>
          <cell r="DR312">
            <v>500</v>
          </cell>
          <cell r="DS312">
            <v>0</v>
          </cell>
          <cell r="DT312">
            <v>1750</v>
          </cell>
          <cell r="DU312">
            <v>0</v>
          </cell>
          <cell r="DV312">
            <v>0</v>
          </cell>
          <cell r="DW312">
            <v>0</v>
          </cell>
          <cell r="DX312">
            <v>0</v>
          </cell>
          <cell r="EB312">
            <v>0</v>
          </cell>
          <cell r="EC312">
            <v>0</v>
          </cell>
          <cell r="ED312">
            <v>0</v>
          </cell>
          <cell r="EE312">
            <v>0</v>
          </cell>
          <cell r="EF312">
            <v>0</v>
          </cell>
          <cell r="EG312">
            <v>1250</v>
          </cell>
          <cell r="EH312">
            <v>500</v>
          </cell>
          <cell r="EI312">
            <v>0</v>
          </cell>
          <cell r="EJ312">
            <v>1750</v>
          </cell>
          <cell r="EK312">
            <v>3500</v>
          </cell>
          <cell r="EL312">
            <v>2500</v>
          </cell>
          <cell r="EM312">
            <v>1000</v>
          </cell>
          <cell r="EN312">
            <v>0</v>
          </cell>
          <cell r="EO312">
            <v>3500</v>
          </cell>
          <cell r="EP312">
            <v>0</v>
          </cell>
          <cell r="EQ312">
            <v>0</v>
          </cell>
          <cell r="ER312">
            <v>0</v>
          </cell>
          <cell r="ES312">
            <v>0</v>
          </cell>
          <cell r="EU312">
            <v>96000</v>
          </cell>
          <cell r="EV312">
            <v>40000</v>
          </cell>
          <cell r="EW312">
            <v>6400</v>
          </cell>
          <cell r="EX312">
            <v>0</v>
          </cell>
          <cell r="EY312">
            <v>17600</v>
          </cell>
          <cell r="EZ312">
            <v>23280</v>
          </cell>
          <cell r="FA312">
            <v>10324</v>
          </cell>
          <cell r="FB312">
            <v>0</v>
          </cell>
          <cell r="FC312">
            <v>0</v>
          </cell>
          <cell r="FD312">
            <v>0</v>
          </cell>
          <cell r="FE312">
            <v>11520</v>
          </cell>
          <cell r="FF312">
            <v>0</v>
          </cell>
          <cell r="FG312">
            <v>1600</v>
          </cell>
          <cell r="FH312">
            <v>0</v>
          </cell>
          <cell r="FJ312">
            <v>0</v>
          </cell>
          <cell r="FL312">
            <v>0</v>
          </cell>
          <cell r="FM312">
            <v>0</v>
          </cell>
          <cell r="FN312">
            <v>12000</v>
          </cell>
          <cell r="FO312">
            <v>4800</v>
          </cell>
          <cell r="FP312">
            <v>5000</v>
          </cell>
          <cell r="FQ312">
            <v>0</v>
          </cell>
          <cell r="FR312">
            <v>0</v>
          </cell>
          <cell r="FS312">
            <v>0</v>
          </cell>
          <cell r="FT312">
            <v>0</v>
          </cell>
          <cell r="FU312">
            <v>0</v>
          </cell>
          <cell r="GD312">
            <v>11520</v>
          </cell>
          <cell r="GE312">
            <v>18000</v>
          </cell>
          <cell r="GF312">
            <v>12195</v>
          </cell>
          <cell r="GG312">
            <v>70000</v>
          </cell>
          <cell r="GH312">
            <v>12000</v>
          </cell>
          <cell r="GJ312">
            <v>20000</v>
          </cell>
          <cell r="GK312">
            <v>143715</v>
          </cell>
          <cell r="GL312">
            <v>100000</v>
          </cell>
          <cell r="GM312">
            <v>187204</v>
          </cell>
          <cell r="GN312">
            <v>1600</v>
          </cell>
          <cell r="GO312">
            <v>0</v>
          </cell>
          <cell r="GP312">
            <v>185604</v>
          </cell>
          <cell r="GQ312">
            <v>0</v>
          </cell>
          <cell r="GR312">
            <v>185604</v>
          </cell>
          <cell r="GS312">
            <v>0</v>
          </cell>
          <cell r="GT312">
            <v>0</v>
          </cell>
          <cell r="GU312">
            <v>100000</v>
          </cell>
          <cell r="GV312">
            <v>0</v>
          </cell>
          <cell r="GW312">
            <v>85604</v>
          </cell>
          <cell r="GX312">
            <v>135000</v>
          </cell>
          <cell r="GY312">
            <v>0</v>
          </cell>
          <cell r="GZ312">
            <v>0</v>
          </cell>
          <cell r="HA312">
            <v>0</v>
          </cell>
          <cell r="HB312">
            <v>0</v>
          </cell>
          <cell r="HC312">
            <v>0</v>
          </cell>
          <cell r="HD312">
            <v>0</v>
          </cell>
          <cell r="HE312">
            <v>0</v>
          </cell>
          <cell r="HF312">
            <v>0</v>
          </cell>
          <cell r="HG312" t="str">
            <v>AWJPS4802P</v>
          </cell>
          <cell r="HJ312">
            <v>85604</v>
          </cell>
          <cell r="HK312">
            <v>135000</v>
          </cell>
          <cell r="HL312">
            <v>0</v>
          </cell>
          <cell r="HM312">
            <v>0</v>
          </cell>
          <cell r="HN312">
            <v>0</v>
          </cell>
          <cell r="HO312">
            <v>0</v>
          </cell>
          <cell r="HP312">
            <v>0</v>
          </cell>
          <cell r="HQ312">
            <v>0</v>
          </cell>
          <cell r="HR312">
            <v>0</v>
          </cell>
          <cell r="HS312">
            <v>0</v>
          </cell>
          <cell r="HT312">
            <v>0</v>
          </cell>
          <cell r="HU312">
            <v>0</v>
          </cell>
          <cell r="HV312">
            <v>0</v>
          </cell>
          <cell r="HW312">
            <v>0</v>
          </cell>
          <cell r="HX312">
            <v>0</v>
          </cell>
          <cell r="HY312">
            <v>0</v>
          </cell>
        </row>
        <row r="313">
          <cell r="A313">
            <v>1395</v>
          </cell>
          <cell r="B313" t="str">
            <v>Ms Sanskriti Ashok Patil</v>
          </cell>
          <cell r="C313">
            <v>38558</v>
          </cell>
          <cell r="D313" t="str">
            <v>Software Engineer</v>
          </cell>
          <cell r="E313">
            <v>35000</v>
          </cell>
          <cell r="F313">
            <v>15500</v>
          </cell>
          <cell r="G313">
            <v>7000</v>
          </cell>
          <cell r="H313">
            <v>800</v>
          </cell>
          <cell r="I313">
            <v>0</v>
          </cell>
          <cell r="J313">
            <v>2900</v>
          </cell>
          <cell r="K313">
            <v>4190</v>
          </cell>
          <cell r="R313">
            <v>30390</v>
          </cell>
          <cell r="S313">
            <v>1000</v>
          </cell>
          <cell r="W313">
            <v>1000</v>
          </cell>
          <cell r="X313">
            <v>1860</v>
          </cell>
          <cell r="Y313">
            <v>1817</v>
          </cell>
          <cell r="AA313">
            <v>200</v>
          </cell>
          <cell r="AE313">
            <v>240</v>
          </cell>
          <cell r="AG313">
            <v>4117</v>
          </cell>
          <cell r="AH313">
            <v>26273</v>
          </cell>
          <cell r="AI313">
            <v>22</v>
          </cell>
          <cell r="AJ313">
            <v>2.8</v>
          </cell>
          <cell r="AK313">
            <v>0</v>
          </cell>
          <cell r="AL313">
            <v>10000</v>
          </cell>
          <cell r="AM313">
            <v>4000</v>
          </cell>
          <cell r="AN313">
            <v>0</v>
          </cell>
          <cell r="AP313">
            <v>1</v>
          </cell>
          <cell r="AQ313" t="str">
            <v>w</v>
          </cell>
          <cell r="AR313">
            <v>2</v>
          </cell>
          <cell r="AS313">
            <v>6</v>
          </cell>
          <cell r="AT313">
            <v>35000</v>
          </cell>
          <cell r="AU313">
            <v>15500</v>
          </cell>
          <cell r="AV313">
            <v>7000</v>
          </cell>
          <cell r="AW313">
            <v>800</v>
          </cell>
          <cell r="AX313">
            <v>0</v>
          </cell>
          <cell r="AY313">
            <v>1000</v>
          </cell>
          <cell r="AZ313">
            <v>1860</v>
          </cell>
          <cell r="BA313">
            <v>2900</v>
          </cell>
          <cell r="BB313">
            <v>4190</v>
          </cell>
          <cell r="BC313">
            <v>1250</v>
          </cell>
          <cell r="BD313">
            <v>500</v>
          </cell>
          <cell r="BE313">
            <v>0</v>
          </cell>
          <cell r="BF313">
            <v>22</v>
          </cell>
          <cell r="BH313">
            <v>15500</v>
          </cell>
          <cell r="BI313">
            <v>7000</v>
          </cell>
          <cell r="BJ313">
            <v>800</v>
          </cell>
          <cell r="BK313">
            <v>0</v>
          </cell>
          <cell r="BL313">
            <v>2900</v>
          </cell>
          <cell r="BM313">
            <v>4190</v>
          </cell>
          <cell r="BN313">
            <v>89056</v>
          </cell>
          <cell r="BO313">
            <v>0</v>
          </cell>
          <cell r="BP313">
            <v>0</v>
          </cell>
          <cell r="BQ313">
            <v>0</v>
          </cell>
          <cell r="BR313">
            <v>1860</v>
          </cell>
          <cell r="BS313">
            <v>11813</v>
          </cell>
          <cell r="BT313">
            <v>1000</v>
          </cell>
          <cell r="BU313">
            <v>0</v>
          </cell>
          <cell r="BV313">
            <v>0</v>
          </cell>
          <cell r="BW313">
            <v>1000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300</v>
          </cell>
          <cell r="CC313">
            <v>0</v>
          </cell>
          <cell r="CJ313">
            <v>31000</v>
          </cell>
          <cell r="CK313">
            <v>14000</v>
          </cell>
          <cell r="CL313">
            <v>1600</v>
          </cell>
          <cell r="CM313">
            <v>0</v>
          </cell>
          <cell r="CN313">
            <v>5800</v>
          </cell>
          <cell r="CO313">
            <v>8380</v>
          </cell>
          <cell r="CP313">
            <v>89056</v>
          </cell>
          <cell r="CQ313">
            <v>0</v>
          </cell>
          <cell r="CR313">
            <v>0</v>
          </cell>
          <cell r="CS313">
            <v>0</v>
          </cell>
          <cell r="CT313">
            <v>3720</v>
          </cell>
          <cell r="CU313">
            <v>13630</v>
          </cell>
          <cell r="CV313">
            <v>1200</v>
          </cell>
          <cell r="CW313">
            <v>0</v>
          </cell>
          <cell r="CX313">
            <v>0</v>
          </cell>
          <cell r="CY313">
            <v>2000</v>
          </cell>
          <cell r="CZ313">
            <v>0</v>
          </cell>
          <cell r="DA313">
            <v>0</v>
          </cell>
          <cell r="DB313">
            <v>0</v>
          </cell>
          <cell r="DC313">
            <v>0</v>
          </cell>
          <cell r="DD313">
            <v>540</v>
          </cell>
          <cell r="DE313">
            <v>0</v>
          </cell>
          <cell r="DG313">
            <v>10000</v>
          </cell>
          <cell r="DH313">
            <v>4000</v>
          </cell>
          <cell r="DK313">
            <v>0</v>
          </cell>
          <cell r="DL313">
            <v>0</v>
          </cell>
          <cell r="DM313">
            <v>0</v>
          </cell>
          <cell r="DN313">
            <v>0</v>
          </cell>
          <cell r="DQ313">
            <v>1250</v>
          </cell>
          <cell r="DR313">
            <v>500</v>
          </cell>
          <cell r="DS313">
            <v>0</v>
          </cell>
          <cell r="DT313">
            <v>1750</v>
          </cell>
          <cell r="DU313">
            <v>0</v>
          </cell>
          <cell r="DV313">
            <v>0</v>
          </cell>
          <cell r="DW313">
            <v>0</v>
          </cell>
          <cell r="DX313">
            <v>0</v>
          </cell>
          <cell r="EB313">
            <v>0</v>
          </cell>
          <cell r="EC313">
            <v>0</v>
          </cell>
          <cell r="ED313">
            <v>0</v>
          </cell>
          <cell r="EE313">
            <v>0</v>
          </cell>
          <cell r="EF313">
            <v>0</v>
          </cell>
          <cell r="EG313">
            <v>1250</v>
          </cell>
          <cell r="EH313">
            <v>500</v>
          </cell>
          <cell r="EI313">
            <v>0</v>
          </cell>
          <cell r="EJ313">
            <v>1750</v>
          </cell>
          <cell r="EK313">
            <v>3500</v>
          </cell>
          <cell r="EL313">
            <v>2500</v>
          </cell>
          <cell r="EM313">
            <v>1000</v>
          </cell>
          <cell r="EN313">
            <v>0</v>
          </cell>
          <cell r="EO313">
            <v>3500</v>
          </cell>
          <cell r="EP313">
            <v>0</v>
          </cell>
          <cell r="EQ313">
            <v>0</v>
          </cell>
          <cell r="ER313">
            <v>0</v>
          </cell>
          <cell r="ES313">
            <v>0</v>
          </cell>
          <cell r="EU313">
            <v>124000</v>
          </cell>
          <cell r="EV313">
            <v>56000</v>
          </cell>
          <cell r="EW313">
            <v>6400</v>
          </cell>
          <cell r="EX313">
            <v>0</v>
          </cell>
          <cell r="EY313">
            <v>23200</v>
          </cell>
          <cell r="EZ313">
            <v>33520</v>
          </cell>
          <cell r="FA313">
            <v>89056</v>
          </cell>
          <cell r="FB313">
            <v>0</v>
          </cell>
          <cell r="FC313">
            <v>0</v>
          </cell>
          <cell r="FD313">
            <v>0</v>
          </cell>
          <cell r="FE313">
            <v>14880</v>
          </cell>
          <cell r="FF313">
            <v>13630</v>
          </cell>
          <cell r="FG313">
            <v>2400</v>
          </cell>
          <cell r="FH313">
            <v>0</v>
          </cell>
          <cell r="FJ313">
            <v>0</v>
          </cell>
          <cell r="FL313">
            <v>0</v>
          </cell>
          <cell r="FM313">
            <v>0</v>
          </cell>
          <cell r="FN313">
            <v>15500</v>
          </cell>
          <cell r="FO313">
            <v>6200</v>
          </cell>
          <cell r="FP313">
            <v>7000</v>
          </cell>
          <cell r="FQ313">
            <v>0</v>
          </cell>
          <cell r="FR313">
            <v>0</v>
          </cell>
          <cell r="FS313">
            <v>0</v>
          </cell>
          <cell r="FT313">
            <v>0</v>
          </cell>
          <cell r="FU313">
            <v>0</v>
          </cell>
          <cell r="GD313">
            <v>14880</v>
          </cell>
          <cell r="GE313">
            <v>50000</v>
          </cell>
          <cell r="GK313">
            <v>64880</v>
          </cell>
          <cell r="GL313">
            <v>64880</v>
          </cell>
          <cell r="GM313">
            <v>325776</v>
          </cell>
          <cell r="GN313">
            <v>2400</v>
          </cell>
          <cell r="GO313">
            <v>0</v>
          </cell>
          <cell r="GP313">
            <v>323376</v>
          </cell>
          <cell r="GQ313">
            <v>0</v>
          </cell>
          <cell r="GR313">
            <v>323376</v>
          </cell>
          <cell r="GS313">
            <v>0</v>
          </cell>
          <cell r="GT313">
            <v>0</v>
          </cell>
          <cell r="GU313">
            <v>64880</v>
          </cell>
          <cell r="GV313">
            <v>0</v>
          </cell>
          <cell r="GW313">
            <v>258496</v>
          </cell>
          <cell r="GX313">
            <v>135000</v>
          </cell>
          <cell r="GY313">
            <v>24049</v>
          </cell>
          <cell r="GZ313">
            <v>0</v>
          </cell>
          <cell r="HA313">
            <v>481</v>
          </cell>
          <cell r="HB313">
            <v>24530</v>
          </cell>
          <cell r="HC313">
            <v>11813</v>
          </cell>
          <cell r="HD313">
            <v>12717</v>
          </cell>
          <cell r="HE313">
            <v>1817</v>
          </cell>
          <cell r="HF313">
            <v>0</v>
          </cell>
          <cell r="HG313" t="str">
            <v>AKZPP1556H</v>
          </cell>
          <cell r="HJ313">
            <v>258496</v>
          </cell>
          <cell r="HK313">
            <v>135000</v>
          </cell>
          <cell r="HL313">
            <v>24049</v>
          </cell>
          <cell r="HM313">
            <v>0</v>
          </cell>
          <cell r="HN313">
            <v>481</v>
          </cell>
          <cell r="HO313">
            <v>24530</v>
          </cell>
          <cell r="HP313">
            <v>11813</v>
          </cell>
          <cell r="HQ313">
            <v>12717</v>
          </cell>
          <cell r="HR313">
            <v>1817</v>
          </cell>
          <cell r="HS313">
            <v>0.30599999999999999</v>
          </cell>
          <cell r="HT313">
            <v>0</v>
          </cell>
          <cell r="HU313">
            <v>1817</v>
          </cell>
          <cell r="HV313">
            <v>1817</v>
          </cell>
          <cell r="HW313">
            <v>36</v>
          </cell>
          <cell r="HX313">
            <v>0</v>
          </cell>
          <cell r="HY313">
            <v>1781</v>
          </cell>
        </row>
        <row r="314">
          <cell r="A314">
            <v>1396</v>
          </cell>
          <cell r="B314" t="str">
            <v>Mr Narendra Singh Thakur</v>
          </cell>
          <cell r="C314">
            <v>38558</v>
          </cell>
          <cell r="D314" t="str">
            <v>Software Engineer</v>
          </cell>
          <cell r="E314">
            <v>33750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R314">
            <v>0</v>
          </cell>
          <cell r="S314">
            <v>0</v>
          </cell>
          <cell r="W314">
            <v>0</v>
          </cell>
          <cell r="Y314">
            <v>0</v>
          </cell>
          <cell r="AA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4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G314">
            <v>0</v>
          </cell>
          <cell r="DH314">
            <v>0</v>
          </cell>
          <cell r="DI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  <cell r="ES314">
            <v>0</v>
          </cell>
          <cell r="EU314">
            <v>0</v>
          </cell>
          <cell r="EV314">
            <v>0</v>
          </cell>
          <cell r="EW314">
            <v>0</v>
          </cell>
          <cell r="EX314">
            <v>0</v>
          </cell>
          <cell r="EY314">
            <v>0</v>
          </cell>
          <cell r="EZ314">
            <v>0</v>
          </cell>
          <cell r="FA314">
            <v>0</v>
          </cell>
          <cell r="FB314">
            <v>0</v>
          </cell>
          <cell r="FC314">
            <v>0</v>
          </cell>
          <cell r="FD314">
            <v>0</v>
          </cell>
          <cell r="FE314">
            <v>0</v>
          </cell>
          <cell r="FF314">
            <v>0</v>
          </cell>
          <cell r="FG314">
            <v>0</v>
          </cell>
          <cell r="FH314">
            <v>0</v>
          </cell>
          <cell r="FJ314">
            <v>0</v>
          </cell>
          <cell r="FL314">
            <v>0</v>
          </cell>
          <cell r="FM314">
            <v>0</v>
          </cell>
          <cell r="FN314">
            <v>0</v>
          </cell>
          <cell r="FO314">
            <v>0</v>
          </cell>
          <cell r="FP314">
            <v>0</v>
          </cell>
          <cell r="FQ314">
            <v>0</v>
          </cell>
          <cell r="FR314">
            <v>0</v>
          </cell>
          <cell r="FS314">
            <v>0</v>
          </cell>
          <cell r="FT314">
            <v>0</v>
          </cell>
          <cell r="FU314">
            <v>0</v>
          </cell>
          <cell r="GD314">
            <v>0</v>
          </cell>
          <cell r="GK314">
            <v>0</v>
          </cell>
          <cell r="GL314">
            <v>0</v>
          </cell>
          <cell r="GM314">
            <v>0</v>
          </cell>
          <cell r="GN314">
            <v>0</v>
          </cell>
          <cell r="GO314">
            <v>0</v>
          </cell>
          <cell r="GP314">
            <v>0</v>
          </cell>
          <cell r="GQ314">
            <v>0</v>
          </cell>
          <cell r="GR314">
            <v>0</v>
          </cell>
          <cell r="GS314">
            <v>0</v>
          </cell>
          <cell r="GT314">
            <v>0</v>
          </cell>
          <cell r="GU314">
            <v>0</v>
          </cell>
          <cell r="GV314">
            <v>0</v>
          </cell>
          <cell r="GW314">
            <v>0</v>
          </cell>
          <cell r="GX314">
            <v>0</v>
          </cell>
          <cell r="GY314">
            <v>0</v>
          </cell>
          <cell r="GZ314">
            <v>0</v>
          </cell>
          <cell r="HA314">
            <v>0</v>
          </cell>
          <cell r="HB314">
            <v>0</v>
          </cell>
          <cell r="HC314">
            <v>0</v>
          </cell>
          <cell r="HD314">
            <v>0</v>
          </cell>
          <cell r="HE314">
            <v>0</v>
          </cell>
          <cell r="HF314">
            <v>0</v>
          </cell>
          <cell r="HJ314">
            <v>0</v>
          </cell>
          <cell r="HK314">
            <v>0</v>
          </cell>
          <cell r="HL314">
            <v>0</v>
          </cell>
          <cell r="HM314">
            <v>0</v>
          </cell>
          <cell r="HN314">
            <v>0</v>
          </cell>
          <cell r="HO314">
            <v>0</v>
          </cell>
          <cell r="HP314">
            <v>0</v>
          </cell>
          <cell r="HQ314">
            <v>0</v>
          </cell>
          <cell r="HR314">
            <v>0</v>
          </cell>
          <cell r="HS314">
            <v>0.10199999999999999</v>
          </cell>
          <cell r="HT314">
            <v>0</v>
          </cell>
          <cell r="HU314">
            <v>0</v>
          </cell>
          <cell r="HV314">
            <v>0</v>
          </cell>
          <cell r="HW314">
            <v>0</v>
          </cell>
          <cell r="HX314">
            <v>0</v>
          </cell>
          <cell r="HY314">
            <v>0</v>
          </cell>
        </row>
        <row r="315">
          <cell r="A315">
            <v>1397</v>
          </cell>
          <cell r="B315" t="str">
            <v>Mr Suryakant Prachand Yadav</v>
          </cell>
          <cell r="C315">
            <v>38558</v>
          </cell>
          <cell r="D315" t="str">
            <v>Senior QA Enigneer</v>
          </cell>
          <cell r="E315">
            <v>36800</v>
          </cell>
          <cell r="F315">
            <v>16500</v>
          </cell>
          <cell r="G315">
            <v>7000</v>
          </cell>
          <cell r="H315">
            <v>800</v>
          </cell>
          <cell r="I315">
            <v>0</v>
          </cell>
          <cell r="J315">
            <v>3000</v>
          </cell>
          <cell r="K315">
            <v>6750</v>
          </cell>
          <cell r="R315">
            <v>34050</v>
          </cell>
          <cell r="S315">
            <v>1000</v>
          </cell>
          <cell r="W315">
            <v>1000</v>
          </cell>
          <cell r="Y315">
            <v>1309</v>
          </cell>
          <cell r="AA315">
            <v>200</v>
          </cell>
          <cell r="AE315">
            <v>300</v>
          </cell>
          <cell r="AG315">
            <v>1809</v>
          </cell>
          <cell r="AH315">
            <v>32241</v>
          </cell>
          <cell r="AI315">
            <v>22</v>
          </cell>
          <cell r="AJ315">
            <v>2.8</v>
          </cell>
          <cell r="AK315">
            <v>0</v>
          </cell>
          <cell r="AL315">
            <v>9492</v>
          </cell>
          <cell r="AM315">
            <v>4000</v>
          </cell>
          <cell r="AN315">
            <v>0</v>
          </cell>
          <cell r="AP315">
            <v>1</v>
          </cell>
          <cell r="AR315">
            <v>2</v>
          </cell>
          <cell r="AS315">
            <v>6</v>
          </cell>
          <cell r="AT315">
            <v>36800</v>
          </cell>
          <cell r="AU315">
            <v>16500</v>
          </cell>
          <cell r="AV315">
            <v>7000</v>
          </cell>
          <cell r="AW315">
            <v>800</v>
          </cell>
          <cell r="AX315">
            <v>0</v>
          </cell>
          <cell r="AY315">
            <v>1000</v>
          </cell>
          <cell r="BA315">
            <v>3000</v>
          </cell>
          <cell r="BB315">
            <v>6750</v>
          </cell>
          <cell r="BC315">
            <v>1250</v>
          </cell>
          <cell r="BD315">
            <v>500</v>
          </cell>
          <cell r="BE315">
            <v>0</v>
          </cell>
          <cell r="BF315">
            <v>22</v>
          </cell>
          <cell r="BH315">
            <v>16500</v>
          </cell>
          <cell r="BI315">
            <v>7000</v>
          </cell>
          <cell r="BJ315">
            <v>800</v>
          </cell>
          <cell r="BK315">
            <v>0</v>
          </cell>
          <cell r="BL315">
            <v>3000</v>
          </cell>
          <cell r="BM315">
            <v>6750</v>
          </cell>
          <cell r="BN315">
            <v>95914</v>
          </cell>
          <cell r="BO315">
            <v>0</v>
          </cell>
          <cell r="BP315">
            <v>0</v>
          </cell>
          <cell r="BQ315">
            <v>0</v>
          </cell>
          <cell r="BR315">
            <v>4682</v>
          </cell>
          <cell r="BS315">
            <v>1481</v>
          </cell>
          <cell r="BT315">
            <v>1000</v>
          </cell>
          <cell r="BU315">
            <v>0</v>
          </cell>
          <cell r="BV315">
            <v>0</v>
          </cell>
          <cell r="BW315">
            <v>1000</v>
          </cell>
          <cell r="BX315">
            <v>508</v>
          </cell>
          <cell r="BY315">
            <v>0</v>
          </cell>
          <cell r="BZ315">
            <v>0</v>
          </cell>
          <cell r="CA315">
            <v>0</v>
          </cell>
          <cell r="CB315">
            <v>280</v>
          </cell>
          <cell r="CC315">
            <v>0</v>
          </cell>
          <cell r="CJ315">
            <v>33000</v>
          </cell>
          <cell r="CK315">
            <v>14000</v>
          </cell>
          <cell r="CL315">
            <v>1600</v>
          </cell>
          <cell r="CM315">
            <v>0</v>
          </cell>
          <cell r="CN315">
            <v>6000</v>
          </cell>
          <cell r="CO315">
            <v>13500</v>
          </cell>
          <cell r="CP315">
            <v>95914</v>
          </cell>
          <cell r="CQ315">
            <v>0</v>
          </cell>
          <cell r="CR315">
            <v>0</v>
          </cell>
          <cell r="CS315">
            <v>0</v>
          </cell>
          <cell r="CT315">
            <v>4682</v>
          </cell>
          <cell r="CU315">
            <v>2790</v>
          </cell>
          <cell r="CV315">
            <v>1200</v>
          </cell>
          <cell r="CW315">
            <v>0</v>
          </cell>
          <cell r="CX315">
            <v>0</v>
          </cell>
          <cell r="CY315">
            <v>2000</v>
          </cell>
          <cell r="CZ315">
            <v>508</v>
          </cell>
          <cell r="DA315">
            <v>0</v>
          </cell>
          <cell r="DB315">
            <v>0</v>
          </cell>
          <cell r="DC315">
            <v>0</v>
          </cell>
          <cell r="DD315">
            <v>580</v>
          </cell>
          <cell r="DE315">
            <v>0</v>
          </cell>
          <cell r="DG315">
            <v>10000</v>
          </cell>
          <cell r="DH315">
            <v>4000</v>
          </cell>
          <cell r="DI315">
            <v>0</v>
          </cell>
          <cell r="DK315">
            <v>0</v>
          </cell>
          <cell r="DL315">
            <v>0</v>
          </cell>
          <cell r="DM315">
            <v>0</v>
          </cell>
          <cell r="DN315">
            <v>0</v>
          </cell>
          <cell r="DQ315">
            <v>742</v>
          </cell>
          <cell r="DR315">
            <v>500</v>
          </cell>
          <cell r="DS315">
            <v>0</v>
          </cell>
          <cell r="DT315">
            <v>1242</v>
          </cell>
          <cell r="DU315">
            <v>0</v>
          </cell>
          <cell r="DV315">
            <v>0</v>
          </cell>
          <cell r="DW315">
            <v>0</v>
          </cell>
          <cell r="DX315">
            <v>0</v>
          </cell>
          <cell r="EB315">
            <v>0</v>
          </cell>
          <cell r="EC315">
            <v>0</v>
          </cell>
          <cell r="ED315">
            <v>0</v>
          </cell>
          <cell r="EE315">
            <v>0</v>
          </cell>
          <cell r="EF315">
            <v>0</v>
          </cell>
          <cell r="EG315">
            <v>1250</v>
          </cell>
          <cell r="EH315">
            <v>500</v>
          </cell>
          <cell r="EI315">
            <v>0</v>
          </cell>
          <cell r="EJ315">
            <v>1750</v>
          </cell>
          <cell r="EK315">
            <v>2992</v>
          </cell>
          <cell r="EL315">
            <v>1992</v>
          </cell>
          <cell r="EM315">
            <v>1000</v>
          </cell>
          <cell r="EN315">
            <v>0</v>
          </cell>
          <cell r="EO315">
            <v>2992</v>
          </cell>
          <cell r="EP315">
            <v>0</v>
          </cell>
          <cell r="EQ315">
            <v>0</v>
          </cell>
          <cell r="ER315">
            <v>0</v>
          </cell>
          <cell r="ES315">
            <v>0</v>
          </cell>
          <cell r="EU315">
            <v>132000</v>
          </cell>
          <cell r="EV315">
            <v>56000</v>
          </cell>
          <cell r="EW315">
            <v>6400</v>
          </cell>
          <cell r="EX315">
            <v>0</v>
          </cell>
          <cell r="EY315">
            <v>24000</v>
          </cell>
          <cell r="EZ315">
            <v>54000</v>
          </cell>
          <cell r="FA315">
            <v>95914</v>
          </cell>
          <cell r="FB315">
            <v>0</v>
          </cell>
          <cell r="FC315">
            <v>0</v>
          </cell>
          <cell r="FD315">
            <v>0</v>
          </cell>
          <cell r="FE315">
            <v>4682</v>
          </cell>
          <cell r="FF315">
            <v>2790</v>
          </cell>
          <cell r="FG315">
            <v>2400</v>
          </cell>
          <cell r="FH315">
            <v>0</v>
          </cell>
          <cell r="FJ315">
            <v>0</v>
          </cell>
          <cell r="FL315">
            <v>0</v>
          </cell>
          <cell r="FM315">
            <v>0</v>
          </cell>
          <cell r="FN315">
            <v>16500</v>
          </cell>
          <cell r="FO315">
            <v>6600</v>
          </cell>
          <cell r="FP315">
            <v>7000</v>
          </cell>
          <cell r="FQ315">
            <v>0</v>
          </cell>
          <cell r="FR315">
            <v>0</v>
          </cell>
          <cell r="FS315">
            <v>0</v>
          </cell>
          <cell r="FT315">
            <v>0</v>
          </cell>
          <cell r="FU315">
            <v>0</v>
          </cell>
          <cell r="FV315">
            <v>120411</v>
          </cell>
          <cell r="GB315">
            <v>34461</v>
          </cell>
          <cell r="GD315">
            <v>4682</v>
          </cell>
          <cell r="GE315">
            <v>10000</v>
          </cell>
          <cell r="GF315">
            <v>12772</v>
          </cell>
          <cell r="GK315">
            <v>61915</v>
          </cell>
          <cell r="GL315">
            <v>61915</v>
          </cell>
          <cell r="GM315">
            <v>361914</v>
          </cell>
          <cell r="GN315">
            <v>2400</v>
          </cell>
          <cell r="GO315">
            <v>0</v>
          </cell>
          <cell r="GP315">
            <v>359514</v>
          </cell>
          <cell r="GQ315">
            <v>120411</v>
          </cell>
          <cell r="GR315">
            <v>239103</v>
          </cell>
          <cell r="GS315">
            <v>0</v>
          </cell>
          <cell r="GT315">
            <v>0</v>
          </cell>
          <cell r="GU315">
            <v>61915</v>
          </cell>
          <cell r="GV315">
            <v>0</v>
          </cell>
          <cell r="GW315">
            <v>177188</v>
          </cell>
          <cell r="GX315">
            <v>100000</v>
          </cell>
          <cell r="GY315">
            <v>10438</v>
          </cell>
          <cell r="GZ315">
            <v>0</v>
          </cell>
          <cell r="HA315">
            <v>209</v>
          </cell>
          <cell r="HB315">
            <v>10647</v>
          </cell>
          <cell r="HC315">
            <v>1481</v>
          </cell>
          <cell r="HD315">
            <v>9166</v>
          </cell>
          <cell r="HE315">
            <v>1309</v>
          </cell>
          <cell r="HF315">
            <v>0</v>
          </cell>
          <cell r="HG315" t="str">
            <v>AAYPY8545L</v>
          </cell>
          <cell r="HJ315">
            <v>177188</v>
          </cell>
          <cell r="HK315">
            <v>100000</v>
          </cell>
          <cell r="HL315">
            <v>10438</v>
          </cell>
          <cell r="HM315">
            <v>0</v>
          </cell>
          <cell r="HN315">
            <v>209</v>
          </cell>
          <cell r="HO315">
            <v>10647</v>
          </cell>
          <cell r="HP315">
            <v>1481</v>
          </cell>
          <cell r="HQ315">
            <v>9166</v>
          </cell>
          <cell r="HR315">
            <v>1309</v>
          </cell>
          <cell r="HS315">
            <v>0.20399999999999999</v>
          </cell>
          <cell r="HT315">
            <v>0</v>
          </cell>
          <cell r="HU315">
            <v>1309</v>
          </cell>
          <cell r="HV315">
            <v>1309</v>
          </cell>
          <cell r="HW315">
            <v>26</v>
          </cell>
          <cell r="HX315">
            <v>0</v>
          </cell>
          <cell r="HY315">
            <v>1283</v>
          </cell>
        </row>
        <row r="316">
          <cell r="A316">
            <v>1398</v>
          </cell>
          <cell r="B316" t="str">
            <v>Ms Pranjali Gunwant Gulhane</v>
          </cell>
          <cell r="C316">
            <v>38558</v>
          </cell>
          <cell r="D316" t="str">
            <v>QA Engineer</v>
          </cell>
          <cell r="E316">
            <v>24000</v>
          </cell>
          <cell r="F316">
            <v>10500</v>
          </cell>
          <cell r="G316">
            <v>4500</v>
          </cell>
          <cell r="H316">
            <v>800</v>
          </cell>
          <cell r="I316">
            <v>0</v>
          </cell>
          <cell r="J316">
            <v>1900</v>
          </cell>
          <cell r="K316">
            <v>4050</v>
          </cell>
          <cell r="R316">
            <v>21750</v>
          </cell>
          <cell r="S316">
            <v>1000</v>
          </cell>
          <cell r="W316">
            <v>1000</v>
          </cell>
          <cell r="Y316">
            <v>0</v>
          </cell>
          <cell r="AA316">
            <v>200</v>
          </cell>
          <cell r="AE316">
            <v>260</v>
          </cell>
          <cell r="AG316">
            <v>460</v>
          </cell>
          <cell r="AH316">
            <v>21290</v>
          </cell>
          <cell r="AI316">
            <v>22</v>
          </cell>
          <cell r="AJ316">
            <v>2.8</v>
          </cell>
          <cell r="AK316">
            <v>0</v>
          </cell>
          <cell r="AL316">
            <v>10000</v>
          </cell>
          <cell r="AM316">
            <v>0</v>
          </cell>
          <cell r="AN316">
            <v>0</v>
          </cell>
          <cell r="AP316">
            <v>1</v>
          </cell>
          <cell r="AQ316" t="str">
            <v>w</v>
          </cell>
          <cell r="AR316">
            <v>3</v>
          </cell>
          <cell r="AS316">
            <v>6</v>
          </cell>
          <cell r="AT316">
            <v>24000</v>
          </cell>
          <cell r="AU316">
            <v>10500</v>
          </cell>
          <cell r="AV316">
            <v>4500</v>
          </cell>
          <cell r="AW316">
            <v>800</v>
          </cell>
          <cell r="AX316">
            <v>0</v>
          </cell>
          <cell r="AY316">
            <v>1000</v>
          </cell>
          <cell r="BA316">
            <v>1900</v>
          </cell>
          <cell r="BB316">
            <v>4050</v>
          </cell>
          <cell r="BC316">
            <v>1250</v>
          </cell>
          <cell r="BD316">
            <v>0</v>
          </cell>
          <cell r="BE316">
            <v>0</v>
          </cell>
          <cell r="BF316">
            <v>22</v>
          </cell>
          <cell r="BH316">
            <v>10500</v>
          </cell>
          <cell r="BI316">
            <v>4500</v>
          </cell>
          <cell r="BJ316">
            <v>800</v>
          </cell>
          <cell r="BK316">
            <v>0</v>
          </cell>
          <cell r="BL316">
            <v>1900</v>
          </cell>
          <cell r="BM316">
            <v>4050</v>
          </cell>
          <cell r="BN316">
            <v>5714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200</v>
          </cell>
          <cell r="BU316">
            <v>0</v>
          </cell>
          <cell r="BV316">
            <v>0</v>
          </cell>
          <cell r="BW316">
            <v>1000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380</v>
          </cell>
          <cell r="CC316">
            <v>0</v>
          </cell>
          <cell r="CE316">
            <v>74070</v>
          </cell>
          <cell r="CG316">
            <v>1812</v>
          </cell>
          <cell r="CH316">
            <v>800</v>
          </cell>
          <cell r="CJ316">
            <v>21000</v>
          </cell>
          <cell r="CK316">
            <v>9000</v>
          </cell>
          <cell r="CL316">
            <v>1600</v>
          </cell>
          <cell r="CM316">
            <v>0</v>
          </cell>
          <cell r="CN316">
            <v>3800</v>
          </cell>
          <cell r="CO316">
            <v>8100</v>
          </cell>
          <cell r="CP316">
            <v>79784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1812</v>
          </cell>
          <cell r="CV316">
            <v>1200</v>
          </cell>
          <cell r="CW316">
            <v>0</v>
          </cell>
          <cell r="CX316">
            <v>0</v>
          </cell>
          <cell r="CY316">
            <v>2000</v>
          </cell>
          <cell r="CZ316">
            <v>0</v>
          </cell>
          <cell r="DA316">
            <v>0</v>
          </cell>
          <cell r="DB316">
            <v>0</v>
          </cell>
          <cell r="DC316">
            <v>0</v>
          </cell>
          <cell r="DD316">
            <v>640</v>
          </cell>
          <cell r="DE316">
            <v>0</v>
          </cell>
          <cell r="DG316">
            <v>10000</v>
          </cell>
          <cell r="DH316">
            <v>0</v>
          </cell>
          <cell r="DI316">
            <v>0</v>
          </cell>
          <cell r="DK316">
            <v>0</v>
          </cell>
          <cell r="DL316">
            <v>0</v>
          </cell>
          <cell r="DM316">
            <v>0</v>
          </cell>
          <cell r="DN316">
            <v>0</v>
          </cell>
          <cell r="DQ316">
            <v>1250</v>
          </cell>
          <cell r="DR316">
            <v>0</v>
          </cell>
          <cell r="DS316">
            <v>0</v>
          </cell>
          <cell r="DT316">
            <v>1250</v>
          </cell>
          <cell r="DU316">
            <v>0</v>
          </cell>
          <cell r="DV316">
            <v>0</v>
          </cell>
          <cell r="DW316">
            <v>0</v>
          </cell>
          <cell r="DX316">
            <v>0</v>
          </cell>
          <cell r="EB316">
            <v>0</v>
          </cell>
          <cell r="EC316">
            <v>0</v>
          </cell>
          <cell r="ED316">
            <v>0</v>
          </cell>
          <cell r="EE316">
            <v>0</v>
          </cell>
          <cell r="EF316">
            <v>0</v>
          </cell>
          <cell r="EG316">
            <v>1250</v>
          </cell>
          <cell r="EH316">
            <v>0</v>
          </cell>
          <cell r="EI316">
            <v>0</v>
          </cell>
          <cell r="EJ316">
            <v>1250</v>
          </cell>
          <cell r="EK316">
            <v>2500</v>
          </cell>
          <cell r="EL316">
            <v>2500</v>
          </cell>
          <cell r="EM316">
            <v>0</v>
          </cell>
          <cell r="EN316">
            <v>0</v>
          </cell>
          <cell r="EO316">
            <v>2500</v>
          </cell>
          <cell r="EP316">
            <v>0</v>
          </cell>
          <cell r="EQ316">
            <v>0</v>
          </cell>
          <cell r="ER316">
            <v>0</v>
          </cell>
          <cell r="ES316">
            <v>0</v>
          </cell>
          <cell r="EU316">
            <v>84000</v>
          </cell>
          <cell r="EV316">
            <v>36000</v>
          </cell>
          <cell r="EW316">
            <v>6400</v>
          </cell>
          <cell r="EX316">
            <v>0</v>
          </cell>
          <cell r="EY316">
            <v>15200</v>
          </cell>
          <cell r="EZ316">
            <v>32400</v>
          </cell>
          <cell r="FA316">
            <v>79784</v>
          </cell>
          <cell r="FB316">
            <v>0</v>
          </cell>
          <cell r="FC316">
            <v>0</v>
          </cell>
          <cell r="FD316">
            <v>0</v>
          </cell>
          <cell r="FE316">
            <v>0</v>
          </cell>
          <cell r="FF316">
            <v>1812</v>
          </cell>
          <cell r="FG316">
            <v>2400</v>
          </cell>
          <cell r="FH316">
            <v>0</v>
          </cell>
          <cell r="FJ316">
            <v>4000</v>
          </cell>
          <cell r="FK316">
            <v>4000</v>
          </cell>
          <cell r="FL316">
            <v>8000</v>
          </cell>
          <cell r="FM316">
            <v>32000</v>
          </cell>
          <cell r="FN316">
            <v>10500</v>
          </cell>
          <cell r="FO316">
            <v>4200</v>
          </cell>
          <cell r="FP316">
            <v>4500</v>
          </cell>
          <cell r="FQ316">
            <v>2950</v>
          </cell>
          <cell r="FR316">
            <v>2950</v>
          </cell>
          <cell r="FS316">
            <v>2950</v>
          </cell>
          <cell r="FT316">
            <v>5900</v>
          </cell>
          <cell r="FU316">
            <v>0</v>
          </cell>
          <cell r="GC316">
            <v>20000</v>
          </cell>
          <cell r="GD316">
            <v>0</v>
          </cell>
          <cell r="GE316">
            <v>25000</v>
          </cell>
          <cell r="GF316">
            <v>25000</v>
          </cell>
          <cell r="GG316">
            <v>20000</v>
          </cell>
          <cell r="GJ316">
            <v>10000</v>
          </cell>
          <cell r="GK316">
            <v>100000</v>
          </cell>
          <cell r="GL316">
            <v>100000</v>
          </cell>
          <cell r="GM316">
            <v>247384</v>
          </cell>
          <cell r="GN316">
            <v>2400</v>
          </cell>
          <cell r="GO316">
            <v>23600</v>
          </cell>
          <cell r="GP316">
            <v>221384</v>
          </cell>
          <cell r="GQ316">
            <v>0</v>
          </cell>
          <cell r="GR316">
            <v>221384</v>
          </cell>
          <cell r="GS316">
            <v>0</v>
          </cell>
          <cell r="GT316">
            <v>0</v>
          </cell>
          <cell r="GU316">
            <v>100000</v>
          </cell>
          <cell r="GV316">
            <v>0</v>
          </cell>
          <cell r="GW316">
            <v>121384</v>
          </cell>
          <cell r="GX316">
            <v>135000</v>
          </cell>
          <cell r="GY316">
            <v>0</v>
          </cell>
          <cell r="GZ316">
            <v>0</v>
          </cell>
          <cell r="HA316">
            <v>0</v>
          </cell>
          <cell r="HB316">
            <v>0</v>
          </cell>
          <cell r="HC316">
            <v>1812</v>
          </cell>
          <cell r="HD316">
            <v>-1812</v>
          </cell>
          <cell r="HE316">
            <v>0</v>
          </cell>
          <cell r="HF316">
            <v>0</v>
          </cell>
          <cell r="HG316" t="str">
            <v>AILPG1233G</v>
          </cell>
          <cell r="HJ316">
            <v>121384</v>
          </cell>
          <cell r="HK316">
            <v>135000</v>
          </cell>
          <cell r="HL316">
            <v>0</v>
          </cell>
          <cell r="HM316">
            <v>0</v>
          </cell>
          <cell r="HN316">
            <v>0</v>
          </cell>
          <cell r="HO316">
            <v>0</v>
          </cell>
          <cell r="HP316">
            <v>1812</v>
          </cell>
          <cell r="HQ316">
            <v>-1812</v>
          </cell>
          <cell r="HR316">
            <v>0</v>
          </cell>
          <cell r="HS316">
            <v>0</v>
          </cell>
          <cell r="HT316">
            <v>0</v>
          </cell>
          <cell r="HU316">
            <v>0</v>
          </cell>
          <cell r="HV316">
            <v>0</v>
          </cell>
          <cell r="HW316">
            <v>0</v>
          </cell>
          <cell r="HX316">
            <v>0</v>
          </cell>
          <cell r="HY316">
            <v>0</v>
          </cell>
        </row>
        <row r="317">
          <cell r="A317">
            <v>1399</v>
          </cell>
          <cell r="B317" t="str">
            <v>Mr Swaroop Manikrao Deshmukh</v>
          </cell>
          <cell r="C317">
            <v>38558</v>
          </cell>
          <cell r="D317" t="str">
            <v>QA Engineer</v>
          </cell>
          <cell r="E317">
            <v>27500</v>
          </cell>
          <cell r="F317">
            <v>12000</v>
          </cell>
          <cell r="G317">
            <v>5500</v>
          </cell>
          <cell r="H317">
            <v>800</v>
          </cell>
          <cell r="I317">
            <v>0</v>
          </cell>
          <cell r="J317">
            <v>2200</v>
          </cell>
          <cell r="K317">
            <v>2810</v>
          </cell>
          <cell r="R317">
            <v>23310</v>
          </cell>
          <cell r="S317">
            <v>1000</v>
          </cell>
          <cell r="W317">
            <v>1000</v>
          </cell>
          <cell r="X317">
            <v>1440</v>
          </cell>
          <cell r="Y317">
            <v>0</v>
          </cell>
          <cell r="AA317">
            <v>200</v>
          </cell>
          <cell r="AE317">
            <v>320</v>
          </cell>
          <cell r="AG317">
            <v>1960</v>
          </cell>
          <cell r="AH317">
            <v>21350</v>
          </cell>
          <cell r="AI317">
            <v>22</v>
          </cell>
          <cell r="AJ317">
            <v>2.8</v>
          </cell>
          <cell r="AK317">
            <v>0</v>
          </cell>
          <cell r="AL317">
            <v>8750</v>
          </cell>
          <cell r="AM317">
            <v>4000</v>
          </cell>
          <cell r="AN317">
            <v>0</v>
          </cell>
          <cell r="AP317">
            <v>1</v>
          </cell>
          <cell r="AR317">
            <v>2</v>
          </cell>
          <cell r="AS317">
            <v>6</v>
          </cell>
          <cell r="AT317">
            <v>27500</v>
          </cell>
          <cell r="AU317">
            <v>12000</v>
          </cell>
          <cell r="AV317">
            <v>5500</v>
          </cell>
          <cell r="AW317">
            <v>800</v>
          </cell>
          <cell r="AX317">
            <v>0</v>
          </cell>
          <cell r="AY317">
            <v>1000</v>
          </cell>
          <cell r="AZ317">
            <v>1440</v>
          </cell>
          <cell r="BA317">
            <v>2200</v>
          </cell>
          <cell r="BB317">
            <v>2810</v>
          </cell>
          <cell r="BC317">
            <v>1250</v>
          </cell>
          <cell r="BD317">
            <v>500</v>
          </cell>
          <cell r="BE317">
            <v>0</v>
          </cell>
          <cell r="BF317">
            <v>22</v>
          </cell>
          <cell r="BH317">
            <v>12000</v>
          </cell>
          <cell r="BI317">
            <v>5500</v>
          </cell>
          <cell r="BJ317">
            <v>800</v>
          </cell>
          <cell r="BK317">
            <v>0</v>
          </cell>
          <cell r="BL317">
            <v>2200</v>
          </cell>
          <cell r="BM317">
            <v>2810</v>
          </cell>
          <cell r="BN317">
            <v>6548</v>
          </cell>
          <cell r="BO317">
            <v>0</v>
          </cell>
          <cell r="BP317">
            <v>0</v>
          </cell>
          <cell r="BQ317">
            <v>0</v>
          </cell>
          <cell r="BR317">
            <v>1440</v>
          </cell>
          <cell r="BS317">
            <v>0</v>
          </cell>
          <cell r="BT317">
            <v>200</v>
          </cell>
          <cell r="BU317">
            <v>0</v>
          </cell>
          <cell r="BV317">
            <v>0</v>
          </cell>
          <cell r="BW317">
            <v>1000</v>
          </cell>
          <cell r="BX317">
            <v>1250</v>
          </cell>
          <cell r="BY317">
            <v>0</v>
          </cell>
          <cell r="BZ317">
            <v>0</v>
          </cell>
          <cell r="CA317">
            <v>0</v>
          </cell>
          <cell r="CB317">
            <v>320</v>
          </cell>
          <cell r="CC317">
            <v>0</v>
          </cell>
          <cell r="CJ317">
            <v>24000</v>
          </cell>
          <cell r="CK317">
            <v>11000</v>
          </cell>
          <cell r="CL317">
            <v>1600</v>
          </cell>
          <cell r="CM317">
            <v>0</v>
          </cell>
          <cell r="CN317">
            <v>4400</v>
          </cell>
          <cell r="CO317">
            <v>5620</v>
          </cell>
          <cell r="CP317">
            <v>6548</v>
          </cell>
          <cell r="CQ317">
            <v>0</v>
          </cell>
          <cell r="CR317">
            <v>0</v>
          </cell>
          <cell r="CS317">
            <v>0</v>
          </cell>
          <cell r="CT317">
            <v>2880</v>
          </cell>
          <cell r="CU317">
            <v>0</v>
          </cell>
          <cell r="CV317">
            <v>400</v>
          </cell>
          <cell r="CW317">
            <v>0</v>
          </cell>
          <cell r="CX317">
            <v>0</v>
          </cell>
          <cell r="CY317">
            <v>2000</v>
          </cell>
          <cell r="CZ317">
            <v>1250</v>
          </cell>
          <cell r="DA317">
            <v>0</v>
          </cell>
          <cell r="DB317">
            <v>0</v>
          </cell>
          <cell r="DC317">
            <v>0</v>
          </cell>
          <cell r="DD317">
            <v>640</v>
          </cell>
          <cell r="DE317">
            <v>0</v>
          </cell>
          <cell r="DG317">
            <v>10000</v>
          </cell>
          <cell r="DH317">
            <v>4000</v>
          </cell>
          <cell r="DI317">
            <v>0</v>
          </cell>
          <cell r="DK317">
            <v>0</v>
          </cell>
          <cell r="DL317">
            <v>0</v>
          </cell>
          <cell r="DM317">
            <v>0</v>
          </cell>
          <cell r="DN317">
            <v>0</v>
          </cell>
          <cell r="DQ317">
            <v>0</v>
          </cell>
          <cell r="DR317">
            <v>500</v>
          </cell>
          <cell r="DS317">
            <v>0</v>
          </cell>
          <cell r="DT317">
            <v>500</v>
          </cell>
          <cell r="DU317">
            <v>358</v>
          </cell>
          <cell r="DV317">
            <v>0</v>
          </cell>
          <cell r="DW317">
            <v>0</v>
          </cell>
          <cell r="DX317">
            <v>358</v>
          </cell>
          <cell r="EB317">
            <v>0</v>
          </cell>
          <cell r="EC317">
            <v>358</v>
          </cell>
          <cell r="ED317">
            <v>0</v>
          </cell>
          <cell r="EE317">
            <v>0</v>
          </cell>
          <cell r="EF317">
            <v>358</v>
          </cell>
          <cell r="EG317">
            <v>1250</v>
          </cell>
          <cell r="EH317">
            <v>500</v>
          </cell>
          <cell r="EI317">
            <v>0</v>
          </cell>
          <cell r="EJ317">
            <v>1750</v>
          </cell>
          <cell r="EK317">
            <v>2250</v>
          </cell>
          <cell r="EL317">
            <v>1250</v>
          </cell>
          <cell r="EM317">
            <v>1000</v>
          </cell>
          <cell r="EN317">
            <v>0</v>
          </cell>
          <cell r="EO317">
            <v>2250</v>
          </cell>
          <cell r="EP317">
            <v>0</v>
          </cell>
          <cell r="EQ317">
            <v>0</v>
          </cell>
          <cell r="ER317">
            <v>0</v>
          </cell>
          <cell r="ES317">
            <v>0</v>
          </cell>
          <cell r="EU317">
            <v>96000</v>
          </cell>
          <cell r="EV317">
            <v>44000</v>
          </cell>
          <cell r="EW317">
            <v>6400</v>
          </cell>
          <cell r="EX317">
            <v>0</v>
          </cell>
          <cell r="EY317">
            <v>17600</v>
          </cell>
          <cell r="EZ317">
            <v>22480</v>
          </cell>
          <cell r="FA317">
            <v>6548</v>
          </cell>
          <cell r="FB317">
            <v>0</v>
          </cell>
          <cell r="FC317">
            <v>0</v>
          </cell>
          <cell r="FD317">
            <v>0</v>
          </cell>
          <cell r="FE317">
            <v>11520</v>
          </cell>
          <cell r="FF317">
            <v>0</v>
          </cell>
          <cell r="FG317">
            <v>1600</v>
          </cell>
          <cell r="FH317">
            <v>0</v>
          </cell>
          <cell r="FJ317">
            <v>6000</v>
          </cell>
          <cell r="FK317">
            <v>6000</v>
          </cell>
          <cell r="FL317">
            <v>12000</v>
          </cell>
          <cell r="FM317">
            <v>48000</v>
          </cell>
          <cell r="FN317">
            <v>12000</v>
          </cell>
          <cell r="FO317">
            <v>4800</v>
          </cell>
          <cell r="FP317">
            <v>5500</v>
          </cell>
          <cell r="FQ317">
            <v>4800</v>
          </cell>
          <cell r="FR317">
            <v>4800</v>
          </cell>
          <cell r="FS317">
            <v>4800</v>
          </cell>
          <cell r="FT317">
            <v>9600</v>
          </cell>
          <cell r="FU317">
            <v>0</v>
          </cell>
          <cell r="FX317">
            <v>10000</v>
          </cell>
          <cell r="GD317">
            <v>11520</v>
          </cell>
          <cell r="GF317">
            <v>15000</v>
          </cell>
          <cell r="GG317">
            <v>20000</v>
          </cell>
          <cell r="GI317">
            <v>25000</v>
          </cell>
          <cell r="GJ317">
            <v>20000</v>
          </cell>
          <cell r="GK317">
            <v>91520</v>
          </cell>
          <cell r="GL317">
            <v>91520</v>
          </cell>
          <cell r="GM317">
            <v>186628</v>
          </cell>
          <cell r="GN317">
            <v>1600</v>
          </cell>
          <cell r="GO317">
            <v>38400</v>
          </cell>
          <cell r="GP317">
            <v>146628</v>
          </cell>
          <cell r="GQ317">
            <v>0</v>
          </cell>
          <cell r="GR317">
            <v>146628</v>
          </cell>
          <cell r="GS317">
            <v>10000</v>
          </cell>
          <cell r="GT317">
            <v>0</v>
          </cell>
          <cell r="GU317">
            <v>91520</v>
          </cell>
          <cell r="GV317">
            <v>0</v>
          </cell>
          <cell r="GW317">
            <v>45108</v>
          </cell>
          <cell r="GX317">
            <v>100000</v>
          </cell>
          <cell r="GY317">
            <v>0</v>
          </cell>
          <cell r="GZ317">
            <v>0</v>
          </cell>
          <cell r="HA317">
            <v>0</v>
          </cell>
          <cell r="HB317">
            <v>0</v>
          </cell>
          <cell r="HC317">
            <v>0</v>
          </cell>
          <cell r="HD317">
            <v>0</v>
          </cell>
          <cell r="HE317">
            <v>0</v>
          </cell>
          <cell r="HF317">
            <v>0</v>
          </cell>
          <cell r="HG317" t="str">
            <v>AICPD8464F</v>
          </cell>
          <cell r="HJ317">
            <v>45108</v>
          </cell>
          <cell r="HK317">
            <v>100000</v>
          </cell>
          <cell r="HL317">
            <v>0</v>
          </cell>
          <cell r="HM317">
            <v>0</v>
          </cell>
          <cell r="HN317">
            <v>0</v>
          </cell>
          <cell r="HO317">
            <v>0</v>
          </cell>
          <cell r="HP317">
            <v>0</v>
          </cell>
          <cell r="HQ317">
            <v>0</v>
          </cell>
          <cell r="HR317">
            <v>0</v>
          </cell>
          <cell r="HS317">
            <v>0</v>
          </cell>
          <cell r="HT317">
            <v>0</v>
          </cell>
          <cell r="HU317">
            <v>0</v>
          </cell>
          <cell r="HV317">
            <v>0</v>
          </cell>
          <cell r="HW317">
            <v>0</v>
          </cell>
          <cell r="HX317">
            <v>0</v>
          </cell>
          <cell r="HY317">
            <v>0</v>
          </cell>
        </row>
        <row r="318">
          <cell r="A318">
            <v>1400</v>
          </cell>
          <cell r="B318" t="str">
            <v>Mr Gaurav Mohite</v>
          </cell>
          <cell r="C318">
            <v>38565</v>
          </cell>
          <cell r="D318" t="str">
            <v>Senior Software Engineer</v>
          </cell>
          <cell r="E318">
            <v>44000</v>
          </cell>
          <cell r="F318">
            <v>19500</v>
          </cell>
          <cell r="G318">
            <v>8500</v>
          </cell>
          <cell r="H318">
            <v>800</v>
          </cell>
          <cell r="I318">
            <v>0</v>
          </cell>
          <cell r="J318">
            <v>3600</v>
          </cell>
          <cell r="K318">
            <v>8850</v>
          </cell>
          <cell r="R318">
            <v>41250</v>
          </cell>
          <cell r="S318">
            <v>1000</v>
          </cell>
          <cell r="W318">
            <v>1000</v>
          </cell>
          <cell r="Y318">
            <v>1571</v>
          </cell>
          <cell r="AA318">
            <v>200</v>
          </cell>
          <cell r="AE318">
            <v>200</v>
          </cell>
          <cell r="AG318">
            <v>1971</v>
          </cell>
          <cell r="AH318">
            <v>39279</v>
          </cell>
          <cell r="AI318">
            <v>22</v>
          </cell>
          <cell r="AJ318">
            <v>2.8</v>
          </cell>
          <cell r="AK318">
            <v>0</v>
          </cell>
          <cell r="AL318">
            <v>10000</v>
          </cell>
          <cell r="AM318">
            <v>4000</v>
          </cell>
          <cell r="AN318">
            <v>0</v>
          </cell>
          <cell r="AP318">
            <v>1</v>
          </cell>
          <cell r="AR318">
            <v>2</v>
          </cell>
          <cell r="AS318">
            <v>6</v>
          </cell>
          <cell r="AT318">
            <v>44000</v>
          </cell>
          <cell r="AU318">
            <v>19500</v>
          </cell>
          <cell r="AV318">
            <v>8500</v>
          </cell>
          <cell r="AW318">
            <v>800</v>
          </cell>
          <cell r="AX318">
            <v>0</v>
          </cell>
          <cell r="AY318">
            <v>1000</v>
          </cell>
          <cell r="BA318">
            <v>3600</v>
          </cell>
          <cell r="BB318">
            <v>8850</v>
          </cell>
          <cell r="BC318">
            <v>1250</v>
          </cell>
          <cell r="BD318">
            <v>500</v>
          </cell>
          <cell r="BE318">
            <v>0</v>
          </cell>
          <cell r="BF318">
            <v>22</v>
          </cell>
          <cell r="BH318">
            <v>19500</v>
          </cell>
          <cell r="BI318">
            <v>8500</v>
          </cell>
          <cell r="BJ318">
            <v>800</v>
          </cell>
          <cell r="BK318">
            <v>0</v>
          </cell>
          <cell r="BL318">
            <v>3600</v>
          </cell>
          <cell r="BM318">
            <v>8850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1571</v>
          </cell>
          <cell r="BT318">
            <v>200</v>
          </cell>
          <cell r="BU318">
            <v>0</v>
          </cell>
          <cell r="BV318">
            <v>0</v>
          </cell>
          <cell r="BW318">
            <v>1000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200</v>
          </cell>
          <cell r="CC318">
            <v>0</v>
          </cell>
          <cell r="CJ318">
            <v>39000</v>
          </cell>
          <cell r="CK318">
            <v>17000</v>
          </cell>
          <cell r="CL318">
            <v>1600</v>
          </cell>
          <cell r="CM318">
            <v>0</v>
          </cell>
          <cell r="CN318">
            <v>7200</v>
          </cell>
          <cell r="CO318">
            <v>17700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3142</v>
          </cell>
          <cell r="CV318">
            <v>400</v>
          </cell>
          <cell r="CW318">
            <v>0</v>
          </cell>
          <cell r="CX318">
            <v>0</v>
          </cell>
          <cell r="CY318">
            <v>2000</v>
          </cell>
          <cell r="CZ318">
            <v>0</v>
          </cell>
          <cell r="DA318">
            <v>0</v>
          </cell>
          <cell r="DB318">
            <v>0</v>
          </cell>
          <cell r="DC318">
            <v>0</v>
          </cell>
          <cell r="DD318">
            <v>400</v>
          </cell>
          <cell r="DE318">
            <v>0</v>
          </cell>
          <cell r="DG318">
            <v>10000</v>
          </cell>
          <cell r="DH318">
            <v>4000</v>
          </cell>
          <cell r="DI318">
            <v>0</v>
          </cell>
          <cell r="DK318">
            <v>0</v>
          </cell>
          <cell r="DL318">
            <v>0</v>
          </cell>
          <cell r="DM318">
            <v>0</v>
          </cell>
          <cell r="DN318">
            <v>0</v>
          </cell>
          <cell r="DQ318">
            <v>1250</v>
          </cell>
          <cell r="DR318">
            <v>500</v>
          </cell>
          <cell r="DS318">
            <v>0</v>
          </cell>
          <cell r="DT318">
            <v>1750</v>
          </cell>
          <cell r="DU318">
            <v>0</v>
          </cell>
          <cell r="DV318">
            <v>0</v>
          </cell>
          <cell r="DW318">
            <v>0</v>
          </cell>
          <cell r="DX318">
            <v>0</v>
          </cell>
          <cell r="EB318">
            <v>0</v>
          </cell>
          <cell r="EC318">
            <v>0</v>
          </cell>
          <cell r="ED318">
            <v>0</v>
          </cell>
          <cell r="EE318">
            <v>0</v>
          </cell>
          <cell r="EF318">
            <v>0</v>
          </cell>
          <cell r="EG318">
            <v>1250</v>
          </cell>
          <cell r="EH318">
            <v>500</v>
          </cell>
          <cell r="EI318">
            <v>0</v>
          </cell>
          <cell r="EJ318">
            <v>1750</v>
          </cell>
          <cell r="EK318">
            <v>3500</v>
          </cell>
          <cell r="EL318">
            <v>2500</v>
          </cell>
          <cell r="EM318">
            <v>1000</v>
          </cell>
          <cell r="EN318">
            <v>0</v>
          </cell>
          <cell r="EO318">
            <v>3500</v>
          </cell>
          <cell r="EP318">
            <v>0</v>
          </cell>
          <cell r="EQ318">
            <v>0</v>
          </cell>
          <cell r="ER318">
            <v>0</v>
          </cell>
          <cell r="ES318">
            <v>0</v>
          </cell>
          <cell r="EU318">
            <v>156000</v>
          </cell>
          <cell r="EV318">
            <v>68000</v>
          </cell>
          <cell r="EW318">
            <v>6400</v>
          </cell>
          <cell r="EX318">
            <v>0</v>
          </cell>
          <cell r="EY318">
            <v>28800</v>
          </cell>
          <cell r="EZ318">
            <v>70800</v>
          </cell>
          <cell r="FA318">
            <v>0</v>
          </cell>
          <cell r="FB318">
            <v>0</v>
          </cell>
          <cell r="FC318">
            <v>0</v>
          </cell>
          <cell r="FD318">
            <v>0</v>
          </cell>
          <cell r="FE318">
            <v>0</v>
          </cell>
          <cell r="FF318">
            <v>3142</v>
          </cell>
          <cell r="FG318">
            <v>1600</v>
          </cell>
          <cell r="FH318">
            <v>0</v>
          </cell>
          <cell r="FJ318">
            <v>8500</v>
          </cell>
          <cell r="FK318">
            <v>8500</v>
          </cell>
          <cell r="FL318">
            <v>17000</v>
          </cell>
          <cell r="FM318">
            <v>68000</v>
          </cell>
          <cell r="FN318">
            <v>19500</v>
          </cell>
          <cell r="FO318">
            <v>7800</v>
          </cell>
          <cell r="FP318">
            <v>8500</v>
          </cell>
          <cell r="FQ318">
            <v>6550</v>
          </cell>
          <cell r="FR318">
            <v>6550</v>
          </cell>
          <cell r="FS318">
            <v>6550</v>
          </cell>
          <cell r="FT318">
            <v>13100</v>
          </cell>
          <cell r="FU318">
            <v>0</v>
          </cell>
          <cell r="GA318">
            <v>10000</v>
          </cell>
          <cell r="GD318">
            <v>0</v>
          </cell>
          <cell r="GF318">
            <v>6500</v>
          </cell>
          <cell r="GG318">
            <v>66500</v>
          </cell>
          <cell r="GK318">
            <v>83000</v>
          </cell>
          <cell r="GL318">
            <v>83000</v>
          </cell>
          <cell r="GM318">
            <v>323600</v>
          </cell>
          <cell r="GN318">
            <v>1600</v>
          </cell>
          <cell r="GO318">
            <v>52400</v>
          </cell>
          <cell r="GP318">
            <v>269600</v>
          </cell>
          <cell r="GQ318">
            <v>0</v>
          </cell>
          <cell r="GR318">
            <v>269600</v>
          </cell>
          <cell r="GS318">
            <v>0</v>
          </cell>
          <cell r="GT318">
            <v>0</v>
          </cell>
          <cell r="GU318">
            <v>83000</v>
          </cell>
          <cell r="GV318">
            <v>0</v>
          </cell>
          <cell r="GW318">
            <v>186600</v>
          </cell>
          <cell r="GX318">
            <v>100000</v>
          </cell>
          <cell r="GY318">
            <v>12320</v>
          </cell>
          <cell r="GZ318">
            <v>0</v>
          </cell>
          <cell r="HA318">
            <v>246</v>
          </cell>
          <cell r="HB318">
            <v>12566</v>
          </cell>
          <cell r="HC318">
            <v>1571</v>
          </cell>
          <cell r="HD318">
            <v>10995</v>
          </cell>
          <cell r="HE318">
            <v>1571</v>
          </cell>
          <cell r="HF318">
            <v>0</v>
          </cell>
          <cell r="HG318" t="str">
            <v>AKWPM1643F</v>
          </cell>
          <cell r="HJ318">
            <v>186600</v>
          </cell>
          <cell r="HK318">
            <v>100000</v>
          </cell>
          <cell r="HL318">
            <v>12320</v>
          </cell>
          <cell r="HM318">
            <v>0</v>
          </cell>
          <cell r="HN318">
            <v>246</v>
          </cell>
          <cell r="HO318">
            <v>12566</v>
          </cell>
          <cell r="HP318">
            <v>1571</v>
          </cell>
          <cell r="HQ318">
            <v>10995</v>
          </cell>
          <cell r="HR318">
            <v>1571</v>
          </cell>
          <cell r="HS318">
            <v>0.20399999999999999</v>
          </cell>
          <cell r="HT318">
            <v>0</v>
          </cell>
          <cell r="HU318">
            <v>1571</v>
          </cell>
          <cell r="HV318">
            <v>1571</v>
          </cell>
          <cell r="HW318">
            <v>31</v>
          </cell>
          <cell r="HX318">
            <v>0</v>
          </cell>
          <cell r="HY318">
            <v>1540</v>
          </cell>
        </row>
        <row r="319">
          <cell r="A319">
            <v>1401</v>
          </cell>
          <cell r="B319" t="str">
            <v>Ms Priyanka Amit Shende</v>
          </cell>
          <cell r="C319">
            <v>38565</v>
          </cell>
          <cell r="D319" t="str">
            <v>QA Engineer</v>
          </cell>
          <cell r="E319">
            <v>30000</v>
          </cell>
          <cell r="F319">
            <v>13500</v>
          </cell>
          <cell r="G319">
            <v>6000</v>
          </cell>
          <cell r="H319">
            <v>800</v>
          </cell>
          <cell r="I319">
            <v>0</v>
          </cell>
          <cell r="J319">
            <v>2400</v>
          </cell>
          <cell r="K319">
            <v>5050</v>
          </cell>
          <cell r="R319">
            <v>27750</v>
          </cell>
          <cell r="S319">
            <v>1000</v>
          </cell>
          <cell r="W319">
            <v>1000</v>
          </cell>
          <cell r="Y319">
            <v>1041</v>
          </cell>
          <cell r="AA319">
            <v>200</v>
          </cell>
          <cell r="AE319">
            <v>160</v>
          </cell>
          <cell r="AG319">
            <v>1401</v>
          </cell>
          <cell r="AH319">
            <v>26349</v>
          </cell>
          <cell r="AI319">
            <v>22</v>
          </cell>
          <cell r="AJ319">
            <v>2.8</v>
          </cell>
          <cell r="AK319">
            <v>0</v>
          </cell>
          <cell r="AL319">
            <v>10000</v>
          </cell>
          <cell r="AM319">
            <v>0</v>
          </cell>
          <cell r="AN319">
            <v>0</v>
          </cell>
          <cell r="AP319">
            <v>1</v>
          </cell>
          <cell r="AQ319" t="str">
            <v>w</v>
          </cell>
          <cell r="AR319">
            <v>3</v>
          </cell>
          <cell r="AS319">
            <v>6</v>
          </cell>
          <cell r="AT319">
            <v>30000</v>
          </cell>
          <cell r="AU319">
            <v>13500</v>
          </cell>
          <cell r="AV319">
            <v>6000</v>
          </cell>
          <cell r="AW319">
            <v>800</v>
          </cell>
          <cell r="AX319">
            <v>0</v>
          </cell>
          <cell r="AY319">
            <v>1000</v>
          </cell>
          <cell r="BA319">
            <v>2400</v>
          </cell>
          <cell r="BB319">
            <v>5050</v>
          </cell>
          <cell r="BC319">
            <v>1250</v>
          </cell>
          <cell r="BD319">
            <v>0</v>
          </cell>
          <cell r="BE319">
            <v>0</v>
          </cell>
          <cell r="BF319">
            <v>22</v>
          </cell>
          <cell r="BH319">
            <v>13500</v>
          </cell>
          <cell r="BI319">
            <v>6000</v>
          </cell>
          <cell r="BJ319">
            <v>800</v>
          </cell>
          <cell r="BK319">
            <v>0</v>
          </cell>
          <cell r="BL319">
            <v>2400</v>
          </cell>
          <cell r="BM319">
            <v>5050</v>
          </cell>
          <cell r="BN319">
            <v>92800</v>
          </cell>
          <cell r="BO319">
            <v>0</v>
          </cell>
          <cell r="BP319">
            <v>0</v>
          </cell>
          <cell r="BQ319">
            <v>0</v>
          </cell>
          <cell r="BR319">
            <v>3120</v>
          </cell>
          <cell r="BS319">
            <v>3392</v>
          </cell>
          <cell r="BT319">
            <v>1000</v>
          </cell>
          <cell r="BU319">
            <v>0</v>
          </cell>
          <cell r="BV319">
            <v>0</v>
          </cell>
          <cell r="BW319">
            <v>1000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140</v>
          </cell>
          <cell r="CC319">
            <v>0</v>
          </cell>
          <cell r="CJ319">
            <v>27000</v>
          </cell>
          <cell r="CK319">
            <v>12000</v>
          </cell>
          <cell r="CL319">
            <v>1600</v>
          </cell>
          <cell r="CM319">
            <v>0</v>
          </cell>
          <cell r="CN319">
            <v>4800</v>
          </cell>
          <cell r="CO319">
            <v>10100</v>
          </cell>
          <cell r="CP319">
            <v>92800</v>
          </cell>
          <cell r="CQ319">
            <v>0</v>
          </cell>
          <cell r="CR319">
            <v>0</v>
          </cell>
          <cell r="CS319">
            <v>0</v>
          </cell>
          <cell r="CT319">
            <v>3120</v>
          </cell>
          <cell r="CU319">
            <v>4433</v>
          </cell>
          <cell r="CV319">
            <v>1200</v>
          </cell>
          <cell r="CW319">
            <v>0</v>
          </cell>
          <cell r="CX319">
            <v>0</v>
          </cell>
          <cell r="CY319">
            <v>2000</v>
          </cell>
          <cell r="CZ319">
            <v>0</v>
          </cell>
          <cell r="DA319">
            <v>0</v>
          </cell>
          <cell r="DB319">
            <v>0</v>
          </cell>
          <cell r="DC319">
            <v>0</v>
          </cell>
          <cell r="DD319">
            <v>300</v>
          </cell>
          <cell r="DE319">
            <v>0</v>
          </cell>
          <cell r="DG319">
            <v>10000</v>
          </cell>
          <cell r="DH319">
            <v>0</v>
          </cell>
          <cell r="DK319">
            <v>0</v>
          </cell>
          <cell r="DL319">
            <v>0</v>
          </cell>
          <cell r="DM319">
            <v>0</v>
          </cell>
          <cell r="DN319">
            <v>0</v>
          </cell>
          <cell r="DQ319">
            <v>1250</v>
          </cell>
          <cell r="DR319">
            <v>0</v>
          </cell>
          <cell r="DS319">
            <v>0</v>
          </cell>
          <cell r="DT319">
            <v>1250</v>
          </cell>
          <cell r="DU319">
            <v>0</v>
          </cell>
          <cell r="DV319">
            <v>0</v>
          </cell>
          <cell r="DW319">
            <v>0</v>
          </cell>
          <cell r="DX319">
            <v>0</v>
          </cell>
          <cell r="EB319">
            <v>0</v>
          </cell>
          <cell r="EC319">
            <v>0</v>
          </cell>
          <cell r="ED319">
            <v>0</v>
          </cell>
          <cell r="EE319">
            <v>0</v>
          </cell>
          <cell r="EF319">
            <v>0</v>
          </cell>
          <cell r="EG319">
            <v>1250</v>
          </cell>
          <cell r="EH319">
            <v>0</v>
          </cell>
          <cell r="EI319">
            <v>0</v>
          </cell>
          <cell r="EJ319">
            <v>1250</v>
          </cell>
          <cell r="EK319">
            <v>2500</v>
          </cell>
          <cell r="EL319">
            <v>2500</v>
          </cell>
          <cell r="EM319">
            <v>0</v>
          </cell>
          <cell r="EN319">
            <v>0</v>
          </cell>
          <cell r="EO319">
            <v>2500</v>
          </cell>
          <cell r="EP319">
            <v>0</v>
          </cell>
          <cell r="EQ319">
            <v>0</v>
          </cell>
          <cell r="ER319">
            <v>0</v>
          </cell>
          <cell r="ES319">
            <v>0</v>
          </cell>
          <cell r="EU319">
            <v>108000</v>
          </cell>
          <cell r="EV319">
            <v>48000</v>
          </cell>
          <cell r="EW319">
            <v>6400</v>
          </cell>
          <cell r="EX319">
            <v>0</v>
          </cell>
          <cell r="EY319">
            <v>19200</v>
          </cell>
          <cell r="EZ319">
            <v>40400</v>
          </cell>
          <cell r="FA319">
            <v>92800</v>
          </cell>
          <cell r="FB319">
            <v>0</v>
          </cell>
          <cell r="FC319">
            <v>0</v>
          </cell>
          <cell r="FD319">
            <v>0</v>
          </cell>
          <cell r="FE319">
            <v>3120</v>
          </cell>
          <cell r="FF319">
            <v>4433</v>
          </cell>
          <cell r="FG319">
            <v>2400</v>
          </cell>
          <cell r="FH319">
            <v>0</v>
          </cell>
          <cell r="FJ319">
            <v>4000</v>
          </cell>
          <cell r="FK319">
            <v>4000</v>
          </cell>
          <cell r="FL319">
            <v>8000</v>
          </cell>
          <cell r="FM319">
            <v>32000</v>
          </cell>
          <cell r="FN319">
            <v>13500</v>
          </cell>
          <cell r="FO319">
            <v>5400</v>
          </cell>
          <cell r="FP319">
            <v>6000</v>
          </cell>
          <cell r="FQ319">
            <v>2650</v>
          </cell>
          <cell r="FR319">
            <v>2650</v>
          </cell>
          <cell r="FS319">
            <v>2650</v>
          </cell>
          <cell r="FT319">
            <v>5300</v>
          </cell>
          <cell r="FU319">
            <v>0</v>
          </cell>
          <cell r="GD319">
            <v>3120</v>
          </cell>
          <cell r="GE319">
            <v>20000</v>
          </cell>
          <cell r="GF319">
            <v>16840</v>
          </cell>
          <cell r="GG319">
            <v>40000</v>
          </cell>
          <cell r="GJ319">
            <v>10000</v>
          </cell>
          <cell r="GK319">
            <v>89960</v>
          </cell>
          <cell r="GL319">
            <v>89960</v>
          </cell>
          <cell r="GM319">
            <v>308400</v>
          </cell>
          <cell r="GN319">
            <v>2400</v>
          </cell>
          <cell r="GO319">
            <v>21200</v>
          </cell>
          <cell r="GP319">
            <v>284800</v>
          </cell>
          <cell r="GQ319">
            <v>0</v>
          </cell>
          <cell r="GR319">
            <v>284800</v>
          </cell>
          <cell r="GS319">
            <v>0</v>
          </cell>
          <cell r="GT319">
            <v>0</v>
          </cell>
          <cell r="GU319">
            <v>89960</v>
          </cell>
          <cell r="GV319">
            <v>0</v>
          </cell>
          <cell r="GW319">
            <v>194840</v>
          </cell>
          <cell r="GX319">
            <v>135000</v>
          </cell>
          <cell r="GY319">
            <v>10468</v>
          </cell>
          <cell r="GZ319">
            <v>0</v>
          </cell>
          <cell r="HA319">
            <v>209</v>
          </cell>
          <cell r="HB319">
            <v>10677</v>
          </cell>
          <cell r="HC319">
            <v>3392</v>
          </cell>
          <cell r="HD319">
            <v>7285</v>
          </cell>
          <cell r="HE319">
            <v>1041</v>
          </cell>
          <cell r="HF319">
            <v>0</v>
          </cell>
          <cell r="HG319" t="str">
            <v>AXFPS4110H</v>
          </cell>
          <cell r="HJ319">
            <v>194840</v>
          </cell>
          <cell r="HK319">
            <v>135000</v>
          </cell>
          <cell r="HL319">
            <v>10468</v>
          </cell>
          <cell r="HM319">
            <v>0</v>
          </cell>
          <cell r="HN319">
            <v>209</v>
          </cell>
          <cell r="HO319">
            <v>10677</v>
          </cell>
          <cell r="HP319">
            <v>3392</v>
          </cell>
          <cell r="HQ319">
            <v>7285</v>
          </cell>
          <cell r="HR319">
            <v>1041</v>
          </cell>
          <cell r="HS319">
            <v>0.20399999999999999</v>
          </cell>
          <cell r="HT319">
            <v>0</v>
          </cell>
          <cell r="HU319">
            <v>1041</v>
          </cell>
          <cell r="HV319">
            <v>1041</v>
          </cell>
          <cell r="HW319">
            <v>20</v>
          </cell>
          <cell r="HX319">
            <v>0</v>
          </cell>
          <cell r="HY319">
            <v>1021</v>
          </cell>
        </row>
        <row r="320">
          <cell r="A320">
            <v>1402</v>
          </cell>
          <cell r="B320" t="str">
            <v>Mr Naresh Kotachery Shenoy</v>
          </cell>
          <cell r="C320">
            <v>38565</v>
          </cell>
          <cell r="D320" t="str">
            <v>Senior Software Engineer</v>
          </cell>
          <cell r="E320">
            <v>50000</v>
          </cell>
          <cell r="F320">
            <v>22500</v>
          </cell>
          <cell r="G320">
            <v>10000</v>
          </cell>
          <cell r="H320">
            <v>800</v>
          </cell>
          <cell r="I320">
            <v>0</v>
          </cell>
          <cell r="J320">
            <v>4100</v>
          </cell>
          <cell r="K320">
            <v>12600</v>
          </cell>
          <cell r="R320">
            <v>50000</v>
          </cell>
          <cell r="S320">
            <v>0</v>
          </cell>
          <cell r="W320">
            <v>0</v>
          </cell>
          <cell r="Y320">
            <v>6468</v>
          </cell>
          <cell r="AA320">
            <v>200</v>
          </cell>
          <cell r="AE320">
            <v>380</v>
          </cell>
          <cell r="AG320">
            <v>7048</v>
          </cell>
          <cell r="AH320">
            <v>42952</v>
          </cell>
          <cell r="AI320">
            <v>22</v>
          </cell>
          <cell r="AJ320">
            <v>2.8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1</v>
          </cell>
          <cell r="AR320">
            <v>4</v>
          </cell>
          <cell r="AS320">
            <v>6</v>
          </cell>
          <cell r="AT320">
            <v>50000</v>
          </cell>
          <cell r="AU320">
            <v>22500</v>
          </cell>
          <cell r="AV320">
            <v>10000</v>
          </cell>
          <cell r="AW320">
            <v>800</v>
          </cell>
          <cell r="AX320">
            <v>0</v>
          </cell>
          <cell r="BA320">
            <v>4100</v>
          </cell>
          <cell r="BB320">
            <v>12600</v>
          </cell>
          <cell r="BC320">
            <v>0</v>
          </cell>
          <cell r="BD320">
            <v>0</v>
          </cell>
          <cell r="BE320">
            <v>0</v>
          </cell>
          <cell r="BF320">
            <v>22</v>
          </cell>
          <cell r="BH320">
            <v>22500</v>
          </cell>
          <cell r="BI320">
            <v>10000</v>
          </cell>
          <cell r="BJ320">
            <v>800</v>
          </cell>
          <cell r="BK320">
            <v>0</v>
          </cell>
          <cell r="BL320">
            <v>4100</v>
          </cell>
          <cell r="BM320">
            <v>12600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8619</v>
          </cell>
          <cell r="BT320">
            <v>200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300</v>
          </cell>
          <cell r="CC320">
            <v>0</v>
          </cell>
          <cell r="CJ320">
            <v>45000</v>
          </cell>
          <cell r="CK320">
            <v>20000</v>
          </cell>
          <cell r="CL320">
            <v>1600</v>
          </cell>
          <cell r="CM320">
            <v>0</v>
          </cell>
          <cell r="CN320">
            <v>8200</v>
          </cell>
          <cell r="CO320">
            <v>25200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15087</v>
          </cell>
          <cell r="CV320">
            <v>400</v>
          </cell>
          <cell r="CW320">
            <v>0</v>
          </cell>
          <cell r="CX320">
            <v>0</v>
          </cell>
          <cell r="CY320">
            <v>0</v>
          </cell>
          <cell r="CZ320">
            <v>0</v>
          </cell>
          <cell r="DA320">
            <v>0</v>
          </cell>
          <cell r="DB320">
            <v>0</v>
          </cell>
          <cell r="DC320">
            <v>0</v>
          </cell>
          <cell r="DD320">
            <v>680</v>
          </cell>
          <cell r="DE320">
            <v>0</v>
          </cell>
          <cell r="DG320">
            <v>0</v>
          </cell>
          <cell r="DH320">
            <v>0</v>
          </cell>
          <cell r="DI320">
            <v>0</v>
          </cell>
          <cell r="DK320">
            <v>0</v>
          </cell>
          <cell r="DL320">
            <v>0</v>
          </cell>
          <cell r="DM320">
            <v>0</v>
          </cell>
          <cell r="DN320">
            <v>0</v>
          </cell>
          <cell r="DQ320">
            <v>0</v>
          </cell>
          <cell r="DR320">
            <v>0</v>
          </cell>
          <cell r="DS320">
            <v>0</v>
          </cell>
          <cell r="DT320">
            <v>0</v>
          </cell>
          <cell r="DU320">
            <v>0</v>
          </cell>
          <cell r="DV320">
            <v>0</v>
          </cell>
          <cell r="DW320">
            <v>0</v>
          </cell>
          <cell r="DX320">
            <v>0</v>
          </cell>
          <cell r="EB320">
            <v>0</v>
          </cell>
          <cell r="EC320">
            <v>0</v>
          </cell>
          <cell r="ED320">
            <v>0</v>
          </cell>
          <cell r="EE320">
            <v>0</v>
          </cell>
          <cell r="EF320">
            <v>0</v>
          </cell>
          <cell r="EG320">
            <v>0</v>
          </cell>
          <cell r="EH320">
            <v>0</v>
          </cell>
          <cell r="EI320">
            <v>0</v>
          </cell>
          <cell r="EJ320">
            <v>0</v>
          </cell>
          <cell r="EK320">
            <v>0</v>
          </cell>
          <cell r="EL320">
            <v>0</v>
          </cell>
          <cell r="EM320">
            <v>0</v>
          </cell>
          <cell r="EN320">
            <v>0</v>
          </cell>
          <cell r="EO320">
            <v>0</v>
          </cell>
          <cell r="EP320">
            <v>0</v>
          </cell>
          <cell r="EQ320">
            <v>0</v>
          </cell>
          <cell r="ER320">
            <v>0</v>
          </cell>
          <cell r="ES320">
            <v>0</v>
          </cell>
          <cell r="EU320">
            <v>180000</v>
          </cell>
          <cell r="EV320">
            <v>80000</v>
          </cell>
          <cell r="EW320">
            <v>6400</v>
          </cell>
          <cell r="EX320">
            <v>0</v>
          </cell>
          <cell r="EY320">
            <v>32800</v>
          </cell>
          <cell r="EZ320">
            <v>100800</v>
          </cell>
          <cell r="FA320">
            <v>0</v>
          </cell>
          <cell r="FB320">
            <v>0</v>
          </cell>
          <cell r="FC320">
            <v>0</v>
          </cell>
          <cell r="FD320">
            <v>0</v>
          </cell>
          <cell r="FE320">
            <v>0</v>
          </cell>
          <cell r="FF320">
            <v>15087</v>
          </cell>
          <cell r="FG320">
            <v>1600</v>
          </cell>
          <cell r="FH320">
            <v>0</v>
          </cell>
          <cell r="FJ320">
            <v>0</v>
          </cell>
          <cell r="FK320">
            <v>5000</v>
          </cell>
          <cell r="FL320">
            <v>5000</v>
          </cell>
          <cell r="FM320">
            <v>35000</v>
          </cell>
          <cell r="FN320">
            <v>22500</v>
          </cell>
          <cell r="FO320">
            <v>9000</v>
          </cell>
          <cell r="FP320">
            <v>10000</v>
          </cell>
          <cell r="FQ320">
            <v>2750</v>
          </cell>
          <cell r="FR320">
            <v>0</v>
          </cell>
          <cell r="FS320">
            <v>2750</v>
          </cell>
          <cell r="FT320">
            <v>2750</v>
          </cell>
          <cell r="FU320">
            <v>0</v>
          </cell>
          <cell r="GD320">
            <v>0</v>
          </cell>
          <cell r="GF320">
            <v>26100</v>
          </cell>
          <cell r="GG320">
            <v>3855</v>
          </cell>
          <cell r="GK320">
            <v>29955</v>
          </cell>
          <cell r="GL320">
            <v>29955</v>
          </cell>
          <cell r="GM320">
            <v>393600</v>
          </cell>
          <cell r="GN320">
            <v>1600</v>
          </cell>
          <cell r="GO320">
            <v>19250</v>
          </cell>
          <cell r="GP320">
            <v>372750</v>
          </cell>
          <cell r="GQ320">
            <v>0</v>
          </cell>
          <cell r="GR320">
            <v>372750</v>
          </cell>
          <cell r="GS320">
            <v>0</v>
          </cell>
          <cell r="GT320">
            <v>0</v>
          </cell>
          <cell r="GU320">
            <v>29955</v>
          </cell>
          <cell r="GV320">
            <v>0</v>
          </cell>
          <cell r="GW320">
            <v>342795</v>
          </cell>
          <cell r="GX320">
            <v>100000</v>
          </cell>
          <cell r="GY320">
            <v>52839</v>
          </cell>
          <cell r="GZ320">
            <v>0</v>
          </cell>
          <cell r="HA320">
            <v>1057</v>
          </cell>
          <cell r="HB320">
            <v>53896</v>
          </cell>
          <cell r="HC320">
            <v>8619</v>
          </cell>
          <cell r="HD320">
            <v>45277</v>
          </cell>
          <cell r="HE320">
            <v>6468</v>
          </cell>
          <cell r="HF320">
            <v>0</v>
          </cell>
          <cell r="HG320" t="str">
            <v>APPPS7681R</v>
          </cell>
          <cell r="HJ320">
            <v>342795</v>
          </cell>
          <cell r="HK320">
            <v>100000</v>
          </cell>
          <cell r="HL320">
            <v>52839</v>
          </cell>
          <cell r="HM320">
            <v>0</v>
          </cell>
          <cell r="HN320">
            <v>1057</v>
          </cell>
          <cell r="HO320">
            <v>53896</v>
          </cell>
          <cell r="HP320">
            <v>8619</v>
          </cell>
          <cell r="HQ320">
            <v>45277</v>
          </cell>
          <cell r="HR320">
            <v>6468</v>
          </cell>
          <cell r="HS320">
            <v>0.30599999999999999</v>
          </cell>
          <cell r="HT320">
            <v>0</v>
          </cell>
          <cell r="HU320">
            <v>6468</v>
          </cell>
          <cell r="HV320">
            <v>6468</v>
          </cell>
          <cell r="HW320">
            <v>127</v>
          </cell>
          <cell r="HX320">
            <v>0</v>
          </cell>
          <cell r="HY320">
            <v>6341</v>
          </cell>
        </row>
        <row r="321">
          <cell r="A321">
            <v>1403</v>
          </cell>
          <cell r="B321" t="str">
            <v>Mr Rahul Chandrakant Bhide</v>
          </cell>
          <cell r="C321">
            <v>38565</v>
          </cell>
          <cell r="D321" t="str">
            <v>Application Support Manager</v>
          </cell>
          <cell r="E321">
            <v>56800</v>
          </cell>
          <cell r="F321">
            <v>25500</v>
          </cell>
          <cell r="G321">
            <v>11000</v>
          </cell>
          <cell r="H321">
            <v>800</v>
          </cell>
          <cell r="I321">
            <v>0</v>
          </cell>
          <cell r="J321">
            <v>4700</v>
          </cell>
          <cell r="K321">
            <v>7990</v>
          </cell>
          <cell r="R321">
            <v>49990</v>
          </cell>
          <cell r="S321">
            <v>1000</v>
          </cell>
          <cell r="W321">
            <v>1000</v>
          </cell>
          <cell r="X321">
            <v>3060</v>
          </cell>
          <cell r="Y321">
            <v>12000</v>
          </cell>
          <cell r="AA321">
            <v>200</v>
          </cell>
          <cell r="AE321">
            <v>340</v>
          </cell>
          <cell r="AG321">
            <v>15600</v>
          </cell>
          <cell r="AH321">
            <v>34390</v>
          </cell>
          <cell r="AI321">
            <v>22</v>
          </cell>
          <cell r="AJ321">
            <v>1.55</v>
          </cell>
          <cell r="AK321">
            <v>0</v>
          </cell>
          <cell r="AL321">
            <v>10000</v>
          </cell>
          <cell r="AM321">
            <v>4000</v>
          </cell>
          <cell r="AN321">
            <v>8000</v>
          </cell>
          <cell r="AP321">
            <v>1</v>
          </cell>
          <cell r="AR321">
            <v>1</v>
          </cell>
          <cell r="AS321">
            <v>6</v>
          </cell>
          <cell r="AT321">
            <v>56800</v>
          </cell>
          <cell r="AU321">
            <v>25500</v>
          </cell>
          <cell r="AV321">
            <v>11000</v>
          </cell>
          <cell r="AW321">
            <v>800</v>
          </cell>
          <cell r="AX321">
            <v>0</v>
          </cell>
          <cell r="AY321">
            <v>1000</v>
          </cell>
          <cell r="AZ321">
            <v>3060</v>
          </cell>
          <cell r="BA321">
            <v>4700</v>
          </cell>
          <cell r="BB321">
            <v>7990</v>
          </cell>
          <cell r="BC321">
            <v>1250</v>
          </cell>
          <cell r="BD321">
            <v>500</v>
          </cell>
          <cell r="BE321">
            <v>1000</v>
          </cell>
          <cell r="BF321">
            <v>22</v>
          </cell>
          <cell r="BH321">
            <v>25500</v>
          </cell>
          <cell r="BI321">
            <v>11000</v>
          </cell>
          <cell r="BJ321">
            <v>800</v>
          </cell>
          <cell r="BK321">
            <v>0</v>
          </cell>
          <cell r="BL321">
            <v>4700</v>
          </cell>
          <cell r="BM321">
            <v>7990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3060</v>
          </cell>
          <cell r="BS321">
            <v>7680</v>
          </cell>
          <cell r="BT321">
            <v>200</v>
          </cell>
          <cell r="BU321">
            <v>0</v>
          </cell>
          <cell r="BV321">
            <v>0</v>
          </cell>
          <cell r="BW321">
            <v>1000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280</v>
          </cell>
          <cell r="CC321">
            <v>0</v>
          </cell>
          <cell r="CE321">
            <v>256480</v>
          </cell>
          <cell r="CF321">
            <v>8684</v>
          </cell>
          <cell r="CG321">
            <v>24888</v>
          </cell>
          <cell r="CH321">
            <v>800</v>
          </cell>
          <cell r="CJ321">
            <v>51000</v>
          </cell>
          <cell r="CK321">
            <v>22000</v>
          </cell>
          <cell r="CL321">
            <v>1600</v>
          </cell>
          <cell r="CM321">
            <v>0</v>
          </cell>
          <cell r="CN321">
            <v>9400</v>
          </cell>
          <cell r="CO321">
            <v>15980</v>
          </cell>
          <cell r="CP321">
            <v>256480</v>
          </cell>
          <cell r="CQ321">
            <v>0</v>
          </cell>
          <cell r="CR321">
            <v>0</v>
          </cell>
          <cell r="CS321">
            <v>0</v>
          </cell>
          <cell r="CT321">
            <v>14804</v>
          </cell>
          <cell r="CU321">
            <v>44568</v>
          </cell>
          <cell r="CV321">
            <v>1200</v>
          </cell>
          <cell r="CW321">
            <v>0</v>
          </cell>
          <cell r="CX321">
            <v>0</v>
          </cell>
          <cell r="CY321">
            <v>2000</v>
          </cell>
          <cell r="CZ321">
            <v>0</v>
          </cell>
          <cell r="DA321">
            <v>0</v>
          </cell>
          <cell r="DB321">
            <v>0</v>
          </cell>
          <cell r="DC321">
            <v>0</v>
          </cell>
          <cell r="DD321">
            <v>620</v>
          </cell>
          <cell r="DE321">
            <v>0</v>
          </cell>
          <cell r="DG321">
            <v>10000</v>
          </cell>
          <cell r="DH321">
            <v>4000</v>
          </cell>
          <cell r="DI321">
            <v>8000</v>
          </cell>
          <cell r="DK321">
            <v>0</v>
          </cell>
          <cell r="DL321">
            <v>0</v>
          </cell>
          <cell r="DM321">
            <v>0</v>
          </cell>
          <cell r="DN321">
            <v>0</v>
          </cell>
          <cell r="DQ321">
            <v>1250</v>
          </cell>
          <cell r="DR321">
            <v>500</v>
          </cell>
          <cell r="DS321">
            <v>1000</v>
          </cell>
          <cell r="DT321">
            <v>2750</v>
          </cell>
          <cell r="DU321">
            <v>0</v>
          </cell>
          <cell r="DV321">
            <v>0</v>
          </cell>
          <cell r="DW321">
            <v>0</v>
          </cell>
          <cell r="DX321">
            <v>0</v>
          </cell>
          <cell r="EB321">
            <v>0</v>
          </cell>
          <cell r="EC321">
            <v>0</v>
          </cell>
          <cell r="ED321">
            <v>0</v>
          </cell>
          <cell r="EE321">
            <v>0</v>
          </cell>
          <cell r="EF321">
            <v>0</v>
          </cell>
          <cell r="EG321">
            <v>1250</v>
          </cell>
          <cell r="EH321">
            <v>500</v>
          </cell>
          <cell r="EI321">
            <v>1000</v>
          </cell>
          <cell r="EJ321">
            <v>2750</v>
          </cell>
          <cell r="EK321">
            <v>5500</v>
          </cell>
          <cell r="EL321">
            <v>2500</v>
          </cell>
          <cell r="EM321">
            <v>1000</v>
          </cell>
          <cell r="EN321">
            <v>2000</v>
          </cell>
          <cell r="EO321">
            <v>5500</v>
          </cell>
          <cell r="EP321">
            <v>0</v>
          </cell>
          <cell r="EQ321">
            <v>0</v>
          </cell>
          <cell r="ER321">
            <v>0</v>
          </cell>
          <cell r="ES321">
            <v>0</v>
          </cell>
          <cell r="EU321">
            <v>204000</v>
          </cell>
          <cell r="EV321">
            <v>88000</v>
          </cell>
          <cell r="EW321">
            <v>6400</v>
          </cell>
          <cell r="EX321">
            <v>0</v>
          </cell>
          <cell r="EY321">
            <v>37600</v>
          </cell>
          <cell r="EZ321">
            <v>63920</v>
          </cell>
          <cell r="FA321">
            <v>256480</v>
          </cell>
          <cell r="FB321">
            <v>0</v>
          </cell>
          <cell r="FC321">
            <v>0</v>
          </cell>
          <cell r="FD321">
            <v>0</v>
          </cell>
          <cell r="FE321">
            <v>33164</v>
          </cell>
          <cell r="FF321">
            <v>44568</v>
          </cell>
          <cell r="FG321">
            <v>2400</v>
          </cell>
          <cell r="FH321">
            <v>0</v>
          </cell>
          <cell r="FJ321">
            <v>0</v>
          </cell>
          <cell r="FL321">
            <v>0</v>
          </cell>
          <cell r="FM321">
            <v>0</v>
          </cell>
          <cell r="FN321">
            <v>25500</v>
          </cell>
          <cell r="FO321">
            <v>10200</v>
          </cell>
          <cell r="FP321">
            <v>11000</v>
          </cell>
          <cell r="FQ321">
            <v>0</v>
          </cell>
          <cell r="FR321">
            <v>0</v>
          </cell>
          <cell r="FS321">
            <v>0</v>
          </cell>
          <cell r="FT321">
            <v>0</v>
          </cell>
          <cell r="FU321">
            <v>0</v>
          </cell>
          <cell r="GD321">
            <v>33164</v>
          </cell>
          <cell r="GE321">
            <v>50000</v>
          </cell>
          <cell r="GF321">
            <v>35000</v>
          </cell>
          <cell r="GK321">
            <v>118164</v>
          </cell>
          <cell r="GL321">
            <v>100000</v>
          </cell>
          <cell r="GM321">
            <v>650000</v>
          </cell>
          <cell r="GN321">
            <v>2400</v>
          </cell>
          <cell r="GO321">
            <v>0</v>
          </cell>
          <cell r="GP321">
            <v>647600</v>
          </cell>
          <cell r="GQ321">
            <v>0</v>
          </cell>
          <cell r="GR321">
            <v>647600</v>
          </cell>
          <cell r="GS321">
            <v>0</v>
          </cell>
          <cell r="GT321">
            <v>0</v>
          </cell>
          <cell r="GU321">
            <v>100000</v>
          </cell>
          <cell r="GV321">
            <v>0</v>
          </cell>
          <cell r="GW321">
            <v>547600</v>
          </cell>
          <cell r="GX321">
            <v>100000</v>
          </cell>
          <cell r="GY321">
            <v>114280</v>
          </cell>
          <cell r="GZ321">
            <v>0</v>
          </cell>
          <cell r="HA321">
            <v>2286</v>
          </cell>
          <cell r="HB321">
            <v>116566</v>
          </cell>
          <cell r="HC321">
            <v>32568</v>
          </cell>
          <cell r="HD321">
            <v>83998</v>
          </cell>
          <cell r="HE321">
            <v>12000</v>
          </cell>
          <cell r="HF321">
            <v>0</v>
          </cell>
          <cell r="HG321" t="str">
            <v>AFBPB8134N</v>
          </cell>
          <cell r="HJ321">
            <v>547600</v>
          </cell>
          <cell r="HK321">
            <v>100000</v>
          </cell>
          <cell r="HL321">
            <v>114280</v>
          </cell>
          <cell r="HM321">
            <v>0</v>
          </cell>
          <cell r="HN321">
            <v>2286</v>
          </cell>
          <cell r="HO321">
            <v>116566</v>
          </cell>
          <cell r="HP321">
            <v>32568</v>
          </cell>
          <cell r="HQ321">
            <v>83998</v>
          </cell>
          <cell r="HR321">
            <v>12000</v>
          </cell>
          <cell r="HS321">
            <v>0.30599999999999999</v>
          </cell>
          <cell r="HT321">
            <v>0</v>
          </cell>
          <cell r="HU321">
            <v>12000</v>
          </cell>
          <cell r="HV321">
            <v>12000</v>
          </cell>
          <cell r="HW321">
            <v>235</v>
          </cell>
          <cell r="HX321">
            <v>0</v>
          </cell>
          <cell r="HY321">
            <v>11765</v>
          </cell>
        </row>
        <row r="322">
          <cell r="A322">
            <v>1404</v>
          </cell>
          <cell r="B322" t="str">
            <v>Ms Sanchayita Maitra</v>
          </cell>
          <cell r="C322">
            <v>38565</v>
          </cell>
          <cell r="D322" t="str">
            <v>Senior Software Engineer</v>
          </cell>
          <cell r="E322">
            <v>50000</v>
          </cell>
          <cell r="F322">
            <v>22500</v>
          </cell>
          <cell r="G322">
            <v>10000</v>
          </cell>
          <cell r="H322">
            <v>800</v>
          </cell>
          <cell r="I322">
            <v>0</v>
          </cell>
          <cell r="J322">
            <v>4100</v>
          </cell>
          <cell r="K322">
            <v>7150</v>
          </cell>
          <cell r="R322">
            <v>44550</v>
          </cell>
          <cell r="S322">
            <v>1000</v>
          </cell>
          <cell r="W322">
            <v>1000</v>
          </cell>
          <cell r="X322">
            <v>2700</v>
          </cell>
          <cell r="Y322">
            <v>2139</v>
          </cell>
          <cell r="AA322">
            <v>200</v>
          </cell>
          <cell r="AE322">
            <v>40</v>
          </cell>
          <cell r="AG322">
            <v>5079</v>
          </cell>
          <cell r="AH322">
            <v>39471</v>
          </cell>
          <cell r="AI322">
            <v>22</v>
          </cell>
          <cell r="AJ322">
            <v>0.8</v>
          </cell>
          <cell r="AK322">
            <v>0</v>
          </cell>
          <cell r="AL322">
            <v>10000</v>
          </cell>
          <cell r="AM322">
            <v>4000</v>
          </cell>
          <cell r="AN322">
            <v>0</v>
          </cell>
          <cell r="AP322">
            <v>1</v>
          </cell>
          <cell r="AQ322" t="str">
            <v>W</v>
          </cell>
          <cell r="AR322">
            <v>2</v>
          </cell>
          <cell r="AS322">
            <v>6</v>
          </cell>
          <cell r="AT322">
            <v>50000</v>
          </cell>
          <cell r="AU322">
            <v>22500</v>
          </cell>
          <cell r="AV322">
            <v>10000</v>
          </cell>
          <cell r="AW322">
            <v>800</v>
          </cell>
          <cell r="AX322">
            <v>0</v>
          </cell>
          <cell r="AY322">
            <v>1000</v>
          </cell>
          <cell r="AZ322">
            <v>2700</v>
          </cell>
          <cell r="BA322">
            <v>4100</v>
          </cell>
          <cell r="BB322">
            <v>7150</v>
          </cell>
          <cell r="BC322">
            <v>1250</v>
          </cell>
          <cell r="BD322">
            <v>500</v>
          </cell>
          <cell r="BE322">
            <v>0</v>
          </cell>
          <cell r="BF322">
            <v>22</v>
          </cell>
          <cell r="BH322">
            <v>22500</v>
          </cell>
          <cell r="BI322">
            <v>10000</v>
          </cell>
          <cell r="BJ322">
            <v>800</v>
          </cell>
          <cell r="BK322">
            <v>0</v>
          </cell>
          <cell r="BL322">
            <v>4100</v>
          </cell>
          <cell r="BM322">
            <v>7150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2700</v>
          </cell>
          <cell r="BS322">
            <v>2140</v>
          </cell>
          <cell r="BT322">
            <v>200</v>
          </cell>
          <cell r="BU322">
            <v>0</v>
          </cell>
          <cell r="BV322">
            <v>0</v>
          </cell>
          <cell r="BW322">
            <v>1000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20</v>
          </cell>
          <cell r="CC322">
            <v>0</v>
          </cell>
          <cell r="CJ322">
            <v>45000</v>
          </cell>
          <cell r="CK322">
            <v>20000</v>
          </cell>
          <cell r="CL322">
            <v>1600</v>
          </cell>
          <cell r="CM322">
            <v>0</v>
          </cell>
          <cell r="CN322">
            <v>8200</v>
          </cell>
          <cell r="CO322">
            <v>14300</v>
          </cell>
          <cell r="CP322">
            <v>0</v>
          </cell>
          <cell r="CQ322">
            <v>0</v>
          </cell>
          <cell r="CR322">
            <v>0</v>
          </cell>
          <cell r="CS322">
            <v>0</v>
          </cell>
          <cell r="CT322">
            <v>5400</v>
          </cell>
          <cell r="CU322">
            <v>4279</v>
          </cell>
          <cell r="CV322">
            <v>400</v>
          </cell>
          <cell r="CW322">
            <v>0</v>
          </cell>
          <cell r="CX322">
            <v>0</v>
          </cell>
          <cell r="CY322">
            <v>2000</v>
          </cell>
          <cell r="CZ322">
            <v>0</v>
          </cell>
          <cell r="DA322">
            <v>0</v>
          </cell>
          <cell r="DB322">
            <v>0</v>
          </cell>
          <cell r="DC322">
            <v>0</v>
          </cell>
          <cell r="DD322">
            <v>60</v>
          </cell>
          <cell r="DE322">
            <v>0</v>
          </cell>
          <cell r="DG322">
            <v>10000</v>
          </cell>
          <cell r="DH322">
            <v>4000</v>
          </cell>
          <cell r="DI322">
            <v>0</v>
          </cell>
          <cell r="DK322">
            <v>0</v>
          </cell>
          <cell r="DL322">
            <v>0</v>
          </cell>
          <cell r="DM322">
            <v>0</v>
          </cell>
          <cell r="DN322">
            <v>0</v>
          </cell>
          <cell r="DQ322">
            <v>1250</v>
          </cell>
          <cell r="DR322">
            <v>500</v>
          </cell>
          <cell r="DS322">
            <v>0</v>
          </cell>
          <cell r="DT322">
            <v>1750</v>
          </cell>
          <cell r="DU322">
            <v>0</v>
          </cell>
          <cell r="DV322">
            <v>0</v>
          </cell>
          <cell r="DW322">
            <v>0</v>
          </cell>
          <cell r="DX322">
            <v>0</v>
          </cell>
          <cell r="EB322">
            <v>0</v>
          </cell>
          <cell r="EC322">
            <v>0</v>
          </cell>
          <cell r="ED322">
            <v>0</v>
          </cell>
          <cell r="EE322">
            <v>0</v>
          </cell>
          <cell r="EF322">
            <v>0</v>
          </cell>
          <cell r="EG322">
            <v>1250</v>
          </cell>
          <cell r="EH322">
            <v>500</v>
          </cell>
          <cell r="EI322">
            <v>0</v>
          </cell>
          <cell r="EJ322">
            <v>1750</v>
          </cell>
          <cell r="EK322">
            <v>3500</v>
          </cell>
          <cell r="EL322">
            <v>2500</v>
          </cell>
          <cell r="EM322">
            <v>1000</v>
          </cell>
          <cell r="EN322">
            <v>0</v>
          </cell>
          <cell r="EO322">
            <v>3500</v>
          </cell>
          <cell r="EP322">
            <v>0</v>
          </cell>
          <cell r="EQ322">
            <v>0</v>
          </cell>
          <cell r="ER322">
            <v>0</v>
          </cell>
          <cell r="ES322">
            <v>0</v>
          </cell>
          <cell r="EU322">
            <v>180000</v>
          </cell>
          <cell r="EV322">
            <v>80000</v>
          </cell>
          <cell r="EW322">
            <v>6400</v>
          </cell>
          <cell r="EX322">
            <v>0</v>
          </cell>
          <cell r="EY322">
            <v>32800</v>
          </cell>
          <cell r="EZ322">
            <v>57200</v>
          </cell>
          <cell r="FA322">
            <v>0</v>
          </cell>
          <cell r="FB322">
            <v>0</v>
          </cell>
          <cell r="FC322">
            <v>0</v>
          </cell>
          <cell r="FD322">
            <v>0</v>
          </cell>
          <cell r="FE322">
            <v>21600</v>
          </cell>
          <cell r="FF322">
            <v>4279</v>
          </cell>
          <cell r="FG322">
            <v>1600</v>
          </cell>
          <cell r="FH322">
            <v>0</v>
          </cell>
          <cell r="FJ322">
            <v>5000</v>
          </cell>
          <cell r="FK322">
            <v>5000</v>
          </cell>
          <cell r="FL322">
            <v>10000</v>
          </cell>
          <cell r="FM322">
            <v>40000</v>
          </cell>
          <cell r="FN322">
            <v>22500</v>
          </cell>
          <cell r="FO322">
            <v>9000</v>
          </cell>
          <cell r="FP322">
            <v>10000</v>
          </cell>
          <cell r="FQ322">
            <v>2750</v>
          </cell>
          <cell r="FR322">
            <v>2750</v>
          </cell>
          <cell r="FS322">
            <v>2750</v>
          </cell>
          <cell r="FT322">
            <v>5500</v>
          </cell>
          <cell r="FU322">
            <v>0</v>
          </cell>
          <cell r="GC322">
            <v>30000</v>
          </cell>
          <cell r="GD322">
            <v>21600</v>
          </cell>
          <cell r="GE322">
            <v>50000</v>
          </cell>
          <cell r="GF322">
            <v>20000</v>
          </cell>
          <cell r="GK322">
            <v>121600</v>
          </cell>
          <cell r="GL322">
            <v>100000</v>
          </cell>
          <cell r="GM322">
            <v>350000</v>
          </cell>
          <cell r="GN322">
            <v>1600</v>
          </cell>
          <cell r="GO322">
            <v>22000</v>
          </cell>
          <cell r="GP322">
            <v>326400</v>
          </cell>
          <cell r="GQ322">
            <v>0</v>
          </cell>
          <cell r="GR322">
            <v>326400</v>
          </cell>
          <cell r="GS322">
            <v>0</v>
          </cell>
          <cell r="GT322">
            <v>0</v>
          </cell>
          <cell r="GU322">
            <v>100000</v>
          </cell>
          <cell r="GV322">
            <v>0</v>
          </cell>
          <cell r="GW322">
            <v>226400</v>
          </cell>
          <cell r="GX322">
            <v>135000</v>
          </cell>
          <cell r="GY322">
            <v>16780</v>
          </cell>
          <cell r="GZ322">
            <v>0</v>
          </cell>
          <cell r="HA322">
            <v>336</v>
          </cell>
          <cell r="HB322">
            <v>17116</v>
          </cell>
          <cell r="HC322">
            <v>2140</v>
          </cell>
          <cell r="HD322">
            <v>14976</v>
          </cell>
          <cell r="HE322">
            <v>2139</v>
          </cell>
          <cell r="HF322">
            <v>0</v>
          </cell>
          <cell r="HG322" t="str">
            <v>AGBPM5469Q</v>
          </cell>
          <cell r="HJ322">
            <v>226400</v>
          </cell>
          <cell r="HK322">
            <v>135000</v>
          </cell>
          <cell r="HL322">
            <v>16780</v>
          </cell>
          <cell r="HM322">
            <v>0</v>
          </cell>
          <cell r="HN322">
            <v>336</v>
          </cell>
          <cell r="HO322">
            <v>17116</v>
          </cell>
          <cell r="HP322">
            <v>2140</v>
          </cell>
          <cell r="HQ322">
            <v>14976</v>
          </cell>
          <cell r="HR322">
            <v>2139</v>
          </cell>
          <cell r="HS322">
            <v>0.20399999999999999</v>
          </cell>
          <cell r="HT322">
            <v>0</v>
          </cell>
          <cell r="HU322">
            <v>2139</v>
          </cell>
          <cell r="HV322">
            <v>2139</v>
          </cell>
          <cell r="HW322">
            <v>42</v>
          </cell>
          <cell r="HX322">
            <v>0</v>
          </cell>
          <cell r="HY322">
            <v>2097</v>
          </cell>
        </row>
        <row r="323">
          <cell r="A323">
            <v>1405</v>
          </cell>
          <cell r="B323" t="str">
            <v>Ms Rupali Gopalarao Gulve</v>
          </cell>
          <cell r="C323">
            <v>38566</v>
          </cell>
          <cell r="D323" t="str">
            <v>Software engineer</v>
          </cell>
          <cell r="E323">
            <v>27000</v>
          </cell>
          <cell r="F323">
            <v>12000</v>
          </cell>
          <cell r="G323">
            <v>5000</v>
          </cell>
          <cell r="H323">
            <v>800</v>
          </cell>
          <cell r="I323">
            <v>0</v>
          </cell>
          <cell r="J323">
            <v>2200</v>
          </cell>
          <cell r="K323">
            <v>4250</v>
          </cell>
          <cell r="R323">
            <v>24250</v>
          </cell>
          <cell r="S323">
            <v>1000</v>
          </cell>
          <cell r="W323">
            <v>1000</v>
          </cell>
          <cell r="Y323">
            <v>0</v>
          </cell>
          <cell r="AA323">
            <v>200</v>
          </cell>
          <cell r="AE323">
            <v>280</v>
          </cell>
          <cell r="AG323">
            <v>480</v>
          </cell>
          <cell r="AH323">
            <v>23770</v>
          </cell>
          <cell r="AI323">
            <v>22</v>
          </cell>
          <cell r="AJ323">
            <v>2.8</v>
          </cell>
          <cell r="AK323">
            <v>0</v>
          </cell>
          <cell r="AL323">
            <v>9946</v>
          </cell>
          <cell r="AM323">
            <v>3978</v>
          </cell>
          <cell r="AN323">
            <v>0</v>
          </cell>
          <cell r="AP323">
            <v>1</v>
          </cell>
          <cell r="AQ323" t="str">
            <v>W</v>
          </cell>
          <cell r="AR323">
            <v>2</v>
          </cell>
          <cell r="AS323">
            <v>6</v>
          </cell>
          <cell r="AT323">
            <v>27000</v>
          </cell>
          <cell r="AU323">
            <v>12000</v>
          </cell>
          <cell r="AV323">
            <v>5000</v>
          </cell>
          <cell r="AW323">
            <v>800</v>
          </cell>
          <cell r="AX323">
            <v>0</v>
          </cell>
          <cell r="AY323">
            <v>1000</v>
          </cell>
          <cell r="BA323">
            <v>2200</v>
          </cell>
          <cell r="BB323">
            <v>4250</v>
          </cell>
          <cell r="BC323">
            <v>1250</v>
          </cell>
          <cell r="BD323">
            <v>500</v>
          </cell>
          <cell r="BE323">
            <v>0</v>
          </cell>
          <cell r="BF323">
            <v>22</v>
          </cell>
          <cell r="BH323">
            <v>11478</v>
          </cell>
          <cell r="BI323">
            <v>4783</v>
          </cell>
          <cell r="BJ323">
            <v>765</v>
          </cell>
          <cell r="BK323">
            <v>0</v>
          </cell>
          <cell r="BL323">
            <v>2104</v>
          </cell>
          <cell r="BM323">
            <v>4065</v>
          </cell>
          <cell r="BN323">
            <v>24957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200</v>
          </cell>
          <cell r="BU323">
            <v>0</v>
          </cell>
          <cell r="BV323">
            <v>0</v>
          </cell>
          <cell r="BW323">
            <v>1000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220</v>
          </cell>
          <cell r="CC323">
            <v>0</v>
          </cell>
          <cell r="CJ323">
            <v>23478</v>
          </cell>
          <cell r="CK323">
            <v>9783</v>
          </cell>
          <cell r="CL323">
            <v>1565</v>
          </cell>
          <cell r="CM323">
            <v>0</v>
          </cell>
          <cell r="CN323">
            <v>4304</v>
          </cell>
          <cell r="CO323">
            <v>8315</v>
          </cell>
          <cell r="CP323">
            <v>24957</v>
          </cell>
          <cell r="CQ323">
            <v>0</v>
          </cell>
          <cell r="CR323">
            <v>0</v>
          </cell>
          <cell r="CS323">
            <v>0</v>
          </cell>
          <cell r="CT323">
            <v>0</v>
          </cell>
          <cell r="CU323">
            <v>0</v>
          </cell>
          <cell r="CV323">
            <v>400</v>
          </cell>
          <cell r="CW323">
            <v>0</v>
          </cell>
          <cell r="CX323">
            <v>0</v>
          </cell>
          <cell r="CY323">
            <v>2000</v>
          </cell>
          <cell r="CZ323">
            <v>0</v>
          </cell>
          <cell r="DA323">
            <v>0</v>
          </cell>
          <cell r="DB323">
            <v>0</v>
          </cell>
          <cell r="DC323">
            <v>0</v>
          </cell>
          <cell r="DD323">
            <v>500</v>
          </cell>
          <cell r="DE323">
            <v>0</v>
          </cell>
          <cell r="DG323">
            <v>9946</v>
          </cell>
          <cell r="DH323">
            <v>3978</v>
          </cell>
          <cell r="DI323">
            <v>0</v>
          </cell>
          <cell r="DK323">
            <v>0</v>
          </cell>
          <cell r="DL323">
            <v>0</v>
          </cell>
          <cell r="DM323">
            <v>0</v>
          </cell>
          <cell r="DN323">
            <v>0</v>
          </cell>
          <cell r="DQ323">
            <v>1196</v>
          </cell>
          <cell r="DR323">
            <v>478</v>
          </cell>
          <cell r="DS323">
            <v>0</v>
          </cell>
          <cell r="DT323">
            <v>1674</v>
          </cell>
          <cell r="DU323">
            <v>0</v>
          </cell>
          <cell r="DV323">
            <v>0</v>
          </cell>
          <cell r="DW323">
            <v>0</v>
          </cell>
          <cell r="DX323">
            <v>0</v>
          </cell>
          <cell r="EB323">
            <v>0</v>
          </cell>
          <cell r="EC323">
            <v>0</v>
          </cell>
          <cell r="ED323">
            <v>0</v>
          </cell>
          <cell r="EE323">
            <v>0</v>
          </cell>
          <cell r="EF323">
            <v>0</v>
          </cell>
          <cell r="EG323">
            <v>1250</v>
          </cell>
          <cell r="EH323">
            <v>500</v>
          </cell>
          <cell r="EI323">
            <v>0</v>
          </cell>
          <cell r="EJ323">
            <v>1750</v>
          </cell>
          <cell r="EK323">
            <v>3424</v>
          </cell>
          <cell r="EL323">
            <v>2446</v>
          </cell>
          <cell r="EM323">
            <v>978</v>
          </cell>
          <cell r="EN323">
            <v>0</v>
          </cell>
          <cell r="EO323">
            <v>3424</v>
          </cell>
          <cell r="EP323">
            <v>0</v>
          </cell>
          <cell r="EQ323">
            <v>0</v>
          </cell>
          <cell r="ER323">
            <v>0</v>
          </cell>
          <cell r="ES323">
            <v>0</v>
          </cell>
          <cell r="EU323">
            <v>95478</v>
          </cell>
          <cell r="EV323">
            <v>39783</v>
          </cell>
          <cell r="EW323">
            <v>6365</v>
          </cell>
          <cell r="EX323">
            <v>0</v>
          </cell>
          <cell r="EY323">
            <v>17504</v>
          </cell>
          <cell r="EZ323">
            <v>33815</v>
          </cell>
          <cell r="FA323">
            <v>24957</v>
          </cell>
          <cell r="FB323">
            <v>0</v>
          </cell>
          <cell r="FC323">
            <v>0</v>
          </cell>
          <cell r="FD323">
            <v>0</v>
          </cell>
          <cell r="FE323">
            <v>0</v>
          </cell>
          <cell r="FF323">
            <v>0</v>
          </cell>
          <cell r="FG323">
            <v>1600</v>
          </cell>
          <cell r="FH323">
            <v>0</v>
          </cell>
          <cell r="FJ323">
            <v>5000</v>
          </cell>
          <cell r="FK323">
            <v>5000</v>
          </cell>
          <cell r="FL323">
            <v>10000</v>
          </cell>
          <cell r="FM323">
            <v>40000</v>
          </cell>
          <cell r="FN323">
            <v>12000</v>
          </cell>
          <cell r="FO323">
            <v>4800</v>
          </cell>
          <cell r="FP323">
            <v>5000</v>
          </cell>
          <cell r="FQ323">
            <v>3800</v>
          </cell>
          <cell r="FR323">
            <v>3852</v>
          </cell>
          <cell r="FS323">
            <v>3800</v>
          </cell>
          <cell r="FT323">
            <v>7652</v>
          </cell>
          <cell r="FU323">
            <v>0</v>
          </cell>
          <cell r="GC323">
            <v>40000</v>
          </cell>
          <cell r="GD323">
            <v>0</v>
          </cell>
          <cell r="GE323">
            <v>20000</v>
          </cell>
          <cell r="GG323">
            <v>20000</v>
          </cell>
          <cell r="GI323">
            <v>20000</v>
          </cell>
          <cell r="GK323">
            <v>100000</v>
          </cell>
          <cell r="GL323">
            <v>100000</v>
          </cell>
          <cell r="GM323">
            <v>211537</v>
          </cell>
          <cell r="GN323">
            <v>1600</v>
          </cell>
          <cell r="GO323">
            <v>30452</v>
          </cell>
          <cell r="GP323">
            <v>179485</v>
          </cell>
          <cell r="GQ323">
            <v>0</v>
          </cell>
          <cell r="GR323">
            <v>179485</v>
          </cell>
          <cell r="GS323">
            <v>0</v>
          </cell>
          <cell r="GT323">
            <v>0</v>
          </cell>
          <cell r="GU323">
            <v>100000</v>
          </cell>
          <cell r="GV323">
            <v>0</v>
          </cell>
          <cell r="GW323">
            <v>79485</v>
          </cell>
          <cell r="GX323">
            <v>135000</v>
          </cell>
          <cell r="GY323">
            <v>0</v>
          </cell>
          <cell r="GZ323">
            <v>0</v>
          </cell>
          <cell r="HA323">
            <v>0</v>
          </cell>
          <cell r="HB323">
            <v>0</v>
          </cell>
          <cell r="HC323">
            <v>0</v>
          </cell>
          <cell r="HD323">
            <v>0</v>
          </cell>
          <cell r="HE323">
            <v>0</v>
          </cell>
          <cell r="HF323">
            <v>0</v>
          </cell>
          <cell r="HG323" t="str">
            <v>AILPG8478P</v>
          </cell>
          <cell r="HJ323">
            <v>79485</v>
          </cell>
          <cell r="HK323">
            <v>135000</v>
          </cell>
          <cell r="HL323">
            <v>0</v>
          </cell>
          <cell r="HM323">
            <v>0</v>
          </cell>
          <cell r="HN323">
            <v>0</v>
          </cell>
          <cell r="HO323">
            <v>0</v>
          </cell>
          <cell r="HP323">
            <v>0</v>
          </cell>
          <cell r="HQ323">
            <v>0</v>
          </cell>
          <cell r="HR323">
            <v>0</v>
          </cell>
          <cell r="HS323">
            <v>0</v>
          </cell>
          <cell r="HT323">
            <v>0</v>
          </cell>
          <cell r="HU323">
            <v>0</v>
          </cell>
          <cell r="HV323">
            <v>0</v>
          </cell>
          <cell r="HW323">
            <v>0</v>
          </cell>
          <cell r="HX323">
            <v>0</v>
          </cell>
          <cell r="HY323">
            <v>0</v>
          </cell>
        </row>
        <row r="324">
          <cell r="A324">
            <v>1406</v>
          </cell>
          <cell r="B324" t="str">
            <v>Ms Aparna Nilesh Jadhav</v>
          </cell>
          <cell r="C324">
            <v>38567</v>
          </cell>
          <cell r="D324" t="str">
            <v>Technical Architect</v>
          </cell>
          <cell r="E324">
            <v>66670</v>
          </cell>
          <cell r="F324">
            <v>30000</v>
          </cell>
          <cell r="G324">
            <v>13000</v>
          </cell>
          <cell r="H324">
            <v>800</v>
          </cell>
          <cell r="I324">
            <v>0</v>
          </cell>
          <cell r="J324">
            <v>5500</v>
          </cell>
          <cell r="K324">
            <v>10020</v>
          </cell>
          <cell r="R324">
            <v>59320</v>
          </cell>
          <cell r="S324">
            <v>1000</v>
          </cell>
          <cell r="W324">
            <v>1000</v>
          </cell>
          <cell r="X324">
            <v>3600</v>
          </cell>
          <cell r="Y324">
            <v>6776</v>
          </cell>
          <cell r="AA324">
            <v>200</v>
          </cell>
          <cell r="AB324">
            <v>5152</v>
          </cell>
          <cell r="AE324">
            <v>180</v>
          </cell>
          <cell r="AG324">
            <v>15908</v>
          </cell>
          <cell r="AH324">
            <v>43412</v>
          </cell>
          <cell r="AI324">
            <v>22</v>
          </cell>
          <cell r="AJ324">
            <v>0</v>
          </cell>
          <cell r="AK324">
            <v>0</v>
          </cell>
          <cell r="AL324">
            <v>9891</v>
          </cell>
          <cell r="AM324">
            <v>3957</v>
          </cell>
          <cell r="AN324">
            <v>7913</v>
          </cell>
          <cell r="AP324">
            <v>1</v>
          </cell>
          <cell r="AQ324" t="str">
            <v>W</v>
          </cell>
          <cell r="AR324">
            <v>1</v>
          </cell>
          <cell r="AS324">
            <v>6</v>
          </cell>
          <cell r="AT324">
            <v>66670</v>
          </cell>
          <cell r="AU324">
            <v>30000</v>
          </cell>
          <cell r="AV324">
            <v>13000</v>
          </cell>
          <cell r="AW324">
            <v>800</v>
          </cell>
          <cell r="AX324">
            <v>0</v>
          </cell>
          <cell r="AY324">
            <v>1000</v>
          </cell>
          <cell r="AZ324">
            <v>3600</v>
          </cell>
          <cell r="BA324">
            <v>5500</v>
          </cell>
          <cell r="BB324">
            <v>10020</v>
          </cell>
          <cell r="BC324">
            <v>1250</v>
          </cell>
          <cell r="BD324">
            <v>500</v>
          </cell>
          <cell r="BE324">
            <v>1000</v>
          </cell>
          <cell r="BF324">
            <v>22</v>
          </cell>
          <cell r="BG324">
            <v>-1.7</v>
          </cell>
          <cell r="BH324">
            <v>27391</v>
          </cell>
          <cell r="BI324">
            <v>11870</v>
          </cell>
          <cell r="BJ324">
            <v>730</v>
          </cell>
          <cell r="BK324">
            <v>0</v>
          </cell>
          <cell r="BL324">
            <v>5022</v>
          </cell>
          <cell r="BM324">
            <v>9149</v>
          </cell>
          <cell r="BN324">
            <v>-87</v>
          </cell>
          <cell r="BO324">
            <v>0</v>
          </cell>
          <cell r="BP324">
            <v>0</v>
          </cell>
          <cell r="BQ324">
            <v>0</v>
          </cell>
          <cell r="BR324">
            <v>3287</v>
          </cell>
          <cell r="BS324">
            <v>7002</v>
          </cell>
          <cell r="BT324">
            <v>200</v>
          </cell>
          <cell r="BU324">
            <v>0</v>
          </cell>
          <cell r="BV324">
            <v>0</v>
          </cell>
          <cell r="BW324">
            <v>1000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240</v>
          </cell>
          <cell r="CC324">
            <v>0</v>
          </cell>
          <cell r="CJ324">
            <v>57391</v>
          </cell>
          <cell r="CK324">
            <v>24870</v>
          </cell>
          <cell r="CL324">
            <v>1530</v>
          </cell>
          <cell r="CM324">
            <v>0</v>
          </cell>
          <cell r="CN324">
            <v>10522</v>
          </cell>
          <cell r="CO324">
            <v>19169</v>
          </cell>
          <cell r="CP324">
            <v>-87</v>
          </cell>
          <cell r="CQ324">
            <v>0</v>
          </cell>
          <cell r="CR324">
            <v>0</v>
          </cell>
          <cell r="CS324">
            <v>0</v>
          </cell>
          <cell r="CT324">
            <v>6887</v>
          </cell>
          <cell r="CU324">
            <v>13778</v>
          </cell>
          <cell r="CV324">
            <v>400</v>
          </cell>
          <cell r="CW324">
            <v>5152</v>
          </cell>
          <cell r="CX324">
            <v>0</v>
          </cell>
          <cell r="CY324">
            <v>2000</v>
          </cell>
          <cell r="CZ324">
            <v>0</v>
          </cell>
          <cell r="DA324">
            <v>0</v>
          </cell>
          <cell r="DB324">
            <v>0</v>
          </cell>
          <cell r="DC324">
            <v>0</v>
          </cell>
          <cell r="DD324">
            <v>420</v>
          </cell>
          <cell r="DE324">
            <v>0</v>
          </cell>
          <cell r="DG324">
            <v>9891</v>
          </cell>
          <cell r="DH324">
            <v>3957</v>
          </cell>
          <cell r="DI324">
            <v>7913</v>
          </cell>
          <cell r="DK324">
            <v>0</v>
          </cell>
          <cell r="DL324">
            <v>0</v>
          </cell>
          <cell r="DM324">
            <v>0</v>
          </cell>
          <cell r="DN324">
            <v>0</v>
          </cell>
          <cell r="DQ324">
            <v>1141</v>
          </cell>
          <cell r="DR324">
            <v>457</v>
          </cell>
          <cell r="DS324">
            <v>913</v>
          </cell>
          <cell r="DT324">
            <v>2511</v>
          </cell>
          <cell r="DU324">
            <v>0</v>
          </cell>
          <cell r="DV324">
            <v>0</v>
          </cell>
          <cell r="DW324">
            <v>0</v>
          </cell>
          <cell r="DX324">
            <v>0</v>
          </cell>
          <cell r="EB324">
            <v>0</v>
          </cell>
          <cell r="EC324">
            <v>0</v>
          </cell>
          <cell r="ED324">
            <v>0</v>
          </cell>
          <cell r="EE324">
            <v>0</v>
          </cell>
          <cell r="EF324">
            <v>0</v>
          </cell>
          <cell r="EG324">
            <v>1250</v>
          </cell>
          <cell r="EH324">
            <v>500</v>
          </cell>
          <cell r="EI324">
            <v>1000</v>
          </cell>
          <cell r="EJ324">
            <v>2750</v>
          </cell>
          <cell r="EK324">
            <v>5261</v>
          </cell>
          <cell r="EL324">
            <v>2391</v>
          </cell>
          <cell r="EM324">
            <v>957</v>
          </cell>
          <cell r="EN324">
            <v>1913</v>
          </cell>
          <cell r="EO324">
            <v>5261</v>
          </cell>
          <cell r="EP324">
            <v>0</v>
          </cell>
          <cell r="EQ324">
            <v>0</v>
          </cell>
          <cell r="ER324">
            <v>0</v>
          </cell>
          <cell r="ES324">
            <v>0</v>
          </cell>
          <cell r="EU324">
            <v>237391</v>
          </cell>
          <cell r="EV324">
            <v>102870</v>
          </cell>
          <cell r="EW324">
            <v>6330</v>
          </cell>
          <cell r="EX324">
            <v>0</v>
          </cell>
          <cell r="EY324">
            <v>43522</v>
          </cell>
          <cell r="EZ324">
            <v>79289</v>
          </cell>
          <cell r="FA324">
            <v>-87</v>
          </cell>
          <cell r="FB324">
            <v>0</v>
          </cell>
          <cell r="FC324">
            <v>0</v>
          </cell>
          <cell r="FD324">
            <v>0</v>
          </cell>
          <cell r="FE324">
            <v>28487</v>
          </cell>
          <cell r="FF324">
            <v>13778</v>
          </cell>
          <cell r="FG324">
            <v>1600</v>
          </cell>
          <cell r="FH324">
            <v>5152</v>
          </cell>
          <cell r="FJ324">
            <v>0</v>
          </cell>
          <cell r="FL324">
            <v>0</v>
          </cell>
          <cell r="FM324">
            <v>0</v>
          </cell>
          <cell r="FN324">
            <v>30000</v>
          </cell>
          <cell r="FO324">
            <v>12000</v>
          </cell>
          <cell r="FP324">
            <v>13000</v>
          </cell>
          <cell r="FQ324">
            <v>0</v>
          </cell>
          <cell r="FR324">
            <v>0</v>
          </cell>
          <cell r="FS324">
            <v>0</v>
          </cell>
          <cell r="FT324">
            <v>0</v>
          </cell>
          <cell r="FU324">
            <v>0</v>
          </cell>
          <cell r="GA324">
            <v>10000</v>
          </cell>
          <cell r="GB324">
            <v>40260</v>
          </cell>
          <cell r="GD324">
            <v>28487</v>
          </cell>
          <cell r="GE324">
            <v>30000</v>
          </cell>
          <cell r="GK324">
            <v>108747</v>
          </cell>
          <cell r="GL324">
            <v>100000</v>
          </cell>
          <cell r="GM324">
            <v>457833</v>
          </cell>
          <cell r="GN324">
            <v>1600</v>
          </cell>
          <cell r="GO324">
            <v>0</v>
          </cell>
          <cell r="GP324">
            <v>456233</v>
          </cell>
          <cell r="GQ324">
            <v>0</v>
          </cell>
          <cell r="GR324">
            <v>456233</v>
          </cell>
          <cell r="GS324">
            <v>0</v>
          </cell>
          <cell r="GT324">
            <v>0</v>
          </cell>
          <cell r="GU324">
            <v>100000</v>
          </cell>
          <cell r="GV324">
            <v>0</v>
          </cell>
          <cell r="GW324">
            <v>356233</v>
          </cell>
          <cell r="GX324">
            <v>135000</v>
          </cell>
          <cell r="GY324">
            <v>53370</v>
          </cell>
          <cell r="GZ324">
            <v>0</v>
          </cell>
          <cell r="HA324">
            <v>1067</v>
          </cell>
          <cell r="HB324">
            <v>54437</v>
          </cell>
          <cell r="HC324">
            <v>7002</v>
          </cell>
          <cell r="HD324">
            <v>47435</v>
          </cell>
          <cell r="HE324">
            <v>6776</v>
          </cell>
          <cell r="HF324">
            <v>0</v>
          </cell>
          <cell r="HG324" t="str">
            <v>AEFPA6532E</v>
          </cell>
          <cell r="HJ324">
            <v>356233</v>
          </cell>
          <cell r="HK324">
            <v>135000</v>
          </cell>
          <cell r="HL324">
            <v>53370</v>
          </cell>
          <cell r="HM324">
            <v>0</v>
          </cell>
          <cell r="HN324">
            <v>1067</v>
          </cell>
          <cell r="HO324">
            <v>54437</v>
          </cell>
          <cell r="HP324">
            <v>7002</v>
          </cell>
          <cell r="HQ324">
            <v>47435</v>
          </cell>
          <cell r="HR324">
            <v>6776</v>
          </cell>
          <cell r="HS324">
            <v>0.30599999999999999</v>
          </cell>
          <cell r="HT324">
            <v>0</v>
          </cell>
          <cell r="HU324">
            <v>6776</v>
          </cell>
          <cell r="HV324">
            <v>6776</v>
          </cell>
          <cell r="HW324">
            <v>133</v>
          </cell>
          <cell r="HX324">
            <v>0</v>
          </cell>
          <cell r="HY324">
            <v>6643</v>
          </cell>
        </row>
        <row r="325">
          <cell r="A325">
            <v>1407</v>
          </cell>
          <cell r="B325" t="str">
            <v>Mr Alfred Ramesh Devarapalli</v>
          </cell>
          <cell r="C325">
            <v>38572</v>
          </cell>
          <cell r="D325" t="str">
            <v>QA Director</v>
          </cell>
          <cell r="E325">
            <v>125000</v>
          </cell>
          <cell r="F325">
            <v>56000</v>
          </cell>
          <cell r="G325">
            <v>25000</v>
          </cell>
          <cell r="H325">
            <v>800</v>
          </cell>
          <cell r="I325">
            <v>0</v>
          </cell>
          <cell r="J325">
            <v>10400</v>
          </cell>
          <cell r="K325">
            <v>22330</v>
          </cell>
          <cell r="R325">
            <v>114530</v>
          </cell>
          <cell r="S325">
            <v>1000</v>
          </cell>
          <cell r="W325">
            <v>1000</v>
          </cell>
          <cell r="X325">
            <v>6720</v>
          </cell>
          <cell r="Y325">
            <v>28143</v>
          </cell>
          <cell r="AA325">
            <v>200</v>
          </cell>
          <cell r="AE325">
            <v>220</v>
          </cell>
          <cell r="AG325">
            <v>35283</v>
          </cell>
          <cell r="AH325">
            <v>79247</v>
          </cell>
          <cell r="AI325">
            <v>22</v>
          </cell>
          <cell r="AJ325">
            <v>2.8</v>
          </cell>
          <cell r="AK325">
            <v>0</v>
          </cell>
          <cell r="AL325">
            <v>9728</v>
          </cell>
          <cell r="AM325">
            <v>3891</v>
          </cell>
          <cell r="AN325">
            <v>7783</v>
          </cell>
          <cell r="AP325">
            <v>1</v>
          </cell>
          <cell r="AR325">
            <v>1</v>
          </cell>
          <cell r="AS325">
            <v>6</v>
          </cell>
          <cell r="AT325">
            <v>125000</v>
          </cell>
          <cell r="AU325">
            <v>56000</v>
          </cell>
          <cell r="AV325">
            <v>25000</v>
          </cell>
          <cell r="AW325">
            <v>800</v>
          </cell>
          <cell r="AX325">
            <v>0</v>
          </cell>
          <cell r="AY325">
            <v>1000</v>
          </cell>
          <cell r="AZ325">
            <v>6720</v>
          </cell>
          <cell r="BA325">
            <v>10400</v>
          </cell>
          <cell r="BB325">
            <v>22330</v>
          </cell>
          <cell r="BC325">
            <v>1250</v>
          </cell>
          <cell r="BD325">
            <v>500</v>
          </cell>
          <cell r="BE325">
            <v>1000</v>
          </cell>
          <cell r="BF325">
            <v>22</v>
          </cell>
          <cell r="BH325">
            <v>43826</v>
          </cell>
          <cell r="BI325">
            <v>19565</v>
          </cell>
          <cell r="BJ325">
            <v>626</v>
          </cell>
          <cell r="BK325">
            <v>0</v>
          </cell>
          <cell r="BL325">
            <v>8139</v>
          </cell>
          <cell r="BM325">
            <v>17476</v>
          </cell>
          <cell r="BN325">
            <v>501973</v>
          </cell>
          <cell r="BO325">
            <v>0</v>
          </cell>
          <cell r="BP325">
            <v>0</v>
          </cell>
          <cell r="BQ325">
            <v>0</v>
          </cell>
          <cell r="BR325">
            <v>5259</v>
          </cell>
          <cell r="BS325">
            <v>130507</v>
          </cell>
          <cell r="BT325">
            <v>1200</v>
          </cell>
          <cell r="BU325">
            <v>0</v>
          </cell>
          <cell r="BV325">
            <v>0</v>
          </cell>
          <cell r="BW325">
            <v>1000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180</v>
          </cell>
          <cell r="CC325">
            <v>0</v>
          </cell>
          <cell r="CJ325">
            <v>99826</v>
          </cell>
          <cell r="CK325">
            <v>44565</v>
          </cell>
          <cell r="CL325">
            <v>1426</v>
          </cell>
          <cell r="CM325">
            <v>0</v>
          </cell>
          <cell r="CN325">
            <v>18539</v>
          </cell>
          <cell r="CO325">
            <v>39806</v>
          </cell>
          <cell r="CP325">
            <v>501973</v>
          </cell>
          <cell r="CQ325">
            <v>0</v>
          </cell>
          <cell r="CR325">
            <v>0</v>
          </cell>
          <cell r="CS325">
            <v>0</v>
          </cell>
          <cell r="CT325">
            <v>11979</v>
          </cell>
          <cell r="CU325">
            <v>158650</v>
          </cell>
          <cell r="CV325">
            <v>1400</v>
          </cell>
          <cell r="CW325">
            <v>0</v>
          </cell>
          <cell r="CX325">
            <v>0</v>
          </cell>
          <cell r="CY325">
            <v>2000</v>
          </cell>
          <cell r="CZ325">
            <v>0</v>
          </cell>
          <cell r="DA325">
            <v>0</v>
          </cell>
          <cell r="DB325">
            <v>0</v>
          </cell>
          <cell r="DC325">
            <v>0</v>
          </cell>
          <cell r="DD325">
            <v>400</v>
          </cell>
          <cell r="DE325">
            <v>0</v>
          </cell>
          <cell r="DG325">
            <v>9728</v>
          </cell>
          <cell r="DH325">
            <v>3891</v>
          </cell>
          <cell r="DI325">
            <v>7783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Q325">
            <v>978</v>
          </cell>
          <cell r="DR325">
            <v>391</v>
          </cell>
          <cell r="DS325">
            <v>783</v>
          </cell>
          <cell r="DT325">
            <v>2152</v>
          </cell>
          <cell r="DU325">
            <v>0</v>
          </cell>
          <cell r="DV325">
            <v>0</v>
          </cell>
          <cell r="DW325">
            <v>0</v>
          </cell>
          <cell r="DX325">
            <v>0</v>
          </cell>
          <cell r="EB325">
            <v>0</v>
          </cell>
          <cell r="EC325">
            <v>0</v>
          </cell>
          <cell r="ED325">
            <v>0</v>
          </cell>
          <cell r="EE325">
            <v>0</v>
          </cell>
          <cell r="EF325">
            <v>0</v>
          </cell>
          <cell r="EG325">
            <v>1250</v>
          </cell>
          <cell r="EH325">
            <v>500</v>
          </cell>
          <cell r="EI325">
            <v>1000</v>
          </cell>
          <cell r="EJ325">
            <v>2750</v>
          </cell>
          <cell r="EK325">
            <v>4902</v>
          </cell>
          <cell r="EL325">
            <v>2228</v>
          </cell>
          <cell r="EM325">
            <v>891</v>
          </cell>
          <cell r="EN325">
            <v>1783</v>
          </cell>
          <cell r="EO325">
            <v>4902</v>
          </cell>
          <cell r="EP325">
            <v>0</v>
          </cell>
          <cell r="EQ325">
            <v>0</v>
          </cell>
          <cell r="ER325">
            <v>0</v>
          </cell>
          <cell r="ES325">
            <v>0</v>
          </cell>
          <cell r="EU325">
            <v>435826</v>
          </cell>
          <cell r="EV325">
            <v>194565</v>
          </cell>
          <cell r="EW325">
            <v>6226</v>
          </cell>
          <cell r="EX325">
            <v>0</v>
          </cell>
          <cell r="EY325">
            <v>80939</v>
          </cell>
          <cell r="EZ325">
            <v>173786</v>
          </cell>
          <cell r="FA325">
            <v>501973</v>
          </cell>
          <cell r="FB325">
            <v>0</v>
          </cell>
          <cell r="FC325">
            <v>0</v>
          </cell>
          <cell r="FD325">
            <v>0</v>
          </cell>
          <cell r="FE325">
            <v>52299</v>
          </cell>
          <cell r="FF325">
            <v>158650</v>
          </cell>
          <cell r="FG325">
            <v>2600</v>
          </cell>
          <cell r="FH325">
            <v>0</v>
          </cell>
          <cell r="FJ325">
            <v>0</v>
          </cell>
          <cell r="FL325">
            <v>0</v>
          </cell>
          <cell r="FM325">
            <v>0</v>
          </cell>
          <cell r="FN325">
            <v>56000</v>
          </cell>
          <cell r="FO325">
            <v>22400</v>
          </cell>
          <cell r="FP325">
            <v>25000</v>
          </cell>
          <cell r="FQ325">
            <v>0</v>
          </cell>
          <cell r="FR325">
            <v>0</v>
          </cell>
          <cell r="FS325">
            <v>0</v>
          </cell>
          <cell r="FT325">
            <v>0</v>
          </cell>
          <cell r="FU325">
            <v>0</v>
          </cell>
          <cell r="FV325">
            <v>144840</v>
          </cell>
          <cell r="GB325">
            <v>64237</v>
          </cell>
          <cell r="GD325">
            <v>52299</v>
          </cell>
          <cell r="GI325">
            <v>35763</v>
          </cell>
          <cell r="GK325">
            <v>152299</v>
          </cell>
          <cell r="GL325">
            <v>100000</v>
          </cell>
          <cell r="GM325">
            <v>1387089</v>
          </cell>
          <cell r="GN325">
            <v>2600</v>
          </cell>
          <cell r="GO325">
            <v>0</v>
          </cell>
          <cell r="GP325">
            <v>1384489</v>
          </cell>
          <cell r="GQ325">
            <v>144840</v>
          </cell>
          <cell r="GR325">
            <v>1239649</v>
          </cell>
          <cell r="GS325">
            <v>0</v>
          </cell>
          <cell r="GT325">
            <v>0</v>
          </cell>
          <cell r="GU325">
            <v>100000</v>
          </cell>
          <cell r="GV325">
            <v>0</v>
          </cell>
          <cell r="GW325">
            <v>1139649</v>
          </cell>
          <cell r="GX325">
            <v>100000</v>
          </cell>
          <cell r="GY325">
            <v>291895</v>
          </cell>
          <cell r="GZ325">
            <v>29190</v>
          </cell>
          <cell r="HA325">
            <v>6422</v>
          </cell>
          <cell r="HB325">
            <v>327507</v>
          </cell>
          <cell r="HC325">
            <v>130507</v>
          </cell>
          <cell r="HD325">
            <v>197000</v>
          </cell>
          <cell r="HE325">
            <v>28143</v>
          </cell>
          <cell r="HF325">
            <v>0</v>
          </cell>
          <cell r="HJ325">
            <v>1139649</v>
          </cell>
          <cell r="HK325">
            <v>100000</v>
          </cell>
          <cell r="HL325">
            <v>291895</v>
          </cell>
          <cell r="HM325">
            <v>29190</v>
          </cell>
          <cell r="HN325">
            <v>6422</v>
          </cell>
          <cell r="HO325">
            <v>327507</v>
          </cell>
          <cell r="HP325">
            <v>130507</v>
          </cell>
          <cell r="HQ325">
            <v>197000</v>
          </cell>
          <cell r="HR325">
            <v>28143</v>
          </cell>
          <cell r="HS325">
            <v>0.33659999999999995</v>
          </cell>
          <cell r="HT325">
            <v>0</v>
          </cell>
          <cell r="HU325">
            <v>28143</v>
          </cell>
          <cell r="HV325">
            <v>28143</v>
          </cell>
          <cell r="HW325">
            <v>552</v>
          </cell>
          <cell r="HX325">
            <v>2508</v>
          </cell>
          <cell r="HY325">
            <v>25083</v>
          </cell>
        </row>
        <row r="326">
          <cell r="A326">
            <v>1408</v>
          </cell>
          <cell r="B326" t="str">
            <v>Mr Vikas Murlidhar Saswadkar</v>
          </cell>
          <cell r="C326">
            <v>38572</v>
          </cell>
          <cell r="D326" t="str">
            <v>System Administrator</v>
          </cell>
          <cell r="E326">
            <v>18000</v>
          </cell>
          <cell r="F326">
            <v>8000</v>
          </cell>
          <cell r="G326">
            <v>3500</v>
          </cell>
          <cell r="H326">
            <v>800</v>
          </cell>
          <cell r="I326">
            <v>0</v>
          </cell>
          <cell r="J326">
            <v>1400</v>
          </cell>
          <cell r="K326">
            <v>3340</v>
          </cell>
          <cell r="R326">
            <v>17040</v>
          </cell>
          <cell r="S326">
            <v>0</v>
          </cell>
          <cell r="W326">
            <v>0</v>
          </cell>
          <cell r="X326">
            <v>960</v>
          </cell>
          <cell r="Y326">
            <v>0</v>
          </cell>
          <cell r="AA326">
            <v>200</v>
          </cell>
          <cell r="AE326">
            <v>400</v>
          </cell>
          <cell r="AG326">
            <v>1560</v>
          </cell>
          <cell r="AH326">
            <v>15480</v>
          </cell>
          <cell r="AI326">
            <v>22</v>
          </cell>
          <cell r="AJ326">
            <v>4.8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1</v>
          </cell>
          <cell r="AR326">
            <v>4</v>
          </cell>
          <cell r="AS326">
            <v>6</v>
          </cell>
          <cell r="AT326">
            <v>18000</v>
          </cell>
          <cell r="AU326">
            <v>8000</v>
          </cell>
          <cell r="AV326">
            <v>3500</v>
          </cell>
          <cell r="AW326">
            <v>800</v>
          </cell>
          <cell r="AX326">
            <v>0</v>
          </cell>
          <cell r="AZ326">
            <v>960</v>
          </cell>
          <cell r="BA326">
            <v>1400</v>
          </cell>
          <cell r="BB326">
            <v>3340</v>
          </cell>
          <cell r="BC326">
            <v>0</v>
          </cell>
          <cell r="BD326">
            <v>0</v>
          </cell>
          <cell r="BE326">
            <v>0</v>
          </cell>
          <cell r="BF326">
            <v>22</v>
          </cell>
          <cell r="BH326">
            <v>6261</v>
          </cell>
          <cell r="BI326">
            <v>2739</v>
          </cell>
          <cell r="BJ326">
            <v>626</v>
          </cell>
          <cell r="BK326">
            <v>0</v>
          </cell>
          <cell r="BL326">
            <v>1096</v>
          </cell>
          <cell r="BM326">
            <v>2614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751</v>
          </cell>
          <cell r="BS326">
            <v>221</v>
          </cell>
          <cell r="BT326">
            <v>200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200</v>
          </cell>
          <cell r="CC326">
            <v>0</v>
          </cell>
          <cell r="CJ326">
            <v>14261</v>
          </cell>
          <cell r="CK326">
            <v>6239</v>
          </cell>
          <cell r="CL326">
            <v>1426</v>
          </cell>
          <cell r="CM326">
            <v>0</v>
          </cell>
          <cell r="CN326">
            <v>2496</v>
          </cell>
          <cell r="CO326">
            <v>5954</v>
          </cell>
          <cell r="CP326">
            <v>0</v>
          </cell>
          <cell r="CQ326">
            <v>0</v>
          </cell>
          <cell r="CR326">
            <v>0</v>
          </cell>
          <cell r="CS326">
            <v>0</v>
          </cell>
          <cell r="CT326">
            <v>1711</v>
          </cell>
          <cell r="CU326">
            <v>221</v>
          </cell>
          <cell r="CV326">
            <v>400</v>
          </cell>
          <cell r="CW326">
            <v>0</v>
          </cell>
          <cell r="CX326">
            <v>0</v>
          </cell>
          <cell r="CY326">
            <v>0</v>
          </cell>
          <cell r="CZ326">
            <v>0</v>
          </cell>
          <cell r="DA326">
            <v>0</v>
          </cell>
          <cell r="DB326">
            <v>0</v>
          </cell>
          <cell r="DC326">
            <v>0</v>
          </cell>
          <cell r="DD326">
            <v>600</v>
          </cell>
          <cell r="DE326">
            <v>0</v>
          </cell>
          <cell r="DG326">
            <v>0</v>
          </cell>
          <cell r="DH326">
            <v>0</v>
          </cell>
          <cell r="DI326">
            <v>0</v>
          </cell>
          <cell r="DK326">
            <v>0</v>
          </cell>
          <cell r="DL326">
            <v>0</v>
          </cell>
          <cell r="DM326">
            <v>0</v>
          </cell>
          <cell r="DN326">
            <v>0</v>
          </cell>
          <cell r="DQ326">
            <v>0</v>
          </cell>
          <cell r="DR326">
            <v>0</v>
          </cell>
          <cell r="DS326">
            <v>0</v>
          </cell>
          <cell r="DT326">
            <v>0</v>
          </cell>
          <cell r="DU326">
            <v>0</v>
          </cell>
          <cell r="DV326">
            <v>0</v>
          </cell>
          <cell r="DW326">
            <v>0</v>
          </cell>
          <cell r="DX326">
            <v>0</v>
          </cell>
          <cell r="EB326">
            <v>0</v>
          </cell>
          <cell r="EC326">
            <v>0</v>
          </cell>
          <cell r="ED326">
            <v>0</v>
          </cell>
          <cell r="EE326">
            <v>0</v>
          </cell>
          <cell r="EF326">
            <v>0</v>
          </cell>
          <cell r="EG326">
            <v>0</v>
          </cell>
          <cell r="EH326">
            <v>0</v>
          </cell>
          <cell r="EI326">
            <v>0</v>
          </cell>
          <cell r="EJ326">
            <v>0</v>
          </cell>
          <cell r="EK326">
            <v>0</v>
          </cell>
          <cell r="EL326">
            <v>0</v>
          </cell>
          <cell r="EM326">
            <v>0</v>
          </cell>
          <cell r="EN326">
            <v>0</v>
          </cell>
          <cell r="EO326">
            <v>0</v>
          </cell>
          <cell r="EP326">
            <v>0</v>
          </cell>
          <cell r="EQ326">
            <v>0</v>
          </cell>
          <cell r="ER326">
            <v>0</v>
          </cell>
          <cell r="ES326">
            <v>0</v>
          </cell>
          <cell r="EU326">
            <v>62261</v>
          </cell>
          <cell r="EV326">
            <v>27239</v>
          </cell>
          <cell r="EW326">
            <v>6226</v>
          </cell>
          <cell r="EX326">
            <v>0</v>
          </cell>
          <cell r="EY326">
            <v>10896</v>
          </cell>
          <cell r="EZ326">
            <v>25994</v>
          </cell>
          <cell r="FA326">
            <v>0</v>
          </cell>
          <cell r="FB326">
            <v>0</v>
          </cell>
          <cell r="FC326">
            <v>0</v>
          </cell>
          <cell r="FD326">
            <v>0</v>
          </cell>
          <cell r="FE326">
            <v>7471</v>
          </cell>
          <cell r="FF326">
            <v>221</v>
          </cell>
          <cell r="FG326">
            <v>1600</v>
          </cell>
          <cell r="FH326">
            <v>0</v>
          </cell>
          <cell r="FJ326">
            <v>0</v>
          </cell>
          <cell r="FK326">
            <v>4000</v>
          </cell>
          <cell r="FL326">
            <v>4000</v>
          </cell>
          <cell r="FM326">
            <v>28000</v>
          </cell>
          <cell r="FN326">
            <v>8000</v>
          </cell>
          <cell r="FO326">
            <v>3200</v>
          </cell>
          <cell r="FP326">
            <v>3500</v>
          </cell>
          <cell r="FQ326">
            <v>3200</v>
          </cell>
          <cell r="FR326">
            <v>0</v>
          </cell>
          <cell r="FS326">
            <v>3200</v>
          </cell>
          <cell r="FT326">
            <v>3200</v>
          </cell>
          <cell r="FU326">
            <v>0</v>
          </cell>
          <cell r="GD326">
            <v>7471</v>
          </cell>
          <cell r="GE326">
            <v>6000</v>
          </cell>
          <cell r="GF326">
            <v>18000</v>
          </cell>
          <cell r="GI326">
            <v>2500</v>
          </cell>
          <cell r="GK326">
            <v>33971</v>
          </cell>
          <cell r="GL326">
            <v>33971</v>
          </cell>
          <cell r="GM326">
            <v>126390</v>
          </cell>
          <cell r="GN326">
            <v>1600</v>
          </cell>
          <cell r="GO326">
            <v>22400</v>
          </cell>
          <cell r="GP326">
            <v>102390</v>
          </cell>
          <cell r="GQ326">
            <v>0</v>
          </cell>
          <cell r="GR326">
            <v>102390</v>
          </cell>
          <cell r="GS326">
            <v>0</v>
          </cell>
          <cell r="GT326">
            <v>0</v>
          </cell>
          <cell r="GU326">
            <v>33971</v>
          </cell>
          <cell r="GV326">
            <v>0</v>
          </cell>
          <cell r="GW326">
            <v>68419</v>
          </cell>
          <cell r="GX326">
            <v>100000</v>
          </cell>
          <cell r="GY326">
            <v>0</v>
          </cell>
          <cell r="GZ326">
            <v>0</v>
          </cell>
          <cell r="HA326">
            <v>0</v>
          </cell>
          <cell r="HB326">
            <v>0</v>
          </cell>
          <cell r="HC326">
            <v>221</v>
          </cell>
          <cell r="HD326">
            <v>-221</v>
          </cell>
          <cell r="HE326">
            <v>0</v>
          </cell>
          <cell r="HF326">
            <v>0</v>
          </cell>
          <cell r="HG326" t="str">
            <v>BBIPS0892N</v>
          </cell>
          <cell r="HJ326">
            <v>68419</v>
          </cell>
          <cell r="HK326">
            <v>100000</v>
          </cell>
          <cell r="HL326">
            <v>0</v>
          </cell>
          <cell r="HM326">
            <v>0</v>
          </cell>
          <cell r="HN326">
            <v>0</v>
          </cell>
          <cell r="HO326">
            <v>0</v>
          </cell>
          <cell r="HP326">
            <v>221</v>
          </cell>
          <cell r="HQ326">
            <v>-221</v>
          </cell>
          <cell r="HR326">
            <v>0</v>
          </cell>
          <cell r="HS326">
            <v>0</v>
          </cell>
          <cell r="HT326">
            <v>0</v>
          </cell>
          <cell r="HU326">
            <v>0</v>
          </cell>
          <cell r="HV326">
            <v>0</v>
          </cell>
          <cell r="HW326">
            <v>0</v>
          </cell>
          <cell r="HX326">
            <v>0</v>
          </cell>
          <cell r="HY326">
            <v>0</v>
          </cell>
        </row>
        <row r="327">
          <cell r="A327">
            <v>1409</v>
          </cell>
          <cell r="B327" t="str">
            <v>Mr Sameer Laxman Bhosale</v>
          </cell>
          <cell r="C327">
            <v>38572</v>
          </cell>
          <cell r="D327" t="str">
            <v>Application Support Engineer</v>
          </cell>
          <cell r="E327">
            <v>22000</v>
          </cell>
          <cell r="F327">
            <v>9500</v>
          </cell>
          <cell r="G327">
            <v>4000</v>
          </cell>
          <cell r="H327">
            <v>800</v>
          </cell>
          <cell r="I327">
            <v>0</v>
          </cell>
          <cell r="J327">
            <v>1800</v>
          </cell>
          <cell r="K327">
            <v>3760</v>
          </cell>
          <cell r="R327">
            <v>19860</v>
          </cell>
          <cell r="S327">
            <v>1000</v>
          </cell>
          <cell r="W327">
            <v>1000</v>
          </cell>
          <cell r="X327">
            <v>1140</v>
          </cell>
          <cell r="Y327">
            <v>480</v>
          </cell>
          <cell r="AA327">
            <v>200</v>
          </cell>
          <cell r="AE327">
            <v>320</v>
          </cell>
          <cell r="AG327">
            <v>2140</v>
          </cell>
          <cell r="AH327">
            <v>17720</v>
          </cell>
          <cell r="AI327">
            <v>22</v>
          </cell>
          <cell r="AJ327">
            <v>2.8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1</v>
          </cell>
          <cell r="AR327">
            <v>4</v>
          </cell>
          <cell r="AS327">
            <v>6</v>
          </cell>
          <cell r="AT327">
            <v>22000</v>
          </cell>
          <cell r="AU327">
            <v>9500</v>
          </cell>
          <cell r="AV327">
            <v>4000</v>
          </cell>
          <cell r="AW327">
            <v>800</v>
          </cell>
          <cell r="AX327">
            <v>0</v>
          </cell>
          <cell r="AY327">
            <v>1000</v>
          </cell>
          <cell r="AZ327">
            <v>1140</v>
          </cell>
          <cell r="BA327">
            <v>1800</v>
          </cell>
          <cell r="BB327">
            <v>3760</v>
          </cell>
          <cell r="BC327">
            <v>0</v>
          </cell>
          <cell r="BD327">
            <v>0</v>
          </cell>
          <cell r="BE327">
            <v>0</v>
          </cell>
          <cell r="BF327">
            <v>22</v>
          </cell>
          <cell r="BH327">
            <v>7435</v>
          </cell>
          <cell r="BI327">
            <v>3130</v>
          </cell>
          <cell r="BJ327">
            <v>626</v>
          </cell>
          <cell r="BK327">
            <v>0</v>
          </cell>
          <cell r="BL327">
            <v>1409</v>
          </cell>
          <cell r="BM327">
            <v>2943</v>
          </cell>
          <cell r="BN327">
            <v>-217</v>
          </cell>
          <cell r="BO327">
            <v>0</v>
          </cell>
          <cell r="BP327">
            <v>0</v>
          </cell>
          <cell r="BQ327">
            <v>0</v>
          </cell>
          <cell r="BR327">
            <v>892</v>
          </cell>
          <cell r="BS327">
            <v>480</v>
          </cell>
          <cell r="BT327">
            <v>200</v>
          </cell>
          <cell r="BU327">
            <v>0</v>
          </cell>
          <cell r="BV327">
            <v>0</v>
          </cell>
          <cell r="BW327">
            <v>1000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200</v>
          </cell>
          <cell r="CC327">
            <v>0</v>
          </cell>
          <cell r="CJ327">
            <v>16935</v>
          </cell>
          <cell r="CK327">
            <v>7130</v>
          </cell>
          <cell r="CL327">
            <v>1426</v>
          </cell>
          <cell r="CM327">
            <v>0</v>
          </cell>
          <cell r="CN327">
            <v>3209</v>
          </cell>
          <cell r="CO327">
            <v>6703</v>
          </cell>
          <cell r="CP327">
            <v>-217</v>
          </cell>
          <cell r="CQ327">
            <v>0</v>
          </cell>
          <cell r="CR327">
            <v>0</v>
          </cell>
          <cell r="CS327">
            <v>0</v>
          </cell>
          <cell r="CT327">
            <v>2032</v>
          </cell>
          <cell r="CU327">
            <v>960</v>
          </cell>
          <cell r="CV327">
            <v>400</v>
          </cell>
          <cell r="CW327">
            <v>0</v>
          </cell>
          <cell r="CX327">
            <v>0</v>
          </cell>
          <cell r="CY327">
            <v>2000</v>
          </cell>
          <cell r="CZ327">
            <v>0</v>
          </cell>
          <cell r="DA327">
            <v>0</v>
          </cell>
          <cell r="DB327">
            <v>0</v>
          </cell>
          <cell r="DC327">
            <v>0</v>
          </cell>
          <cell r="DD327">
            <v>520</v>
          </cell>
          <cell r="DE327">
            <v>0</v>
          </cell>
          <cell r="DG327">
            <v>0</v>
          </cell>
          <cell r="DH327">
            <v>0</v>
          </cell>
          <cell r="DI327">
            <v>0</v>
          </cell>
          <cell r="DK327">
            <v>0</v>
          </cell>
          <cell r="DL327">
            <v>0</v>
          </cell>
          <cell r="DM327">
            <v>0</v>
          </cell>
          <cell r="DN327">
            <v>0</v>
          </cell>
          <cell r="DQ327">
            <v>0</v>
          </cell>
          <cell r="DR327">
            <v>0</v>
          </cell>
          <cell r="DS327">
            <v>0</v>
          </cell>
          <cell r="DT327">
            <v>0</v>
          </cell>
          <cell r="DU327">
            <v>0</v>
          </cell>
          <cell r="DV327">
            <v>0</v>
          </cell>
          <cell r="DW327">
            <v>0</v>
          </cell>
          <cell r="DX327">
            <v>0</v>
          </cell>
          <cell r="EB327">
            <v>0</v>
          </cell>
          <cell r="EC327">
            <v>0</v>
          </cell>
          <cell r="ED327">
            <v>0</v>
          </cell>
          <cell r="EE327">
            <v>0</v>
          </cell>
          <cell r="EF327">
            <v>0</v>
          </cell>
          <cell r="EG327">
            <v>0</v>
          </cell>
          <cell r="EH327">
            <v>0</v>
          </cell>
          <cell r="EI327">
            <v>0</v>
          </cell>
          <cell r="EJ327">
            <v>0</v>
          </cell>
          <cell r="EK327">
            <v>0</v>
          </cell>
          <cell r="EL327">
            <v>0</v>
          </cell>
          <cell r="EM327">
            <v>0</v>
          </cell>
          <cell r="EN327">
            <v>0</v>
          </cell>
          <cell r="EO327">
            <v>0</v>
          </cell>
          <cell r="EP327">
            <v>0</v>
          </cell>
          <cell r="EQ327">
            <v>0</v>
          </cell>
          <cell r="ER327">
            <v>0</v>
          </cell>
          <cell r="ES327">
            <v>0</v>
          </cell>
          <cell r="EU327">
            <v>73935</v>
          </cell>
          <cell r="EV327">
            <v>31130</v>
          </cell>
          <cell r="EW327">
            <v>6226</v>
          </cell>
          <cell r="EX327">
            <v>0</v>
          </cell>
          <cell r="EY327">
            <v>14009</v>
          </cell>
          <cell r="EZ327">
            <v>29263</v>
          </cell>
          <cell r="FA327">
            <v>-217</v>
          </cell>
          <cell r="FB327">
            <v>0</v>
          </cell>
          <cell r="FC327">
            <v>0</v>
          </cell>
          <cell r="FD327">
            <v>0</v>
          </cell>
          <cell r="FE327">
            <v>8872</v>
          </cell>
          <cell r="FF327">
            <v>960</v>
          </cell>
          <cell r="FG327">
            <v>1600</v>
          </cell>
          <cell r="FH327">
            <v>0</v>
          </cell>
          <cell r="FJ327">
            <v>0</v>
          </cell>
          <cell r="FL327">
            <v>0</v>
          </cell>
          <cell r="FM327">
            <v>0</v>
          </cell>
          <cell r="FN327">
            <v>9500</v>
          </cell>
          <cell r="FO327">
            <v>3800</v>
          </cell>
          <cell r="FP327">
            <v>4000</v>
          </cell>
          <cell r="FQ327">
            <v>0</v>
          </cell>
          <cell r="FR327">
            <v>0</v>
          </cell>
          <cell r="FS327">
            <v>0</v>
          </cell>
          <cell r="FT327">
            <v>0</v>
          </cell>
          <cell r="FU327">
            <v>0</v>
          </cell>
          <cell r="GD327">
            <v>8872</v>
          </cell>
          <cell r="GK327">
            <v>8872</v>
          </cell>
          <cell r="GL327">
            <v>8872</v>
          </cell>
          <cell r="GM327">
            <v>148120</v>
          </cell>
          <cell r="GN327">
            <v>1600</v>
          </cell>
          <cell r="GO327">
            <v>0</v>
          </cell>
          <cell r="GP327">
            <v>146520</v>
          </cell>
          <cell r="GQ327">
            <v>0</v>
          </cell>
          <cell r="GR327">
            <v>146520</v>
          </cell>
          <cell r="GS327">
            <v>0</v>
          </cell>
          <cell r="GT327">
            <v>0</v>
          </cell>
          <cell r="GU327">
            <v>8872</v>
          </cell>
          <cell r="GV327">
            <v>0</v>
          </cell>
          <cell r="GW327">
            <v>137648</v>
          </cell>
          <cell r="GX327">
            <v>100000</v>
          </cell>
          <cell r="GY327">
            <v>3765</v>
          </cell>
          <cell r="GZ327">
            <v>0</v>
          </cell>
          <cell r="HA327">
            <v>75</v>
          </cell>
          <cell r="HB327">
            <v>3840</v>
          </cell>
          <cell r="HC327">
            <v>480</v>
          </cell>
          <cell r="HD327">
            <v>3360</v>
          </cell>
          <cell r="HE327">
            <v>480</v>
          </cell>
          <cell r="HF327">
            <v>0</v>
          </cell>
          <cell r="HJ327">
            <v>137648</v>
          </cell>
          <cell r="HK327">
            <v>100000</v>
          </cell>
          <cell r="HL327">
            <v>3765</v>
          </cell>
          <cell r="HM327">
            <v>0</v>
          </cell>
          <cell r="HN327">
            <v>75</v>
          </cell>
          <cell r="HO327">
            <v>3840</v>
          </cell>
          <cell r="HP327">
            <v>480</v>
          </cell>
          <cell r="HQ327">
            <v>3360</v>
          </cell>
          <cell r="HR327">
            <v>480</v>
          </cell>
          <cell r="HS327">
            <v>0.10199999999999999</v>
          </cell>
          <cell r="HT327">
            <v>0</v>
          </cell>
          <cell r="HU327">
            <v>480</v>
          </cell>
          <cell r="HV327">
            <v>480</v>
          </cell>
          <cell r="HW327">
            <v>9</v>
          </cell>
          <cell r="HX327">
            <v>0</v>
          </cell>
          <cell r="HY327">
            <v>471</v>
          </cell>
        </row>
        <row r="328">
          <cell r="A328">
            <v>1410</v>
          </cell>
          <cell r="B328" t="str">
            <v>Ms Neha Ramesh Deshpande</v>
          </cell>
          <cell r="C328">
            <v>38572</v>
          </cell>
          <cell r="D328" t="str">
            <v>Software Engineer</v>
          </cell>
          <cell r="E328">
            <v>30000</v>
          </cell>
          <cell r="F328">
            <v>13500</v>
          </cell>
          <cell r="G328">
            <v>6000</v>
          </cell>
          <cell r="H328">
            <v>800</v>
          </cell>
          <cell r="I328">
            <v>0</v>
          </cell>
          <cell r="J328">
            <v>2400</v>
          </cell>
          <cell r="K328">
            <v>2930</v>
          </cell>
          <cell r="R328">
            <v>25630</v>
          </cell>
          <cell r="S328">
            <v>1000</v>
          </cell>
          <cell r="W328">
            <v>1000</v>
          </cell>
          <cell r="X328">
            <v>1620</v>
          </cell>
          <cell r="Y328">
            <v>766</v>
          </cell>
          <cell r="AA328">
            <v>200</v>
          </cell>
          <cell r="AE328">
            <v>40</v>
          </cell>
          <cell r="AG328">
            <v>2626</v>
          </cell>
          <cell r="AH328">
            <v>23004</v>
          </cell>
          <cell r="AI328">
            <v>22</v>
          </cell>
          <cell r="AJ328">
            <v>2.8</v>
          </cell>
          <cell r="AK328">
            <v>0</v>
          </cell>
          <cell r="AL328">
            <v>9728</v>
          </cell>
          <cell r="AM328">
            <v>3891</v>
          </cell>
          <cell r="AN328">
            <v>0</v>
          </cell>
          <cell r="AP328">
            <v>1</v>
          </cell>
          <cell r="AQ328" t="str">
            <v>W</v>
          </cell>
          <cell r="AR328">
            <v>2</v>
          </cell>
          <cell r="AS328">
            <v>6</v>
          </cell>
          <cell r="AT328">
            <v>30000</v>
          </cell>
          <cell r="AU328">
            <v>13500</v>
          </cell>
          <cell r="AV328">
            <v>6000</v>
          </cell>
          <cell r="AW328">
            <v>800</v>
          </cell>
          <cell r="AX328">
            <v>0</v>
          </cell>
          <cell r="AY328">
            <v>1000</v>
          </cell>
          <cell r="AZ328">
            <v>1620</v>
          </cell>
          <cell r="BA328">
            <v>2400</v>
          </cell>
          <cell r="BB328">
            <v>2930</v>
          </cell>
          <cell r="BC328">
            <v>1250</v>
          </cell>
          <cell r="BD328">
            <v>500</v>
          </cell>
          <cell r="BE328">
            <v>0</v>
          </cell>
          <cell r="BF328">
            <v>22</v>
          </cell>
          <cell r="BH328">
            <v>10565</v>
          </cell>
          <cell r="BI328">
            <v>4696</v>
          </cell>
          <cell r="BJ328">
            <v>626</v>
          </cell>
          <cell r="BK328">
            <v>0</v>
          </cell>
          <cell r="BL328">
            <v>1878</v>
          </cell>
          <cell r="BM328">
            <v>2293</v>
          </cell>
          <cell r="BN328">
            <v>89177</v>
          </cell>
          <cell r="BO328">
            <v>0</v>
          </cell>
          <cell r="BP328">
            <v>0</v>
          </cell>
          <cell r="BQ328">
            <v>0</v>
          </cell>
          <cell r="BR328">
            <v>3725</v>
          </cell>
          <cell r="BS328">
            <v>2290</v>
          </cell>
          <cell r="BT328">
            <v>1000</v>
          </cell>
          <cell r="BU328">
            <v>0</v>
          </cell>
          <cell r="BV328">
            <v>0</v>
          </cell>
          <cell r="BW328">
            <v>1000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20</v>
          </cell>
          <cell r="CC328">
            <v>0</v>
          </cell>
          <cell r="CJ328">
            <v>24065</v>
          </cell>
          <cell r="CK328">
            <v>10696</v>
          </cell>
          <cell r="CL328">
            <v>1426</v>
          </cell>
          <cell r="CM328">
            <v>0</v>
          </cell>
          <cell r="CN328">
            <v>4278</v>
          </cell>
          <cell r="CO328">
            <v>5223</v>
          </cell>
          <cell r="CP328">
            <v>89177</v>
          </cell>
          <cell r="CQ328">
            <v>0</v>
          </cell>
          <cell r="CR328">
            <v>0</v>
          </cell>
          <cell r="CS328">
            <v>0</v>
          </cell>
          <cell r="CT328">
            <v>5345</v>
          </cell>
          <cell r="CU328">
            <v>3056</v>
          </cell>
          <cell r="CV328">
            <v>1200</v>
          </cell>
          <cell r="CW328">
            <v>0</v>
          </cell>
          <cell r="CX328">
            <v>0</v>
          </cell>
          <cell r="CY328">
            <v>2000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60</v>
          </cell>
          <cell r="DE328">
            <v>0</v>
          </cell>
          <cell r="DG328">
            <v>9728</v>
          </cell>
          <cell r="DH328">
            <v>3891</v>
          </cell>
          <cell r="DI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Q328">
            <v>978</v>
          </cell>
          <cell r="DR328">
            <v>391</v>
          </cell>
          <cell r="DS328">
            <v>0</v>
          </cell>
          <cell r="DT328">
            <v>1369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1250</v>
          </cell>
          <cell r="EH328">
            <v>500</v>
          </cell>
          <cell r="EI328">
            <v>0</v>
          </cell>
          <cell r="EJ328">
            <v>1750</v>
          </cell>
          <cell r="EK328">
            <v>3119</v>
          </cell>
          <cell r="EL328">
            <v>2228</v>
          </cell>
          <cell r="EM328">
            <v>891</v>
          </cell>
          <cell r="EN328">
            <v>0</v>
          </cell>
          <cell r="EO328">
            <v>3119</v>
          </cell>
          <cell r="EP328">
            <v>0</v>
          </cell>
          <cell r="EQ328">
            <v>0</v>
          </cell>
          <cell r="ER328">
            <v>0</v>
          </cell>
          <cell r="ES328">
            <v>0</v>
          </cell>
          <cell r="EU328">
            <v>105065</v>
          </cell>
          <cell r="EV328">
            <v>46696</v>
          </cell>
          <cell r="EW328">
            <v>6226</v>
          </cell>
          <cell r="EX328">
            <v>0</v>
          </cell>
          <cell r="EY328">
            <v>18678</v>
          </cell>
          <cell r="EZ328">
            <v>22803</v>
          </cell>
          <cell r="FA328">
            <v>89177</v>
          </cell>
          <cell r="FB328">
            <v>0</v>
          </cell>
          <cell r="FC328">
            <v>0</v>
          </cell>
          <cell r="FD328">
            <v>0</v>
          </cell>
          <cell r="FE328">
            <v>15065</v>
          </cell>
          <cell r="FF328">
            <v>3056</v>
          </cell>
          <cell r="FG328">
            <v>2400</v>
          </cell>
          <cell r="FH328">
            <v>0</v>
          </cell>
          <cell r="FJ328">
            <v>0</v>
          </cell>
          <cell r="FL328">
            <v>0</v>
          </cell>
          <cell r="FM328">
            <v>0</v>
          </cell>
          <cell r="FN328">
            <v>13500</v>
          </cell>
          <cell r="FO328">
            <v>5400</v>
          </cell>
          <cell r="FP328">
            <v>6000</v>
          </cell>
          <cell r="FQ328">
            <v>0</v>
          </cell>
          <cell r="FR328">
            <v>0</v>
          </cell>
          <cell r="FS328">
            <v>0</v>
          </cell>
          <cell r="FT328">
            <v>0</v>
          </cell>
          <cell r="FU328">
            <v>0</v>
          </cell>
          <cell r="GD328">
            <v>15065</v>
          </cell>
          <cell r="GE328">
            <v>20000</v>
          </cell>
          <cell r="GF328">
            <v>56000</v>
          </cell>
          <cell r="GG328">
            <v>20000</v>
          </cell>
          <cell r="GK328">
            <v>111065</v>
          </cell>
          <cell r="GL328">
            <v>100000</v>
          </cell>
          <cell r="GM328">
            <v>282419</v>
          </cell>
          <cell r="GN328">
            <v>2400</v>
          </cell>
          <cell r="GO328">
            <v>0</v>
          </cell>
          <cell r="GP328">
            <v>280019</v>
          </cell>
          <cell r="GQ328">
            <v>0</v>
          </cell>
          <cell r="GR328">
            <v>280019</v>
          </cell>
          <cell r="GS328">
            <v>0</v>
          </cell>
          <cell r="GT328">
            <v>0</v>
          </cell>
          <cell r="GU328">
            <v>100000</v>
          </cell>
          <cell r="GV328">
            <v>0</v>
          </cell>
          <cell r="GW328">
            <v>180019</v>
          </cell>
          <cell r="GX328">
            <v>135000</v>
          </cell>
          <cell r="GY328">
            <v>7504</v>
          </cell>
          <cell r="GZ328">
            <v>0</v>
          </cell>
          <cell r="HA328">
            <v>150</v>
          </cell>
          <cell r="HB328">
            <v>7654</v>
          </cell>
          <cell r="HC328">
            <v>2290</v>
          </cell>
          <cell r="HD328">
            <v>5364</v>
          </cell>
          <cell r="HE328">
            <v>766</v>
          </cell>
          <cell r="HF328">
            <v>0</v>
          </cell>
          <cell r="HG328" t="str">
            <v>AGNPD6918M</v>
          </cell>
          <cell r="HJ328">
            <v>180019</v>
          </cell>
          <cell r="HK328">
            <v>135000</v>
          </cell>
          <cell r="HL328">
            <v>7504</v>
          </cell>
          <cell r="HM328">
            <v>0</v>
          </cell>
          <cell r="HN328">
            <v>150</v>
          </cell>
          <cell r="HO328">
            <v>7654</v>
          </cell>
          <cell r="HP328">
            <v>2290</v>
          </cell>
          <cell r="HQ328">
            <v>5364</v>
          </cell>
          <cell r="HR328">
            <v>766</v>
          </cell>
          <cell r="HS328">
            <v>0.20399999999999999</v>
          </cell>
          <cell r="HT328">
            <v>0</v>
          </cell>
          <cell r="HU328">
            <v>766</v>
          </cell>
          <cell r="HV328">
            <v>766</v>
          </cell>
          <cell r="HW328">
            <v>15</v>
          </cell>
          <cell r="HX328">
            <v>0</v>
          </cell>
          <cell r="HY328">
            <v>751</v>
          </cell>
        </row>
        <row r="329">
          <cell r="A329">
            <v>1411</v>
          </cell>
          <cell r="B329" t="str">
            <v>Mr Yogesh Dasharath Pangare</v>
          </cell>
          <cell r="C329">
            <v>38572</v>
          </cell>
          <cell r="D329" t="str">
            <v>Technical Leader</v>
          </cell>
          <cell r="E329">
            <v>56670</v>
          </cell>
          <cell r="F329">
            <v>25500</v>
          </cell>
          <cell r="G329">
            <v>11000</v>
          </cell>
          <cell r="H329">
            <v>800</v>
          </cell>
          <cell r="I329">
            <v>0</v>
          </cell>
          <cell r="J329">
            <v>4700</v>
          </cell>
          <cell r="K329">
            <v>7860</v>
          </cell>
          <cell r="R329">
            <v>49860</v>
          </cell>
          <cell r="S329">
            <v>1000</v>
          </cell>
          <cell r="W329">
            <v>1000</v>
          </cell>
          <cell r="X329">
            <v>3060</v>
          </cell>
          <cell r="Y329">
            <v>3564</v>
          </cell>
          <cell r="AA329">
            <v>200</v>
          </cell>
          <cell r="AE329">
            <v>20</v>
          </cell>
          <cell r="AG329">
            <v>6844</v>
          </cell>
          <cell r="AH329">
            <v>43016</v>
          </cell>
          <cell r="AI329">
            <v>22</v>
          </cell>
          <cell r="AJ329">
            <v>2.8</v>
          </cell>
          <cell r="AK329">
            <v>0</v>
          </cell>
          <cell r="AL329">
            <v>9728</v>
          </cell>
          <cell r="AM329">
            <v>3891</v>
          </cell>
          <cell r="AN329">
            <v>7783</v>
          </cell>
          <cell r="AP329">
            <v>1</v>
          </cell>
          <cell r="AR329">
            <v>1</v>
          </cell>
          <cell r="AS329">
            <v>6</v>
          </cell>
          <cell r="AT329">
            <v>56670</v>
          </cell>
          <cell r="AU329">
            <v>25500</v>
          </cell>
          <cell r="AV329">
            <v>11000</v>
          </cell>
          <cell r="AW329">
            <v>800</v>
          </cell>
          <cell r="AX329">
            <v>0</v>
          </cell>
          <cell r="AY329">
            <v>1000</v>
          </cell>
          <cell r="AZ329">
            <v>3060</v>
          </cell>
          <cell r="BA329">
            <v>4700</v>
          </cell>
          <cell r="BB329">
            <v>7860</v>
          </cell>
          <cell r="BC329">
            <v>1250</v>
          </cell>
          <cell r="BD329">
            <v>500</v>
          </cell>
          <cell r="BE329">
            <v>1000</v>
          </cell>
          <cell r="BF329">
            <v>22</v>
          </cell>
          <cell r="BH329">
            <v>19957</v>
          </cell>
          <cell r="BI329">
            <v>8609</v>
          </cell>
          <cell r="BJ329">
            <v>626</v>
          </cell>
          <cell r="BK329">
            <v>0</v>
          </cell>
          <cell r="BL329">
            <v>3678</v>
          </cell>
          <cell r="BM329">
            <v>6151</v>
          </cell>
          <cell r="BN329">
            <v>-217</v>
          </cell>
          <cell r="BO329">
            <v>0</v>
          </cell>
          <cell r="BP329">
            <v>0</v>
          </cell>
          <cell r="BQ329">
            <v>0</v>
          </cell>
          <cell r="BR329">
            <v>2395</v>
          </cell>
          <cell r="BS329">
            <v>3564</v>
          </cell>
          <cell r="BT329">
            <v>200</v>
          </cell>
          <cell r="BU329">
            <v>0</v>
          </cell>
          <cell r="BV329">
            <v>0</v>
          </cell>
          <cell r="BW329">
            <v>1000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J329">
            <v>45457</v>
          </cell>
          <cell r="CK329">
            <v>19609</v>
          </cell>
          <cell r="CL329">
            <v>1426</v>
          </cell>
          <cell r="CM329">
            <v>0</v>
          </cell>
          <cell r="CN329">
            <v>8378</v>
          </cell>
          <cell r="CO329">
            <v>14011</v>
          </cell>
          <cell r="CP329">
            <v>-217</v>
          </cell>
          <cell r="CQ329">
            <v>0</v>
          </cell>
          <cell r="CR329">
            <v>0</v>
          </cell>
          <cell r="CS329">
            <v>0</v>
          </cell>
          <cell r="CT329">
            <v>5455</v>
          </cell>
          <cell r="CU329">
            <v>7128</v>
          </cell>
          <cell r="CV329">
            <v>400</v>
          </cell>
          <cell r="CW329">
            <v>0</v>
          </cell>
          <cell r="CX329">
            <v>0</v>
          </cell>
          <cell r="CY329">
            <v>2000</v>
          </cell>
          <cell r="CZ329">
            <v>0</v>
          </cell>
          <cell r="DA329">
            <v>0</v>
          </cell>
          <cell r="DB329">
            <v>0</v>
          </cell>
          <cell r="DC329">
            <v>0</v>
          </cell>
          <cell r="DD329">
            <v>20</v>
          </cell>
          <cell r="DE329">
            <v>0</v>
          </cell>
          <cell r="DG329">
            <v>9728</v>
          </cell>
          <cell r="DH329">
            <v>3891</v>
          </cell>
          <cell r="DI329">
            <v>7783</v>
          </cell>
          <cell r="DK329">
            <v>0</v>
          </cell>
          <cell r="DL329">
            <v>0</v>
          </cell>
          <cell r="DM329">
            <v>0</v>
          </cell>
          <cell r="DN329">
            <v>0</v>
          </cell>
          <cell r="DQ329">
            <v>978</v>
          </cell>
          <cell r="DR329">
            <v>391</v>
          </cell>
          <cell r="DS329">
            <v>783</v>
          </cell>
          <cell r="DT329">
            <v>2152</v>
          </cell>
          <cell r="DU329">
            <v>0</v>
          </cell>
          <cell r="DV329">
            <v>0</v>
          </cell>
          <cell r="DW329">
            <v>0</v>
          </cell>
          <cell r="DX329">
            <v>0</v>
          </cell>
          <cell r="EB329">
            <v>0</v>
          </cell>
          <cell r="EC329">
            <v>0</v>
          </cell>
          <cell r="ED329">
            <v>0</v>
          </cell>
          <cell r="EE329">
            <v>0</v>
          </cell>
          <cell r="EF329">
            <v>0</v>
          </cell>
          <cell r="EG329">
            <v>1250</v>
          </cell>
          <cell r="EH329">
            <v>500</v>
          </cell>
          <cell r="EI329">
            <v>1000</v>
          </cell>
          <cell r="EJ329">
            <v>2750</v>
          </cell>
          <cell r="EK329">
            <v>4902</v>
          </cell>
          <cell r="EL329">
            <v>2228</v>
          </cell>
          <cell r="EM329">
            <v>891</v>
          </cell>
          <cell r="EN329">
            <v>1783</v>
          </cell>
          <cell r="EO329">
            <v>4902</v>
          </cell>
          <cell r="EP329">
            <v>0</v>
          </cell>
          <cell r="EQ329">
            <v>0</v>
          </cell>
          <cell r="ER329">
            <v>0</v>
          </cell>
          <cell r="ES329">
            <v>0</v>
          </cell>
          <cell r="EU329">
            <v>198457</v>
          </cell>
          <cell r="EV329">
            <v>85609</v>
          </cell>
          <cell r="EW329">
            <v>6226</v>
          </cell>
          <cell r="EX329">
            <v>0</v>
          </cell>
          <cell r="EY329">
            <v>36578</v>
          </cell>
          <cell r="EZ329">
            <v>61171</v>
          </cell>
          <cell r="FA329">
            <v>-217</v>
          </cell>
          <cell r="FB329">
            <v>0</v>
          </cell>
          <cell r="FC329">
            <v>0</v>
          </cell>
          <cell r="FD329">
            <v>0</v>
          </cell>
          <cell r="FE329">
            <v>23815</v>
          </cell>
          <cell r="FF329">
            <v>7128</v>
          </cell>
          <cell r="FG329">
            <v>1600</v>
          </cell>
          <cell r="FH329">
            <v>0</v>
          </cell>
          <cell r="FJ329">
            <v>5000</v>
          </cell>
          <cell r="FK329">
            <v>5000</v>
          </cell>
          <cell r="FL329">
            <v>10000</v>
          </cell>
          <cell r="FM329">
            <v>40000</v>
          </cell>
          <cell r="FN329">
            <v>25500</v>
          </cell>
          <cell r="FO329">
            <v>10200</v>
          </cell>
          <cell r="FP329">
            <v>11000</v>
          </cell>
          <cell r="FQ329">
            <v>2450</v>
          </cell>
          <cell r="FR329">
            <v>3004</v>
          </cell>
          <cell r="FS329">
            <v>2450</v>
          </cell>
          <cell r="FT329">
            <v>5454</v>
          </cell>
          <cell r="FU329">
            <v>0</v>
          </cell>
          <cell r="GD329">
            <v>23815</v>
          </cell>
          <cell r="GE329">
            <v>70000</v>
          </cell>
          <cell r="GF329">
            <v>10000</v>
          </cell>
          <cell r="GH329">
            <v>20000</v>
          </cell>
          <cell r="GK329">
            <v>123815</v>
          </cell>
          <cell r="GL329">
            <v>100000</v>
          </cell>
          <cell r="GM329">
            <v>381598</v>
          </cell>
          <cell r="GN329">
            <v>1600</v>
          </cell>
          <cell r="GO329">
            <v>20154</v>
          </cell>
          <cell r="GP329">
            <v>359844</v>
          </cell>
          <cell r="GQ329">
            <v>0</v>
          </cell>
          <cell r="GR329">
            <v>359844</v>
          </cell>
          <cell r="GS329">
            <v>0</v>
          </cell>
          <cell r="GT329">
            <v>0</v>
          </cell>
          <cell r="GU329">
            <v>100000</v>
          </cell>
          <cell r="GV329">
            <v>0</v>
          </cell>
          <cell r="GW329">
            <v>259844</v>
          </cell>
          <cell r="GX329">
            <v>100000</v>
          </cell>
          <cell r="GY329">
            <v>27953</v>
          </cell>
          <cell r="GZ329">
            <v>0</v>
          </cell>
          <cell r="HA329">
            <v>559</v>
          </cell>
          <cell r="HB329">
            <v>28512</v>
          </cell>
          <cell r="HC329">
            <v>3564</v>
          </cell>
          <cell r="HD329">
            <v>24948</v>
          </cell>
          <cell r="HE329">
            <v>3564</v>
          </cell>
          <cell r="HF329">
            <v>0</v>
          </cell>
          <cell r="HG329" t="str">
            <v>AEJPP2923E</v>
          </cell>
          <cell r="HJ329">
            <v>259844</v>
          </cell>
          <cell r="HK329">
            <v>100000</v>
          </cell>
          <cell r="HL329">
            <v>27953</v>
          </cell>
          <cell r="HM329">
            <v>0</v>
          </cell>
          <cell r="HN329">
            <v>559</v>
          </cell>
          <cell r="HO329">
            <v>28512</v>
          </cell>
          <cell r="HP329">
            <v>3564</v>
          </cell>
          <cell r="HQ329">
            <v>24948</v>
          </cell>
          <cell r="HR329">
            <v>3564</v>
          </cell>
          <cell r="HS329">
            <v>0.30599999999999999</v>
          </cell>
          <cell r="HT329">
            <v>0</v>
          </cell>
          <cell r="HU329">
            <v>3564</v>
          </cell>
          <cell r="HV329">
            <v>3564</v>
          </cell>
          <cell r="HW329">
            <v>70</v>
          </cell>
          <cell r="HX329">
            <v>0</v>
          </cell>
          <cell r="HY329">
            <v>3494</v>
          </cell>
        </row>
        <row r="330">
          <cell r="A330">
            <v>1412</v>
          </cell>
          <cell r="B330" t="str">
            <v>Ms Kalyani Manoj Bhagwat</v>
          </cell>
          <cell r="C330">
            <v>38572</v>
          </cell>
          <cell r="D330" t="str">
            <v>Project Trainee</v>
          </cell>
          <cell r="E330">
            <v>10000</v>
          </cell>
          <cell r="F330">
            <v>4500</v>
          </cell>
          <cell r="G330">
            <v>2000</v>
          </cell>
          <cell r="H330">
            <v>800</v>
          </cell>
          <cell r="I330">
            <v>0</v>
          </cell>
          <cell r="J330">
            <v>800</v>
          </cell>
          <cell r="K330">
            <v>650</v>
          </cell>
          <cell r="R330">
            <v>8750</v>
          </cell>
          <cell r="S330">
            <v>0</v>
          </cell>
          <cell r="W330">
            <v>0</v>
          </cell>
          <cell r="Y330">
            <v>0</v>
          </cell>
          <cell r="AA330">
            <v>175</v>
          </cell>
          <cell r="AE330">
            <v>360</v>
          </cell>
          <cell r="AG330">
            <v>535</v>
          </cell>
          <cell r="AH330">
            <v>8215</v>
          </cell>
          <cell r="AI330">
            <v>22</v>
          </cell>
          <cell r="AJ330">
            <v>2.8</v>
          </cell>
          <cell r="AK330">
            <v>0</v>
          </cell>
          <cell r="AL330">
            <v>9728</v>
          </cell>
          <cell r="AM330">
            <v>0</v>
          </cell>
          <cell r="AN330">
            <v>0</v>
          </cell>
          <cell r="AP330">
            <v>1</v>
          </cell>
          <cell r="AQ330" t="str">
            <v>W</v>
          </cell>
          <cell r="AR330">
            <v>3</v>
          </cell>
          <cell r="AS330">
            <v>6</v>
          </cell>
          <cell r="AT330">
            <v>10000</v>
          </cell>
          <cell r="AU330">
            <v>4500</v>
          </cell>
          <cell r="AV330">
            <v>2000</v>
          </cell>
          <cell r="AW330">
            <v>800</v>
          </cell>
          <cell r="AX330">
            <v>0</v>
          </cell>
          <cell r="BA330">
            <v>800</v>
          </cell>
          <cell r="BB330">
            <v>650</v>
          </cell>
          <cell r="BC330">
            <v>1250</v>
          </cell>
          <cell r="BD330">
            <v>0</v>
          </cell>
          <cell r="BE330">
            <v>0</v>
          </cell>
          <cell r="BF330">
            <v>22</v>
          </cell>
          <cell r="BH330">
            <v>3522</v>
          </cell>
          <cell r="BI330">
            <v>1565</v>
          </cell>
          <cell r="BJ330">
            <v>626</v>
          </cell>
          <cell r="BK330">
            <v>0</v>
          </cell>
          <cell r="BL330">
            <v>626</v>
          </cell>
          <cell r="BM330">
            <v>509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175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160</v>
          </cell>
          <cell r="CC330">
            <v>0</v>
          </cell>
          <cell r="CJ330">
            <v>8022</v>
          </cell>
          <cell r="CK330">
            <v>3565</v>
          </cell>
          <cell r="CL330">
            <v>1426</v>
          </cell>
          <cell r="CM330">
            <v>0</v>
          </cell>
          <cell r="CN330">
            <v>1426</v>
          </cell>
          <cell r="CO330">
            <v>1159</v>
          </cell>
          <cell r="CP330">
            <v>0</v>
          </cell>
          <cell r="CQ330">
            <v>0</v>
          </cell>
          <cell r="CR330">
            <v>0</v>
          </cell>
          <cell r="CS330">
            <v>0</v>
          </cell>
          <cell r="CT330">
            <v>0</v>
          </cell>
          <cell r="CU330">
            <v>0</v>
          </cell>
          <cell r="CV330">
            <v>350</v>
          </cell>
          <cell r="CW330">
            <v>0</v>
          </cell>
          <cell r="CX330">
            <v>0</v>
          </cell>
          <cell r="CY330">
            <v>0</v>
          </cell>
          <cell r="CZ330">
            <v>0</v>
          </cell>
          <cell r="DA330">
            <v>0</v>
          </cell>
          <cell r="DB330">
            <v>0</v>
          </cell>
          <cell r="DC330">
            <v>0</v>
          </cell>
          <cell r="DD330">
            <v>520</v>
          </cell>
          <cell r="DE330">
            <v>0</v>
          </cell>
          <cell r="DG330">
            <v>9728</v>
          </cell>
          <cell r="DH330">
            <v>0</v>
          </cell>
          <cell r="DI330">
            <v>0</v>
          </cell>
          <cell r="DK330">
            <v>0</v>
          </cell>
          <cell r="DL330">
            <v>0</v>
          </cell>
          <cell r="DM330">
            <v>0</v>
          </cell>
          <cell r="DN330">
            <v>0</v>
          </cell>
          <cell r="DQ330">
            <v>978</v>
          </cell>
          <cell r="DR330">
            <v>0</v>
          </cell>
          <cell r="DS330">
            <v>0</v>
          </cell>
          <cell r="DT330">
            <v>978</v>
          </cell>
          <cell r="DU330">
            <v>0</v>
          </cell>
          <cell r="DV330">
            <v>0</v>
          </cell>
          <cell r="DW330">
            <v>0</v>
          </cell>
          <cell r="DX330">
            <v>0</v>
          </cell>
          <cell r="EB330">
            <v>0</v>
          </cell>
          <cell r="EC330">
            <v>0</v>
          </cell>
          <cell r="ED330">
            <v>0</v>
          </cell>
          <cell r="EE330">
            <v>0</v>
          </cell>
          <cell r="EF330">
            <v>0</v>
          </cell>
          <cell r="EG330">
            <v>1250</v>
          </cell>
          <cell r="EH330">
            <v>0</v>
          </cell>
          <cell r="EI330">
            <v>0</v>
          </cell>
          <cell r="EJ330">
            <v>1250</v>
          </cell>
          <cell r="EK330">
            <v>2228</v>
          </cell>
          <cell r="EL330">
            <v>2228</v>
          </cell>
          <cell r="EM330">
            <v>0</v>
          </cell>
          <cell r="EN330">
            <v>0</v>
          </cell>
          <cell r="EO330">
            <v>2228</v>
          </cell>
          <cell r="EP330">
            <v>0</v>
          </cell>
          <cell r="EQ330">
            <v>0</v>
          </cell>
          <cell r="ER330">
            <v>0</v>
          </cell>
          <cell r="ES330">
            <v>0</v>
          </cell>
          <cell r="EU330">
            <v>35022</v>
          </cell>
          <cell r="EV330">
            <v>15565</v>
          </cell>
          <cell r="EW330">
            <v>6226</v>
          </cell>
          <cell r="EX330">
            <v>0</v>
          </cell>
          <cell r="EY330">
            <v>6226</v>
          </cell>
          <cell r="EZ330">
            <v>5059</v>
          </cell>
          <cell r="FA330">
            <v>0</v>
          </cell>
          <cell r="FB330">
            <v>0</v>
          </cell>
          <cell r="FC330">
            <v>0</v>
          </cell>
          <cell r="FD330">
            <v>0</v>
          </cell>
          <cell r="FE330">
            <v>0</v>
          </cell>
          <cell r="FF330">
            <v>0</v>
          </cell>
          <cell r="FG330">
            <v>1400</v>
          </cell>
          <cell r="FH330">
            <v>0</v>
          </cell>
          <cell r="FJ330">
            <v>0</v>
          </cell>
          <cell r="FL330">
            <v>0</v>
          </cell>
          <cell r="FM330">
            <v>0</v>
          </cell>
          <cell r="FN330">
            <v>4500</v>
          </cell>
          <cell r="FO330">
            <v>1800</v>
          </cell>
          <cell r="FP330">
            <v>2000</v>
          </cell>
          <cell r="FQ330">
            <v>0</v>
          </cell>
          <cell r="FR330">
            <v>0</v>
          </cell>
          <cell r="FS330">
            <v>0</v>
          </cell>
          <cell r="FT330">
            <v>0</v>
          </cell>
          <cell r="FU330">
            <v>0</v>
          </cell>
          <cell r="GD330">
            <v>0</v>
          </cell>
          <cell r="GF330">
            <v>3324</v>
          </cell>
          <cell r="GK330">
            <v>3324</v>
          </cell>
          <cell r="GL330">
            <v>3324</v>
          </cell>
          <cell r="GM330">
            <v>61872</v>
          </cell>
          <cell r="GN330">
            <v>1400</v>
          </cell>
          <cell r="GO330">
            <v>0</v>
          </cell>
          <cell r="GP330">
            <v>60472</v>
          </cell>
          <cell r="GQ330">
            <v>0</v>
          </cell>
          <cell r="GR330">
            <v>60472</v>
          </cell>
          <cell r="GS330">
            <v>0</v>
          </cell>
          <cell r="GT330">
            <v>0</v>
          </cell>
          <cell r="GU330">
            <v>3324</v>
          </cell>
          <cell r="GV330">
            <v>0</v>
          </cell>
          <cell r="GW330">
            <v>57148</v>
          </cell>
          <cell r="GX330">
            <v>135000</v>
          </cell>
          <cell r="GY330">
            <v>0</v>
          </cell>
          <cell r="GZ330">
            <v>0</v>
          </cell>
          <cell r="HA330">
            <v>0</v>
          </cell>
          <cell r="HB330">
            <v>0</v>
          </cell>
          <cell r="HC330">
            <v>0</v>
          </cell>
          <cell r="HD330">
            <v>0</v>
          </cell>
          <cell r="HE330">
            <v>0</v>
          </cell>
          <cell r="HF330">
            <v>0</v>
          </cell>
          <cell r="HJ330">
            <v>57148</v>
          </cell>
          <cell r="HK330">
            <v>135000</v>
          </cell>
          <cell r="HL330">
            <v>0</v>
          </cell>
          <cell r="HM330">
            <v>0</v>
          </cell>
          <cell r="HN330">
            <v>0</v>
          </cell>
          <cell r="HO330">
            <v>0</v>
          </cell>
          <cell r="HP330">
            <v>0</v>
          </cell>
          <cell r="HQ330">
            <v>0</v>
          </cell>
          <cell r="HR330">
            <v>0</v>
          </cell>
          <cell r="HS330">
            <v>0</v>
          </cell>
          <cell r="HT330">
            <v>0</v>
          </cell>
          <cell r="HU330">
            <v>0</v>
          </cell>
          <cell r="HV330">
            <v>0</v>
          </cell>
          <cell r="HW330">
            <v>0</v>
          </cell>
          <cell r="HX330">
            <v>0</v>
          </cell>
          <cell r="HY330">
            <v>0</v>
          </cell>
        </row>
        <row r="331">
          <cell r="A331">
            <v>1413</v>
          </cell>
          <cell r="B331" t="str">
            <v>Mr R Naresh Kumar</v>
          </cell>
          <cell r="C331">
            <v>38574</v>
          </cell>
          <cell r="D331" t="str">
            <v>Software Engineer-Tandem</v>
          </cell>
          <cell r="E331">
            <v>38000</v>
          </cell>
          <cell r="F331">
            <v>17000</v>
          </cell>
          <cell r="G331">
            <v>7500</v>
          </cell>
          <cell r="H331">
            <v>800</v>
          </cell>
          <cell r="I331">
            <v>0</v>
          </cell>
          <cell r="J331">
            <v>3100</v>
          </cell>
          <cell r="K331">
            <v>8600</v>
          </cell>
          <cell r="R331">
            <v>37000</v>
          </cell>
          <cell r="S331">
            <v>1000</v>
          </cell>
          <cell r="W331">
            <v>1000</v>
          </cell>
          <cell r="Y331">
            <v>1039</v>
          </cell>
          <cell r="AA331">
            <v>200</v>
          </cell>
          <cell r="AE331">
            <v>300</v>
          </cell>
          <cell r="AG331">
            <v>1539</v>
          </cell>
          <cell r="AH331">
            <v>35461</v>
          </cell>
          <cell r="AI331">
            <v>22</v>
          </cell>
          <cell r="AJ331">
            <v>2.8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P331">
            <v>1</v>
          </cell>
          <cell r="AR331">
            <v>4</v>
          </cell>
          <cell r="AS331">
            <v>6</v>
          </cell>
          <cell r="AT331">
            <v>38000</v>
          </cell>
          <cell r="AU331">
            <v>17000</v>
          </cell>
          <cell r="AV331">
            <v>7500</v>
          </cell>
          <cell r="AW331">
            <v>800</v>
          </cell>
          <cell r="AX331">
            <v>0</v>
          </cell>
          <cell r="AY331">
            <v>1000</v>
          </cell>
          <cell r="BA331">
            <v>3100</v>
          </cell>
          <cell r="BB331">
            <v>8600</v>
          </cell>
          <cell r="BC331">
            <v>0</v>
          </cell>
          <cell r="BD331">
            <v>0</v>
          </cell>
          <cell r="BE331">
            <v>0</v>
          </cell>
          <cell r="BF331">
            <v>22</v>
          </cell>
          <cell r="BH331">
            <v>11826</v>
          </cell>
          <cell r="BI331">
            <v>5217</v>
          </cell>
          <cell r="BJ331">
            <v>557</v>
          </cell>
          <cell r="BK331">
            <v>0</v>
          </cell>
          <cell r="BL331">
            <v>2157</v>
          </cell>
          <cell r="BM331">
            <v>5983</v>
          </cell>
          <cell r="BN331">
            <v>-304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1039</v>
          </cell>
          <cell r="BT331">
            <v>200</v>
          </cell>
          <cell r="BU331">
            <v>0</v>
          </cell>
          <cell r="BV331">
            <v>0</v>
          </cell>
          <cell r="BW331">
            <v>1000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160</v>
          </cell>
          <cell r="CC331">
            <v>0</v>
          </cell>
          <cell r="CJ331">
            <v>28826</v>
          </cell>
          <cell r="CK331">
            <v>12717</v>
          </cell>
          <cell r="CL331">
            <v>1357</v>
          </cell>
          <cell r="CM331">
            <v>0</v>
          </cell>
          <cell r="CN331">
            <v>5257</v>
          </cell>
          <cell r="CO331">
            <v>14583</v>
          </cell>
          <cell r="CP331">
            <v>-304</v>
          </cell>
          <cell r="CQ331">
            <v>0</v>
          </cell>
          <cell r="CR331">
            <v>0</v>
          </cell>
          <cell r="CS331">
            <v>0</v>
          </cell>
          <cell r="CT331">
            <v>0</v>
          </cell>
          <cell r="CU331">
            <v>2078</v>
          </cell>
          <cell r="CV331">
            <v>400</v>
          </cell>
          <cell r="CW331">
            <v>0</v>
          </cell>
          <cell r="CX331">
            <v>0</v>
          </cell>
          <cell r="CY331">
            <v>2000</v>
          </cell>
          <cell r="CZ331">
            <v>0</v>
          </cell>
          <cell r="DA331">
            <v>0</v>
          </cell>
          <cell r="DB331">
            <v>0</v>
          </cell>
          <cell r="DC331">
            <v>0</v>
          </cell>
          <cell r="DD331">
            <v>460</v>
          </cell>
          <cell r="DE331">
            <v>0</v>
          </cell>
          <cell r="DG331">
            <v>0</v>
          </cell>
          <cell r="DH331">
            <v>0</v>
          </cell>
          <cell r="DI331">
            <v>0</v>
          </cell>
          <cell r="DK331">
            <v>0</v>
          </cell>
          <cell r="DL331">
            <v>0</v>
          </cell>
          <cell r="DM331">
            <v>0</v>
          </cell>
          <cell r="DN331">
            <v>0</v>
          </cell>
          <cell r="DQ331">
            <v>0</v>
          </cell>
          <cell r="DR331">
            <v>0</v>
          </cell>
          <cell r="DS331">
            <v>0</v>
          </cell>
          <cell r="DT331">
            <v>0</v>
          </cell>
          <cell r="DU331">
            <v>0</v>
          </cell>
          <cell r="DV331">
            <v>0</v>
          </cell>
          <cell r="DW331">
            <v>0</v>
          </cell>
          <cell r="DX331">
            <v>0</v>
          </cell>
          <cell r="EB331">
            <v>0</v>
          </cell>
          <cell r="EC331">
            <v>0</v>
          </cell>
          <cell r="ED331">
            <v>0</v>
          </cell>
          <cell r="EE331">
            <v>0</v>
          </cell>
          <cell r="EF331">
            <v>0</v>
          </cell>
          <cell r="EG331">
            <v>0</v>
          </cell>
          <cell r="EH331">
            <v>0</v>
          </cell>
          <cell r="EI331">
            <v>0</v>
          </cell>
          <cell r="EJ331">
            <v>0</v>
          </cell>
          <cell r="EK331">
            <v>0</v>
          </cell>
          <cell r="EL331">
            <v>0</v>
          </cell>
          <cell r="EM331">
            <v>0</v>
          </cell>
          <cell r="EN331">
            <v>0</v>
          </cell>
          <cell r="EO331">
            <v>0</v>
          </cell>
          <cell r="EP331">
            <v>0</v>
          </cell>
          <cell r="EQ331">
            <v>0</v>
          </cell>
          <cell r="ER331">
            <v>0</v>
          </cell>
          <cell r="ES331">
            <v>0</v>
          </cell>
          <cell r="EU331">
            <v>130826</v>
          </cell>
          <cell r="EV331">
            <v>57717</v>
          </cell>
          <cell r="EW331">
            <v>6157</v>
          </cell>
          <cell r="EX331">
            <v>0</v>
          </cell>
          <cell r="EY331">
            <v>23857</v>
          </cell>
          <cell r="EZ331">
            <v>66183</v>
          </cell>
          <cell r="FA331">
            <v>-304</v>
          </cell>
          <cell r="FB331">
            <v>0</v>
          </cell>
          <cell r="FC331">
            <v>0</v>
          </cell>
          <cell r="FD331">
            <v>0</v>
          </cell>
          <cell r="FE331">
            <v>0</v>
          </cell>
          <cell r="FF331">
            <v>2078</v>
          </cell>
          <cell r="FG331">
            <v>1600</v>
          </cell>
          <cell r="FH331">
            <v>0</v>
          </cell>
          <cell r="FJ331">
            <v>3000</v>
          </cell>
          <cell r="FK331">
            <v>3000</v>
          </cell>
          <cell r="FL331">
            <v>6000</v>
          </cell>
          <cell r="FM331">
            <v>24000</v>
          </cell>
          <cell r="FN331">
            <v>17000</v>
          </cell>
          <cell r="FO331">
            <v>6800</v>
          </cell>
          <cell r="FP331">
            <v>7500</v>
          </cell>
          <cell r="FQ331">
            <v>1300</v>
          </cell>
          <cell r="FR331">
            <v>1817</v>
          </cell>
          <cell r="FS331">
            <v>1300</v>
          </cell>
          <cell r="FT331">
            <v>3117</v>
          </cell>
          <cell r="FU331">
            <v>0</v>
          </cell>
          <cell r="GD331">
            <v>0</v>
          </cell>
          <cell r="GE331">
            <v>50000</v>
          </cell>
          <cell r="GF331">
            <v>50000</v>
          </cell>
          <cell r="GK331">
            <v>100000</v>
          </cell>
          <cell r="GL331">
            <v>100000</v>
          </cell>
          <cell r="GM331">
            <v>278279</v>
          </cell>
          <cell r="GN331">
            <v>1600</v>
          </cell>
          <cell r="GO331">
            <v>10917</v>
          </cell>
          <cell r="GP331">
            <v>265762</v>
          </cell>
          <cell r="GQ331">
            <v>0</v>
          </cell>
          <cell r="GR331">
            <v>265762</v>
          </cell>
          <cell r="GS331">
            <v>0</v>
          </cell>
          <cell r="GT331">
            <v>0</v>
          </cell>
          <cell r="GU331">
            <v>100000</v>
          </cell>
          <cell r="GV331">
            <v>0</v>
          </cell>
          <cell r="GW331">
            <v>165762</v>
          </cell>
          <cell r="GX331">
            <v>100000</v>
          </cell>
          <cell r="GY331">
            <v>8152</v>
          </cell>
          <cell r="GZ331">
            <v>0</v>
          </cell>
          <cell r="HA331">
            <v>163</v>
          </cell>
          <cell r="HB331">
            <v>8315</v>
          </cell>
          <cell r="HC331">
            <v>1039</v>
          </cell>
          <cell r="HD331">
            <v>7276</v>
          </cell>
          <cell r="HE331">
            <v>1039</v>
          </cell>
          <cell r="HF331">
            <v>0</v>
          </cell>
          <cell r="HG331" t="str">
            <v>ADKPN2406N</v>
          </cell>
          <cell r="HJ331">
            <v>165762</v>
          </cell>
          <cell r="HK331">
            <v>100000</v>
          </cell>
          <cell r="HL331">
            <v>8152</v>
          </cell>
          <cell r="HM331">
            <v>0</v>
          </cell>
          <cell r="HN331">
            <v>163</v>
          </cell>
          <cell r="HO331">
            <v>8315</v>
          </cell>
          <cell r="HP331">
            <v>1039</v>
          </cell>
          <cell r="HQ331">
            <v>7276</v>
          </cell>
          <cell r="HR331">
            <v>1039</v>
          </cell>
          <cell r="HS331">
            <v>0.20399999999999999</v>
          </cell>
          <cell r="HT331">
            <v>0</v>
          </cell>
          <cell r="HU331">
            <v>1039</v>
          </cell>
          <cell r="HV331">
            <v>1039</v>
          </cell>
          <cell r="HW331">
            <v>20</v>
          </cell>
          <cell r="HX331">
            <v>0</v>
          </cell>
          <cell r="HY331">
            <v>1019</v>
          </cell>
        </row>
        <row r="332">
          <cell r="A332">
            <v>1414</v>
          </cell>
          <cell r="B332" t="str">
            <v>Mr Sushil Yadav</v>
          </cell>
          <cell r="C332">
            <v>38574</v>
          </cell>
          <cell r="D332" t="str">
            <v>Lead Business Analyst</v>
          </cell>
          <cell r="E332">
            <v>115500</v>
          </cell>
          <cell r="F332">
            <v>51500</v>
          </cell>
          <cell r="G332">
            <v>23000</v>
          </cell>
          <cell r="H332">
            <v>800</v>
          </cell>
          <cell r="I332">
            <v>0</v>
          </cell>
          <cell r="J332">
            <v>9600</v>
          </cell>
          <cell r="K332">
            <v>20670</v>
          </cell>
          <cell r="R332">
            <v>105570</v>
          </cell>
          <cell r="S332">
            <v>1000</v>
          </cell>
          <cell r="W332">
            <v>1000</v>
          </cell>
          <cell r="X332">
            <v>6180</v>
          </cell>
          <cell r="Y332">
            <v>21163</v>
          </cell>
          <cell r="AA332">
            <v>200</v>
          </cell>
          <cell r="AE332">
            <v>340</v>
          </cell>
          <cell r="AG332">
            <v>27883</v>
          </cell>
          <cell r="AH332">
            <v>77687</v>
          </cell>
          <cell r="AI332">
            <v>22</v>
          </cell>
          <cell r="AJ332">
            <v>2.8</v>
          </cell>
          <cell r="AK332">
            <v>0</v>
          </cell>
          <cell r="AL332">
            <v>9620</v>
          </cell>
          <cell r="AM332">
            <v>3848</v>
          </cell>
          <cell r="AN332">
            <v>7696</v>
          </cell>
          <cell r="AP332">
            <v>1</v>
          </cell>
          <cell r="AR332">
            <v>1</v>
          </cell>
          <cell r="AS332">
            <v>6</v>
          </cell>
          <cell r="AT332">
            <v>115500</v>
          </cell>
          <cell r="AU332">
            <v>51500</v>
          </cell>
          <cell r="AV332">
            <v>23000</v>
          </cell>
          <cell r="AW332">
            <v>800</v>
          </cell>
          <cell r="AX332">
            <v>0</v>
          </cell>
          <cell r="AY332">
            <v>1000</v>
          </cell>
          <cell r="AZ332">
            <v>6180</v>
          </cell>
          <cell r="BA332">
            <v>9600</v>
          </cell>
          <cell r="BB332">
            <v>20670</v>
          </cell>
          <cell r="BC332">
            <v>1250</v>
          </cell>
          <cell r="BD332">
            <v>500</v>
          </cell>
          <cell r="BE332">
            <v>1000</v>
          </cell>
          <cell r="BF332">
            <v>22</v>
          </cell>
          <cell r="BH332">
            <v>35826</v>
          </cell>
          <cell r="BI332">
            <v>16000</v>
          </cell>
          <cell r="BJ332">
            <v>557</v>
          </cell>
          <cell r="BK332">
            <v>0</v>
          </cell>
          <cell r="BL332">
            <v>6678</v>
          </cell>
          <cell r="BM332">
            <v>14379</v>
          </cell>
          <cell r="BN332">
            <v>300924</v>
          </cell>
          <cell r="BO332">
            <v>0</v>
          </cell>
          <cell r="BP332">
            <v>0</v>
          </cell>
          <cell r="BQ332">
            <v>0</v>
          </cell>
          <cell r="BR332">
            <v>18391</v>
          </cell>
          <cell r="BS332">
            <v>82737</v>
          </cell>
          <cell r="BT332">
            <v>200</v>
          </cell>
          <cell r="BU332">
            <v>0</v>
          </cell>
          <cell r="BV332">
            <v>0</v>
          </cell>
          <cell r="BW332">
            <v>1000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140</v>
          </cell>
          <cell r="CC332">
            <v>0</v>
          </cell>
          <cell r="CJ332">
            <v>87326</v>
          </cell>
          <cell r="CK332">
            <v>39000</v>
          </cell>
          <cell r="CL332">
            <v>1357</v>
          </cell>
          <cell r="CM332">
            <v>0</v>
          </cell>
          <cell r="CN332">
            <v>16278</v>
          </cell>
          <cell r="CO332">
            <v>35049</v>
          </cell>
          <cell r="CP332">
            <v>300924</v>
          </cell>
          <cell r="CQ332">
            <v>0</v>
          </cell>
          <cell r="CR332">
            <v>0</v>
          </cell>
          <cell r="CS332">
            <v>0</v>
          </cell>
          <cell r="CT332">
            <v>24571</v>
          </cell>
          <cell r="CU332">
            <v>103900</v>
          </cell>
          <cell r="CV332">
            <v>400</v>
          </cell>
          <cell r="CW332">
            <v>0</v>
          </cell>
          <cell r="CX332">
            <v>0</v>
          </cell>
          <cell r="CY332">
            <v>2000</v>
          </cell>
          <cell r="CZ332">
            <v>0</v>
          </cell>
          <cell r="DA332">
            <v>0</v>
          </cell>
          <cell r="DB332">
            <v>0</v>
          </cell>
          <cell r="DC332">
            <v>0</v>
          </cell>
          <cell r="DD332">
            <v>480</v>
          </cell>
          <cell r="DE332">
            <v>0</v>
          </cell>
          <cell r="DG332">
            <v>9620</v>
          </cell>
          <cell r="DH332">
            <v>3848</v>
          </cell>
          <cell r="DI332">
            <v>7696</v>
          </cell>
          <cell r="DK332">
            <v>0</v>
          </cell>
          <cell r="DL332">
            <v>0</v>
          </cell>
          <cell r="DM332">
            <v>0</v>
          </cell>
          <cell r="DN332">
            <v>0</v>
          </cell>
          <cell r="DQ332">
            <v>870</v>
          </cell>
          <cell r="DR332">
            <v>348</v>
          </cell>
          <cell r="DS332">
            <v>696</v>
          </cell>
          <cell r="DT332">
            <v>1914</v>
          </cell>
          <cell r="DU332">
            <v>0</v>
          </cell>
          <cell r="DV332">
            <v>0</v>
          </cell>
          <cell r="DW332">
            <v>0</v>
          </cell>
          <cell r="DX332">
            <v>0</v>
          </cell>
          <cell r="EB332">
            <v>0</v>
          </cell>
          <cell r="EC332">
            <v>0</v>
          </cell>
          <cell r="ED332">
            <v>0</v>
          </cell>
          <cell r="EE332">
            <v>0</v>
          </cell>
          <cell r="EF332">
            <v>0</v>
          </cell>
          <cell r="EG332">
            <v>1250</v>
          </cell>
          <cell r="EH332">
            <v>500</v>
          </cell>
          <cell r="EI332">
            <v>1000</v>
          </cell>
          <cell r="EJ332">
            <v>2750</v>
          </cell>
          <cell r="EK332">
            <v>4664</v>
          </cell>
          <cell r="EL332">
            <v>2120</v>
          </cell>
          <cell r="EM332">
            <v>848</v>
          </cell>
          <cell r="EN332">
            <v>1696</v>
          </cell>
          <cell r="EO332">
            <v>4664</v>
          </cell>
          <cell r="EP332">
            <v>0</v>
          </cell>
          <cell r="EQ332">
            <v>0</v>
          </cell>
          <cell r="ER332">
            <v>0</v>
          </cell>
          <cell r="ES332">
            <v>0</v>
          </cell>
          <cell r="EU332">
            <v>396326</v>
          </cell>
          <cell r="EV332">
            <v>177000</v>
          </cell>
          <cell r="EW332">
            <v>6157</v>
          </cell>
          <cell r="EX332">
            <v>0</v>
          </cell>
          <cell r="EY332">
            <v>73878</v>
          </cell>
          <cell r="EZ332">
            <v>159069</v>
          </cell>
          <cell r="FA332">
            <v>300924</v>
          </cell>
          <cell r="FB332">
            <v>0</v>
          </cell>
          <cell r="FC332">
            <v>0</v>
          </cell>
          <cell r="FD332">
            <v>0</v>
          </cell>
          <cell r="FE332">
            <v>61651</v>
          </cell>
          <cell r="FF332">
            <v>103900</v>
          </cell>
          <cell r="FG332">
            <v>1600</v>
          </cell>
          <cell r="FH332">
            <v>0</v>
          </cell>
          <cell r="FJ332">
            <v>6000</v>
          </cell>
          <cell r="FK332">
            <v>6000</v>
          </cell>
          <cell r="FL332">
            <v>12000</v>
          </cell>
          <cell r="FM332">
            <v>48000</v>
          </cell>
          <cell r="FN332">
            <v>51500</v>
          </cell>
          <cell r="FO332">
            <v>20600</v>
          </cell>
          <cell r="FP332">
            <v>23000</v>
          </cell>
          <cell r="FQ332">
            <v>850</v>
          </cell>
          <cell r="FR332">
            <v>2417</v>
          </cell>
          <cell r="FS332">
            <v>850</v>
          </cell>
          <cell r="FT332">
            <v>3267</v>
          </cell>
          <cell r="FU332">
            <v>1</v>
          </cell>
          <cell r="FV332">
            <v>66943</v>
          </cell>
          <cell r="FX332">
            <v>9107</v>
          </cell>
          <cell r="GA332">
            <v>10000</v>
          </cell>
          <cell r="GB332">
            <v>46337</v>
          </cell>
          <cell r="GD332">
            <v>61651</v>
          </cell>
          <cell r="GF332">
            <v>83230</v>
          </cell>
          <cell r="GK332">
            <v>201218</v>
          </cell>
          <cell r="GL332">
            <v>100000</v>
          </cell>
          <cell r="GM332">
            <v>1107197</v>
          </cell>
          <cell r="GN332">
            <v>1600</v>
          </cell>
          <cell r="GO332">
            <v>8367</v>
          </cell>
          <cell r="GP332">
            <v>1097230</v>
          </cell>
          <cell r="GQ332">
            <v>66943</v>
          </cell>
          <cell r="GR332">
            <v>1030287</v>
          </cell>
          <cell r="GS332">
            <v>9107</v>
          </cell>
          <cell r="GT332">
            <v>0</v>
          </cell>
          <cell r="GU332">
            <v>100000</v>
          </cell>
          <cell r="GV332">
            <v>0</v>
          </cell>
          <cell r="GW332">
            <v>921180</v>
          </cell>
          <cell r="GX332">
            <v>100000</v>
          </cell>
          <cell r="GY332">
            <v>226354</v>
          </cell>
          <cell r="GZ332">
            <v>0</v>
          </cell>
          <cell r="HA332">
            <v>4527</v>
          </cell>
          <cell r="HB332">
            <v>230881</v>
          </cell>
          <cell r="HC332">
            <v>82737</v>
          </cell>
          <cell r="HD332">
            <v>148144</v>
          </cell>
          <cell r="HE332">
            <v>21163</v>
          </cell>
          <cell r="HF332">
            <v>0</v>
          </cell>
          <cell r="HG332" t="str">
            <v>AAMPY6677M</v>
          </cell>
          <cell r="HJ332">
            <v>921180</v>
          </cell>
          <cell r="HK332">
            <v>100000</v>
          </cell>
          <cell r="HL332">
            <v>226354</v>
          </cell>
          <cell r="HM332">
            <v>0</v>
          </cell>
          <cell r="HN332">
            <v>4527</v>
          </cell>
          <cell r="HO332">
            <v>230881</v>
          </cell>
          <cell r="HP332">
            <v>82737</v>
          </cell>
          <cell r="HQ332">
            <v>148144</v>
          </cell>
          <cell r="HR332">
            <v>21163</v>
          </cell>
          <cell r="HS332">
            <v>0.30599999999999999</v>
          </cell>
          <cell r="HT332">
            <v>0</v>
          </cell>
          <cell r="HU332">
            <v>21163</v>
          </cell>
          <cell r="HV332">
            <v>21163</v>
          </cell>
          <cell r="HW332">
            <v>415</v>
          </cell>
          <cell r="HX332">
            <v>0</v>
          </cell>
          <cell r="HY332">
            <v>20748</v>
          </cell>
        </row>
        <row r="333">
          <cell r="A333">
            <v>1415</v>
          </cell>
          <cell r="B333" t="str">
            <v>Mr Amir Fida Kureshi</v>
          </cell>
          <cell r="C333">
            <v>38575</v>
          </cell>
          <cell r="D333" t="str">
            <v>Senior Software Engineer</v>
          </cell>
          <cell r="E333">
            <v>55000</v>
          </cell>
          <cell r="F333">
            <v>24500</v>
          </cell>
          <cell r="G333">
            <v>11000</v>
          </cell>
          <cell r="H333">
            <v>800</v>
          </cell>
          <cell r="I333">
            <v>0</v>
          </cell>
          <cell r="J333">
            <v>4500</v>
          </cell>
          <cell r="K333">
            <v>9010</v>
          </cell>
          <cell r="R333">
            <v>49810</v>
          </cell>
          <cell r="S333">
            <v>1000</v>
          </cell>
          <cell r="W333">
            <v>1000</v>
          </cell>
          <cell r="X333">
            <v>2940</v>
          </cell>
          <cell r="Y333">
            <v>3411</v>
          </cell>
          <cell r="AA333">
            <v>200</v>
          </cell>
          <cell r="AE333">
            <v>180</v>
          </cell>
          <cell r="AG333">
            <v>6731</v>
          </cell>
          <cell r="AH333">
            <v>43079</v>
          </cell>
          <cell r="AI333">
            <v>22</v>
          </cell>
          <cell r="AJ333">
            <v>0.3</v>
          </cell>
          <cell r="AK333">
            <v>0</v>
          </cell>
          <cell r="AL333">
            <v>9565</v>
          </cell>
          <cell r="AM333">
            <v>0</v>
          </cell>
          <cell r="AN333">
            <v>0</v>
          </cell>
          <cell r="AP333">
            <v>1</v>
          </cell>
          <cell r="AR333">
            <v>3</v>
          </cell>
          <cell r="AS333">
            <v>6</v>
          </cell>
          <cell r="AT333">
            <v>55000</v>
          </cell>
          <cell r="AU333">
            <v>24500</v>
          </cell>
          <cell r="AV333">
            <v>11000</v>
          </cell>
          <cell r="AW333">
            <v>800</v>
          </cell>
          <cell r="AX333">
            <v>0</v>
          </cell>
          <cell r="AY333">
            <v>1000</v>
          </cell>
          <cell r="AZ333">
            <v>2940</v>
          </cell>
          <cell r="BA333">
            <v>4500</v>
          </cell>
          <cell r="BB333">
            <v>9010</v>
          </cell>
          <cell r="BC333">
            <v>1250</v>
          </cell>
          <cell r="BD333">
            <v>0</v>
          </cell>
          <cell r="BE333">
            <v>0</v>
          </cell>
          <cell r="BF333">
            <v>22</v>
          </cell>
          <cell r="BH333">
            <v>15978</v>
          </cell>
          <cell r="BI333">
            <v>7174</v>
          </cell>
          <cell r="BJ333">
            <v>522</v>
          </cell>
          <cell r="BK333">
            <v>0</v>
          </cell>
          <cell r="BL333">
            <v>2935</v>
          </cell>
          <cell r="BM333">
            <v>5876</v>
          </cell>
          <cell r="BN333">
            <v>-348</v>
          </cell>
          <cell r="BO333">
            <v>0</v>
          </cell>
          <cell r="BP333">
            <v>0</v>
          </cell>
          <cell r="BQ333">
            <v>0</v>
          </cell>
          <cell r="BR333">
            <v>1917</v>
          </cell>
          <cell r="BS333">
            <v>3411</v>
          </cell>
          <cell r="BT333">
            <v>200</v>
          </cell>
          <cell r="BU333">
            <v>0</v>
          </cell>
          <cell r="BV333">
            <v>0</v>
          </cell>
          <cell r="BW333">
            <v>1000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120</v>
          </cell>
          <cell r="CC333">
            <v>0</v>
          </cell>
          <cell r="CJ333">
            <v>40478</v>
          </cell>
          <cell r="CK333">
            <v>18174</v>
          </cell>
          <cell r="CL333">
            <v>1322</v>
          </cell>
          <cell r="CM333">
            <v>0</v>
          </cell>
          <cell r="CN333">
            <v>7435</v>
          </cell>
          <cell r="CO333">
            <v>14886</v>
          </cell>
          <cell r="CP333">
            <v>-348</v>
          </cell>
          <cell r="CQ333">
            <v>0</v>
          </cell>
          <cell r="CR333">
            <v>0</v>
          </cell>
          <cell r="CS333">
            <v>0</v>
          </cell>
          <cell r="CT333">
            <v>4857</v>
          </cell>
          <cell r="CU333">
            <v>6822</v>
          </cell>
          <cell r="CV333">
            <v>400</v>
          </cell>
          <cell r="CW333">
            <v>0</v>
          </cell>
          <cell r="CX333">
            <v>0</v>
          </cell>
          <cell r="CY333">
            <v>2000</v>
          </cell>
          <cell r="CZ333">
            <v>0</v>
          </cell>
          <cell r="DA333">
            <v>0</v>
          </cell>
          <cell r="DB333">
            <v>0</v>
          </cell>
          <cell r="DC333">
            <v>0</v>
          </cell>
          <cell r="DD333">
            <v>300</v>
          </cell>
          <cell r="DE333">
            <v>0</v>
          </cell>
          <cell r="DG333">
            <v>9565</v>
          </cell>
          <cell r="DH333">
            <v>0</v>
          </cell>
          <cell r="DI333">
            <v>0</v>
          </cell>
          <cell r="DK333">
            <v>0</v>
          </cell>
          <cell r="DL333">
            <v>0</v>
          </cell>
          <cell r="DM333">
            <v>0</v>
          </cell>
          <cell r="DN333">
            <v>0</v>
          </cell>
          <cell r="DQ333">
            <v>815</v>
          </cell>
          <cell r="DR333">
            <v>0</v>
          </cell>
          <cell r="DS333">
            <v>0</v>
          </cell>
          <cell r="DT333">
            <v>815</v>
          </cell>
          <cell r="DU333">
            <v>0</v>
          </cell>
          <cell r="DV333">
            <v>0</v>
          </cell>
          <cell r="DW333">
            <v>0</v>
          </cell>
          <cell r="DX333">
            <v>0</v>
          </cell>
          <cell r="EB333">
            <v>0</v>
          </cell>
          <cell r="EC333">
            <v>0</v>
          </cell>
          <cell r="ED333">
            <v>0</v>
          </cell>
          <cell r="EE333">
            <v>0</v>
          </cell>
          <cell r="EF333">
            <v>0</v>
          </cell>
          <cell r="EG333">
            <v>1250</v>
          </cell>
          <cell r="EH333">
            <v>0</v>
          </cell>
          <cell r="EI333">
            <v>0</v>
          </cell>
          <cell r="EJ333">
            <v>1250</v>
          </cell>
          <cell r="EK333">
            <v>2065</v>
          </cell>
          <cell r="EL333">
            <v>2065</v>
          </cell>
          <cell r="EM333">
            <v>0</v>
          </cell>
          <cell r="EN333">
            <v>0</v>
          </cell>
          <cell r="EO333">
            <v>2065</v>
          </cell>
          <cell r="EP333">
            <v>0</v>
          </cell>
          <cell r="EQ333">
            <v>0</v>
          </cell>
          <cell r="ER333">
            <v>0</v>
          </cell>
          <cell r="ES333">
            <v>0</v>
          </cell>
          <cell r="EU333">
            <v>187478</v>
          </cell>
          <cell r="EV333">
            <v>84174</v>
          </cell>
          <cell r="EW333">
            <v>6122</v>
          </cell>
          <cell r="EX333">
            <v>0</v>
          </cell>
          <cell r="EY333">
            <v>34435</v>
          </cell>
          <cell r="EZ333">
            <v>68946</v>
          </cell>
          <cell r="FA333">
            <v>-348</v>
          </cell>
          <cell r="FB333">
            <v>0</v>
          </cell>
          <cell r="FC333">
            <v>0</v>
          </cell>
          <cell r="FD333">
            <v>0</v>
          </cell>
          <cell r="FE333">
            <v>22497</v>
          </cell>
          <cell r="FF333">
            <v>6822</v>
          </cell>
          <cell r="FG333">
            <v>1600</v>
          </cell>
          <cell r="FH333">
            <v>0</v>
          </cell>
          <cell r="FJ333">
            <v>4500</v>
          </cell>
          <cell r="FK333">
            <v>4500</v>
          </cell>
          <cell r="FL333">
            <v>9000</v>
          </cell>
          <cell r="FM333">
            <v>36000</v>
          </cell>
          <cell r="FN333">
            <v>24500</v>
          </cell>
          <cell r="FO333">
            <v>9800</v>
          </cell>
          <cell r="FP333">
            <v>11000</v>
          </cell>
          <cell r="FQ333">
            <v>2050</v>
          </cell>
          <cell r="FR333">
            <v>2902</v>
          </cell>
          <cell r="FS333">
            <v>2050</v>
          </cell>
          <cell r="FT333">
            <v>4952</v>
          </cell>
          <cell r="FU333">
            <v>0</v>
          </cell>
          <cell r="GB333">
            <v>20000</v>
          </cell>
          <cell r="GD333">
            <v>22497</v>
          </cell>
          <cell r="GF333">
            <v>76000</v>
          </cell>
          <cell r="GI333">
            <v>14000</v>
          </cell>
          <cell r="GK333">
            <v>132497</v>
          </cell>
          <cell r="GL333">
            <v>100000</v>
          </cell>
          <cell r="GM333">
            <v>374685</v>
          </cell>
          <cell r="GN333">
            <v>1600</v>
          </cell>
          <cell r="GO333">
            <v>17252</v>
          </cell>
          <cell r="GP333">
            <v>355833</v>
          </cell>
          <cell r="GQ333">
            <v>0</v>
          </cell>
          <cell r="GR333">
            <v>355833</v>
          </cell>
          <cell r="GS333">
            <v>0</v>
          </cell>
          <cell r="GT333">
            <v>0</v>
          </cell>
          <cell r="GU333">
            <v>100000</v>
          </cell>
          <cell r="GV333">
            <v>0</v>
          </cell>
          <cell r="GW333">
            <v>255833</v>
          </cell>
          <cell r="GX333">
            <v>100000</v>
          </cell>
          <cell r="GY333">
            <v>26750</v>
          </cell>
          <cell r="GZ333">
            <v>0</v>
          </cell>
          <cell r="HA333">
            <v>535</v>
          </cell>
          <cell r="HB333">
            <v>27285</v>
          </cell>
          <cell r="HC333">
            <v>3411</v>
          </cell>
          <cell r="HD333">
            <v>23874</v>
          </cell>
          <cell r="HE333">
            <v>3411</v>
          </cell>
          <cell r="HF333">
            <v>0</v>
          </cell>
          <cell r="HJ333">
            <v>255833</v>
          </cell>
          <cell r="HK333">
            <v>100000</v>
          </cell>
          <cell r="HL333">
            <v>26750</v>
          </cell>
          <cell r="HM333">
            <v>0</v>
          </cell>
          <cell r="HN333">
            <v>535</v>
          </cell>
          <cell r="HO333">
            <v>27285</v>
          </cell>
          <cell r="HP333">
            <v>3411</v>
          </cell>
          <cell r="HQ333">
            <v>23874</v>
          </cell>
          <cell r="HR333">
            <v>3411</v>
          </cell>
          <cell r="HS333">
            <v>0.30599999999999999</v>
          </cell>
          <cell r="HT333">
            <v>0</v>
          </cell>
          <cell r="HU333">
            <v>3411</v>
          </cell>
          <cell r="HV333">
            <v>3411</v>
          </cell>
          <cell r="HW333">
            <v>67</v>
          </cell>
          <cell r="HX333">
            <v>0</v>
          </cell>
          <cell r="HY333">
            <v>3344</v>
          </cell>
        </row>
        <row r="334">
          <cell r="A334">
            <v>1416</v>
          </cell>
          <cell r="B334" t="str">
            <v>Mr G.Satish Kumar</v>
          </cell>
          <cell r="C334">
            <v>38576</v>
          </cell>
          <cell r="D334" t="str">
            <v>Senior System Administrator</v>
          </cell>
          <cell r="E334">
            <v>42500</v>
          </cell>
          <cell r="F334">
            <v>19000</v>
          </cell>
          <cell r="G334">
            <v>8500</v>
          </cell>
          <cell r="H334">
            <v>800</v>
          </cell>
          <cell r="I334">
            <v>0</v>
          </cell>
          <cell r="J334">
            <v>3500</v>
          </cell>
          <cell r="K334">
            <v>5670</v>
          </cell>
          <cell r="R334">
            <v>37470</v>
          </cell>
          <cell r="S334">
            <v>1000</v>
          </cell>
          <cell r="W334">
            <v>1000</v>
          </cell>
          <cell r="X334">
            <v>2280</v>
          </cell>
          <cell r="Y334">
            <v>3993</v>
          </cell>
          <cell r="AA334">
            <v>200</v>
          </cell>
          <cell r="AE334">
            <v>320</v>
          </cell>
          <cell r="AG334">
            <v>6793</v>
          </cell>
          <cell r="AH334">
            <v>30677</v>
          </cell>
          <cell r="AI334">
            <v>22</v>
          </cell>
          <cell r="AJ334">
            <v>2.8</v>
          </cell>
          <cell r="AK334">
            <v>0</v>
          </cell>
          <cell r="AL334">
            <v>9511</v>
          </cell>
          <cell r="AM334">
            <v>3804</v>
          </cell>
          <cell r="AN334">
            <v>0</v>
          </cell>
          <cell r="AP334">
            <v>1</v>
          </cell>
          <cell r="AR334">
            <v>2</v>
          </cell>
          <cell r="AS334">
            <v>6</v>
          </cell>
          <cell r="AT334">
            <v>42500</v>
          </cell>
          <cell r="AU334">
            <v>19000</v>
          </cell>
          <cell r="AV334">
            <v>8500</v>
          </cell>
          <cell r="AW334">
            <v>800</v>
          </cell>
          <cell r="AX334">
            <v>0</v>
          </cell>
          <cell r="AY334">
            <v>1000</v>
          </cell>
          <cell r="AZ334">
            <v>2280</v>
          </cell>
          <cell r="BA334">
            <v>3500</v>
          </cell>
          <cell r="BB334">
            <v>5670</v>
          </cell>
          <cell r="BC334">
            <v>1250</v>
          </cell>
          <cell r="BD334">
            <v>500</v>
          </cell>
          <cell r="BE334">
            <v>0</v>
          </cell>
          <cell r="BF334">
            <v>22</v>
          </cell>
          <cell r="BH334">
            <v>11565</v>
          </cell>
          <cell r="BI334">
            <v>5174</v>
          </cell>
          <cell r="BJ334">
            <v>487</v>
          </cell>
          <cell r="BK334">
            <v>0</v>
          </cell>
          <cell r="BL334">
            <v>2130</v>
          </cell>
          <cell r="BM334">
            <v>3451</v>
          </cell>
          <cell r="BN334">
            <v>121075</v>
          </cell>
          <cell r="BO334">
            <v>0</v>
          </cell>
          <cell r="BP334">
            <v>0</v>
          </cell>
          <cell r="BQ334">
            <v>0</v>
          </cell>
          <cell r="BR334">
            <v>11943</v>
          </cell>
          <cell r="BS334">
            <v>7478</v>
          </cell>
          <cell r="BT334">
            <v>200</v>
          </cell>
          <cell r="BU334">
            <v>0</v>
          </cell>
          <cell r="BV334">
            <v>0</v>
          </cell>
          <cell r="BW334">
            <v>1000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120</v>
          </cell>
          <cell r="CC334">
            <v>0</v>
          </cell>
          <cell r="CJ334">
            <v>30565</v>
          </cell>
          <cell r="CK334">
            <v>13674</v>
          </cell>
          <cell r="CL334">
            <v>1287</v>
          </cell>
          <cell r="CM334">
            <v>0</v>
          </cell>
          <cell r="CN334">
            <v>5630</v>
          </cell>
          <cell r="CO334">
            <v>9121</v>
          </cell>
          <cell r="CP334">
            <v>121075</v>
          </cell>
          <cell r="CQ334">
            <v>0</v>
          </cell>
          <cell r="CR334">
            <v>0</v>
          </cell>
          <cell r="CS334">
            <v>0</v>
          </cell>
          <cell r="CT334">
            <v>14223</v>
          </cell>
          <cell r="CU334">
            <v>11471</v>
          </cell>
          <cell r="CV334">
            <v>400</v>
          </cell>
          <cell r="CW334">
            <v>0</v>
          </cell>
          <cell r="CX334">
            <v>0</v>
          </cell>
          <cell r="CY334">
            <v>2000</v>
          </cell>
          <cell r="CZ334">
            <v>0</v>
          </cell>
          <cell r="DA334">
            <v>0</v>
          </cell>
          <cell r="DB334">
            <v>0</v>
          </cell>
          <cell r="DC334">
            <v>0</v>
          </cell>
          <cell r="DD334">
            <v>440</v>
          </cell>
          <cell r="DE334">
            <v>0</v>
          </cell>
          <cell r="DG334">
            <v>9511</v>
          </cell>
          <cell r="DH334">
            <v>3804</v>
          </cell>
          <cell r="DI334">
            <v>0</v>
          </cell>
          <cell r="DK334">
            <v>0</v>
          </cell>
          <cell r="DL334">
            <v>0</v>
          </cell>
          <cell r="DM334">
            <v>0</v>
          </cell>
          <cell r="DN334">
            <v>0</v>
          </cell>
          <cell r="DQ334">
            <v>761</v>
          </cell>
          <cell r="DR334">
            <v>304</v>
          </cell>
          <cell r="DS334">
            <v>0</v>
          </cell>
          <cell r="DT334">
            <v>1065</v>
          </cell>
          <cell r="DU334">
            <v>0</v>
          </cell>
          <cell r="DV334">
            <v>0</v>
          </cell>
          <cell r="DW334">
            <v>0</v>
          </cell>
          <cell r="DX334">
            <v>0</v>
          </cell>
          <cell r="EB334">
            <v>0</v>
          </cell>
          <cell r="EC334">
            <v>0</v>
          </cell>
          <cell r="ED334">
            <v>0</v>
          </cell>
          <cell r="EE334">
            <v>0</v>
          </cell>
          <cell r="EF334">
            <v>0</v>
          </cell>
          <cell r="EG334">
            <v>1250</v>
          </cell>
          <cell r="EH334">
            <v>500</v>
          </cell>
          <cell r="EI334">
            <v>0</v>
          </cell>
          <cell r="EJ334">
            <v>1750</v>
          </cell>
          <cell r="EK334">
            <v>2815</v>
          </cell>
          <cell r="EL334">
            <v>2011</v>
          </cell>
          <cell r="EM334">
            <v>804</v>
          </cell>
          <cell r="EN334">
            <v>0</v>
          </cell>
          <cell r="EO334">
            <v>2815</v>
          </cell>
          <cell r="EP334">
            <v>0</v>
          </cell>
          <cell r="EQ334">
            <v>0</v>
          </cell>
          <cell r="ER334">
            <v>0</v>
          </cell>
          <cell r="ES334">
            <v>0</v>
          </cell>
          <cell r="EU334">
            <v>144565</v>
          </cell>
          <cell r="EV334">
            <v>64674</v>
          </cell>
          <cell r="EW334">
            <v>6087</v>
          </cell>
          <cell r="EX334">
            <v>0</v>
          </cell>
          <cell r="EY334">
            <v>26630</v>
          </cell>
          <cell r="EZ334">
            <v>43141</v>
          </cell>
          <cell r="FA334">
            <v>121075</v>
          </cell>
          <cell r="FB334">
            <v>0</v>
          </cell>
          <cell r="FC334">
            <v>0</v>
          </cell>
          <cell r="FD334">
            <v>0</v>
          </cell>
          <cell r="FE334">
            <v>27903</v>
          </cell>
          <cell r="FF334">
            <v>11471</v>
          </cell>
          <cell r="FG334">
            <v>1600</v>
          </cell>
          <cell r="FH334">
            <v>0</v>
          </cell>
          <cell r="FJ334">
            <v>3500</v>
          </cell>
          <cell r="FK334">
            <v>3500</v>
          </cell>
          <cell r="FL334">
            <v>7000</v>
          </cell>
          <cell r="FM334">
            <v>28000</v>
          </cell>
          <cell r="FN334">
            <v>19000</v>
          </cell>
          <cell r="FO334">
            <v>7600</v>
          </cell>
          <cell r="FP334">
            <v>8500</v>
          </cell>
          <cell r="FQ334">
            <v>1600</v>
          </cell>
          <cell r="FR334">
            <v>2343</v>
          </cell>
          <cell r="FS334">
            <v>1600</v>
          </cell>
          <cell r="FT334">
            <v>3943</v>
          </cell>
          <cell r="FU334">
            <v>0</v>
          </cell>
          <cell r="FX334">
            <v>2500</v>
          </cell>
          <cell r="GC334">
            <v>35000</v>
          </cell>
          <cell r="GD334">
            <v>27903</v>
          </cell>
          <cell r="GF334">
            <v>46000</v>
          </cell>
          <cell r="GK334">
            <v>108903</v>
          </cell>
          <cell r="GL334">
            <v>100000</v>
          </cell>
          <cell r="GM334">
            <v>400085</v>
          </cell>
          <cell r="GN334">
            <v>1600</v>
          </cell>
          <cell r="GO334">
            <v>13543</v>
          </cell>
          <cell r="GP334">
            <v>384942</v>
          </cell>
          <cell r="GQ334">
            <v>0</v>
          </cell>
          <cell r="GR334">
            <v>384942</v>
          </cell>
          <cell r="GS334">
            <v>2500</v>
          </cell>
          <cell r="GT334">
            <v>0</v>
          </cell>
          <cell r="GU334">
            <v>100000</v>
          </cell>
          <cell r="GV334">
            <v>0</v>
          </cell>
          <cell r="GW334">
            <v>282442</v>
          </cell>
          <cell r="GX334">
            <v>100000</v>
          </cell>
          <cell r="GY334">
            <v>34733</v>
          </cell>
          <cell r="GZ334">
            <v>0</v>
          </cell>
          <cell r="HA334">
            <v>695</v>
          </cell>
          <cell r="HB334">
            <v>35428</v>
          </cell>
          <cell r="HC334">
            <v>7478</v>
          </cell>
          <cell r="HD334">
            <v>27950</v>
          </cell>
          <cell r="HE334">
            <v>3993</v>
          </cell>
          <cell r="HF334">
            <v>0</v>
          </cell>
          <cell r="HG334" t="str">
            <v>AHBPG2613D</v>
          </cell>
          <cell r="HJ334">
            <v>282442</v>
          </cell>
          <cell r="HK334">
            <v>100000</v>
          </cell>
          <cell r="HL334">
            <v>34733</v>
          </cell>
          <cell r="HM334">
            <v>0</v>
          </cell>
          <cell r="HN334">
            <v>695</v>
          </cell>
          <cell r="HO334">
            <v>35428</v>
          </cell>
          <cell r="HP334">
            <v>7478</v>
          </cell>
          <cell r="HQ334">
            <v>27950</v>
          </cell>
          <cell r="HR334">
            <v>3993</v>
          </cell>
          <cell r="HS334">
            <v>0.30599999999999999</v>
          </cell>
          <cell r="HT334">
            <v>0</v>
          </cell>
          <cell r="HU334">
            <v>3993</v>
          </cell>
          <cell r="HV334">
            <v>3993</v>
          </cell>
          <cell r="HW334">
            <v>78</v>
          </cell>
          <cell r="HX334">
            <v>0</v>
          </cell>
          <cell r="HY334">
            <v>3915</v>
          </cell>
        </row>
        <row r="335">
          <cell r="A335">
            <v>1417</v>
          </cell>
          <cell r="B335" t="str">
            <v>Mr  Vishal Shantaram Shewale</v>
          </cell>
          <cell r="C335">
            <v>38576</v>
          </cell>
          <cell r="D335" t="str">
            <v>Module Leader</v>
          </cell>
          <cell r="E335">
            <v>55000</v>
          </cell>
          <cell r="F335">
            <v>24500</v>
          </cell>
          <cell r="G335">
            <v>11000</v>
          </cell>
          <cell r="H335">
            <v>800</v>
          </cell>
          <cell r="I335">
            <v>0</v>
          </cell>
          <cell r="J335">
            <v>4500</v>
          </cell>
          <cell r="K335">
            <v>8510</v>
          </cell>
          <cell r="R335">
            <v>49310</v>
          </cell>
          <cell r="S335">
            <v>1000</v>
          </cell>
          <cell r="W335">
            <v>1000</v>
          </cell>
          <cell r="X335">
            <v>2940</v>
          </cell>
          <cell r="Y335">
            <v>6840</v>
          </cell>
          <cell r="AA335">
            <v>200</v>
          </cell>
          <cell r="AG335">
            <v>9980</v>
          </cell>
          <cell r="AH335">
            <v>39330</v>
          </cell>
          <cell r="AI335">
            <v>22</v>
          </cell>
          <cell r="AJ335">
            <v>2.8</v>
          </cell>
          <cell r="AK335">
            <v>0</v>
          </cell>
          <cell r="AL335">
            <v>9511</v>
          </cell>
          <cell r="AM335">
            <v>3804</v>
          </cell>
          <cell r="AN335">
            <v>0</v>
          </cell>
          <cell r="AP335">
            <v>1</v>
          </cell>
          <cell r="AR335">
            <v>2</v>
          </cell>
          <cell r="AS335">
            <v>6</v>
          </cell>
          <cell r="AT335">
            <v>55000</v>
          </cell>
          <cell r="AU335">
            <v>24500</v>
          </cell>
          <cell r="AV335">
            <v>11000</v>
          </cell>
          <cell r="AW335">
            <v>800</v>
          </cell>
          <cell r="AX335">
            <v>0</v>
          </cell>
          <cell r="AY335">
            <v>1000</v>
          </cell>
          <cell r="AZ335">
            <v>2940</v>
          </cell>
          <cell r="BA335">
            <v>4500</v>
          </cell>
          <cell r="BB335">
            <v>8510</v>
          </cell>
          <cell r="BC335">
            <v>1250</v>
          </cell>
          <cell r="BD335">
            <v>500</v>
          </cell>
          <cell r="BE335">
            <v>0</v>
          </cell>
          <cell r="BF335">
            <v>22</v>
          </cell>
          <cell r="BH335">
            <v>14913</v>
          </cell>
          <cell r="BI335">
            <v>6696</v>
          </cell>
          <cell r="BJ335">
            <v>487</v>
          </cell>
          <cell r="BK335">
            <v>0</v>
          </cell>
          <cell r="BL335">
            <v>2739</v>
          </cell>
          <cell r="BM335">
            <v>5180</v>
          </cell>
          <cell r="BN335">
            <v>-391</v>
          </cell>
          <cell r="BO335">
            <v>0</v>
          </cell>
          <cell r="BP335">
            <v>0</v>
          </cell>
          <cell r="BQ335">
            <v>0</v>
          </cell>
          <cell r="BR335">
            <v>1790</v>
          </cell>
          <cell r="BS335">
            <v>3331</v>
          </cell>
          <cell r="BT335">
            <v>200</v>
          </cell>
          <cell r="BU335">
            <v>0</v>
          </cell>
          <cell r="BV335">
            <v>0</v>
          </cell>
          <cell r="BW335">
            <v>1000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E335">
            <v>122588</v>
          </cell>
          <cell r="CG335">
            <v>12949</v>
          </cell>
          <cell r="CJ335">
            <v>39413</v>
          </cell>
          <cell r="CK335">
            <v>17696</v>
          </cell>
          <cell r="CL335">
            <v>1287</v>
          </cell>
          <cell r="CM335">
            <v>0</v>
          </cell>
          <cell r="CN335">
            <v>7239</v>
          </cell>
          <cell r="CO335">
            <v>13690</v>
          </cell>
          <cell r="CP335">
            <v>122197</v>
          </cell>
          <cell r="CQ335">
            <v>0</v>
          </cell>
          <cell r="CR335">
            <v>0</v>
          </cell>
          <cell r="CS335">
            <v>0</v>
          </cell>
          <cell r="CT335">
            <v>4730</v>
          </cell>
          <cell r="CU335">
            <v>23120</v>
          </cell>
          <cell r="CV335">
            <v>400</v>
          </cell>
          <cell r="CW335">
            <v>0</v>
          </cell>
          <cell r="CX335">
            <v>0</v>
          </cell>
          <cell r="CY335">
            <v>2000</v>
          </cell>
          <cell r="CZ335">
            <v>0</v>
          </cell>
          <cell r="DA335">
            <v>0</v>
          </cell>
          <cell r="DB335">
            <v>0</v>
          </cell>
          <cell r="DC335">
            <v>0</v>
          </cell>
          <cell r="DD335">
            <v>0</v>
          </cell>
          <cell r="DE335">
            <v>0</v>
          </cell>
          <cell r="DG335">
            <v>9511</v>
          </cell>
          <cell r="DH335">
            <v>3804</v>
          </cell>
          <cell r="DI335">
            <v>0</v>
          </cell>
          <cell r="DK335">
            <v>0</v>
          </cell>
          <cell r="DL335">
            <v>0</v>
          </cell>
          <cell r="DM335">
            <v>0</v>
          </cell>
          <cell r="DN335">
            <v>0</v>
          </cell>
          <cell r="DQ335">
            <v>761</v>
          </cell>
          <cell r="DR335">
            <v>304</v>
          </cell>
          <cell r="DS335">
            <v>0</v>
          </cell>
          <cell r="DT335">
            <v>1065</v>
          </cell>
          <cell r="DU335">
            <v>0</v>
          </cell>
          <cell r="DV335">
            <v>0</v>
          </cell>
          <cell r="DW335">
            <v>0</v>
          </cell>
          <cell r="DX335">
            <v>0</v>
          </cell>
          <cell r="EB335">
            <v>0</v>
          </cell>
          <cell r="EC335">
            <v>0</v>
          </cell>
          <cell r="ED335">
            <v>0</v>
          </cell>
          <cell r="EE335">
            <v>0</v>
          </cell>
          <cell r="EF335">
            <v>0</v>
          </cell>
          <cell r="EG335">
            <v>1250</v>
          </cell>
          <cell r="EH335">
            <v>500</v>
          </cell>
          <cell r="EI335">
            <v>0</v>
          </cell>
          <cell r="EJ335">
            <v>1750</v>
          </cell>
          <cell r="EK335">
            <v>2815</v>
          </cell>
          <cell r="EL335">
            <v>2011</v>
          </cell>
          <cell r="EM335">
            <v>804</v>
          </cell>
          <cell r="EN335">
            <v>0</v>
          </cell>
          <cell r="EO335">
            <v>2815</v>
          </cell>
          <cell r="EP335">
            <v>0</v>
          </cell>
          <cell r="EQ335">
            <v>0</v>
          </cell>
          <cell r="ER335">
            <v>0</v>
          </cell>
          <cell r="ES335">
            <v>0</v>
          </cell>
          <cell r="EU335">
            <v>186413</v>
          </cell>
          <cell r="EV335">
            <v>83696</v>
          </cell>
          <cell r="EW335">
            <v>6087</v>
          </cell>
          <cell r="EX335">
            <v>0</v>
          </cell>
          <cell r="EY335">
            <v>34239</v>
          </cell>
          <cell r="EZ335">
            <v>64750</v>
          </cell>
          <cell r="FA335">
            <v>122197</v>
          </cell>
          <cell r="FB335">
            <v>0</v>
          </cell>
          <cell r="FC335">
            <v>0</v>
          </cell>
          <cell r="FD335">
            <v>0</v>
          </cell>
          <cell r="FE335">
            <v>22370</v>
          </cell>
          <cell r="FF335">
            <v>23120</v>
          </cell>
          <cell r="FG335">
            <v>1600</v>
          </cell>
          <cell r="FH335">
            <v>0</v>
          </cell>
          <cell r="FJ335">
            <v>4000</v>
          </cell>
          <cell r="FK335">
            <v>4000</v>
          </cell>
          <cell r="FL335">
            <v>8000</v>
          </cell>
          <cell r="FM335">
            <v>32000</v>
          </cell>
          <cell r="FN335">
            <v>24500</v>
          </cell>
          <cell r="FO335">
            <v>9800</v>
          </cell>
          <cell r="FP335">
            <v>11000</v>
          </cell>
          <cell r="FQ335">
            <v>1550</v>
          </cell>
          <cell r="FR335">
            <v>2509</v>
          </cell>
          <cell r="FS335">
            <v>1550</v>
          </cell>
          <cell r="FT335">
            <v>4059</v>
          </cell>
          <cell r="FU335">
            <v>0</v>
          </cell>
          <cell r="GD335">
            <v>22370</v>
          </cell>
          <cell r="GE335">
            <v>60000</v>
          </cell>
          <cell r="GF335">
            <v>40000</v>
          </cell>
          <cell r="GK335">
            <v>122370</v>
          </cell>
          <cell r="GL335">
            <v>100000</v>
          </cell>
          <cell r="GM335">
            <v>491295</v>
          </cell>
          <cell r="GN335">
            <v>1600</v>
          </cell>
          <cell r="GO335">
            <v>13359</v>
          </cell>
          <cell r="GP335">
            <v>476336</v>
          </cell>
          <cell r="GQ335">
            <v>0</v>
          </cell>
          <cell r="GR335">
            <v>476336</v>
          </cell>
          <cell r="GS335">
            <v>0</v>
          </cell>
          <cell r="GT335">
            <v>0</v>
          </cell>
          <cell r="GU335">
            <v>100000</v>
          </cell>
          <cell r="GV335">
            <v>0</v>
          </cell>
          <cell r="GW335">
            <v>376336</v>
          </cell>
          <cell r="GX335">
            <v>100000</v>
          </cell>
          <cell r="GY335">
            <v>62901</v>
          </cell>
          <cell r="GZ335">
            <v>0</v>
          </cell>
          <cell r="HA335">
            <v>1258</v>
          </cell>
          <cell r="HB335">
            <v>64159</v>
          </cell>
          <cell r="HC335">
            <v>16280</v>
          </cell>
          <cell r="HD335">
            <v>47879</v>
          </cell>
          <cell r="HE335">
            <v>6840</v>
          </cell>
          <cell r="HF335">
            <v>0</v>
          </cell>
          <cell r="HG335" t="str">
            <v>AOUPS8694E</v>
          </cell>
          <cell r="HJ335">
            <v>376336</v>
          </cell>
          <cell r="HK335">
            <v>100000</v>
          </cell>
          <cell r="HL335">
            <v>62901</v>
          </cell>
          <cell r="HM335">
            <v>0</v>
          </cell>
          <cell r="HN335">
            <v>1258</v>
          </cell>
          <cell r="HO335">
            <v>64159</v>
          </cell>
          <cell r="HP335">
            <v>16280</v>
          </cell>
          <cell r="HQ335">
            <v>47879</v>
          </cell>
          <cell r="HR335">
            <v>6840</v>
          </cell>
          <cell r="HS335">
            <v>0.30599999999999999</v>
          </cell>
          <cell r="HT335">
            <v>0</v>
          </cell>
          <cell r="HU335">
            <v>6840</v>
          </cell>
          <cell r="HV335">
            <v>6840</v>
          </cell>
          <cell r="HW335">
            <v>134</v>
          </cell>
          <cell r="HX335">
            <v>0</v>
          </cell>
          <cell r="HY335">
            <v>6706</v>
          </cell>
        </row>
        <row r="336">
          <cell r="A336">
            <v>1418</v>
          </cell>
          <cell r="B336" t="str">
            <v>Mr Vineet Madanlal Kalra</v>
          </cell>
          <cell r="C336">
            <v>38576</v>
          </cell>
          <cell r="D336" t="str">
            <v>Senior Software Engineer-Tandem</v>
          </cell>
          <cell r="E336">
            <v>49000</v>
          </cell>
          <cell r="F336">
            <v>22000</v>
          </cell>
          <cell r="G336">
            <v>9500</v>
          </cell>
          <cell r="H336">
            <v>800</v>
          </cell>
          <cell r="I336">
            <v>0</v>
          </cell>
          <cell r="J336">
            <v>4000</v>
          </cell>
          <cell r="K336">
            <v>7810</v>
          </cell>
          <cell r="R336">
            <v>44110</v>
          </cell>
          <cell r="S336">
            <v>1000</v>
          </cell>
          <cell r="W336">
            <v>1000</v>
          </cell>
          <cell r="X336">
            <v>2640</v>
          </cell>
          <cell r="Y336">
            <v>1299</v>
          </cell>
          <cell r="AA336">
            <v>200</v>
          </cell>
          <cell r="AE336">
            <v>320</v>
          </cell>
          <cell r="AG336">
            <v>4459</v>
          </cell>
          <cell r="AH336">
            <v>39651</v>
          </cell>
          <cell r="AI336">
            <v>22</v>
          </cell>
          <cell r="AJ336">
            <v>2.0499999999999998</v>
          </cell>
          <cell r="AK336">
            <v>0</v>
          </cell>
          <cell r="AL336">
            <v>9511</v>
          </cell>
          <cell r="AM336">
            <v>0</v>
          </cell>
          <cell r="AN336">
            <v>0</v>
          </cell>
          <cell r="AP336">
            <v>1</v>
          </cell>
          <cell r="AR336">
            <v>3</v>
          </cell>
          <cell r="AS336">
            <v>6</v>
          </cell>
          <cell r="AT336">
            <v>49000</v>
          </cell>
          <cell r="AU336">
            <v>22000</v>
          </cell>
          <cell r="AV336">
            <v>9500</v>
          </cell>
          <cell r="AW336">
            <v>800</v>
          </cell>
          <cell r="AX336">
            <v>0</v>
          </cell>
          <cell r="AY336">
            <v>1000</v>
          </cell>
          <cell r="AZ336">
            <v>2640</v>
          </cell>
          <cell r="BA336">
            <v>4000</v>
          </cell>
          <cell r="BB336">
            <v>7810</v>
          </cell>
          <cell r="BC336">
            <v>1250</v>
          </cell>
          <cell r="BD336">
            <v>0</v>
          </cell>
          <cell r="BE336">
            <v>0</v>
          </cell>
          <cell r="BF336">
            <v>22</v>
          </cell>
          <cell r="BH336">
            <v>13391</v>
          </cell>
          <cell r="BI336">
            <v>5783</v>
          </cell>
          <cell r="BJ336">
            <v>487</v>
          </cell>
          <cell r="BK336">
            <v>0</v>
          </cell>
          <cell r="BL336">
            <v>2435</v>
          </cell>
          <cell r="BM336">
            <v>4754</v>
          </cell>
          <cell r="BN336">
            <v>-391</v>
          </cell>
          <cell r="BO336">
            <v>0</v>
          </cell>
          <cell r="BP336">
            <v>0</v>
          </cell>
          <cell r="BQ336">
            <v>0</v>
          </cell>
          <cell r="BR336">
            <v>1607</v>
          </cell>
          <cell r="BS336">
            <v>1299</v>
          </cell>
          <cell r="BT336">
            <v>200</v>
          </cell>
          <cell r="BU336">
            <v>0</v>
          </cell>
          <cell r="BV336">
            <v>0</v>
          </cell>
          <cell r="BW336">
            <v>1000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120</v>
          </cell>
          <cell r="CC336">
            <v>0</v>
          </cell>
          <cell r="CJ336">
            <v>35391</v>
          </cell>
          <cell r="CK336">
            <v>15283</v>
          </cell>
          <cell r="CL336">
            <v>1287</v>
          </cell>
          <cell r="CM336">
            <v>0</v>
          </cell>
          <cell r="CN336">
            <v>6435</v>
          </cell>
          <cell r="CO336">
            <v>12564</v>
          </cell>
          <cell r="CP336">
            <v>-391</v>
          </cell>
          <cell r="CQ336">
            <v>0</v>
          </cell>
          <cell r="CR336">
            <v>0</v>
          </cell>
          <cell r="CS336">
            <v>0</v>
          </cell>
          <cell r="CT336">
            <v>4247</v>
          </cell>
          <cell r="CU336">
            <v>2598</v>
          </cell>
          <cell r="CV336">
            <v>400</v>
          </cell>
          <cell r="CW336">
            <v>0</v>
          </cell>
          <cell r="CX336">
            <v>0</v>
          </cell>
          <cell r="CY336">
            <v>2000</v>
          </cell>
          <cell r="CZ336">
            <v>0</v>
          </cell>
          <cell r="DA336">
            <v>0</v>
          </cell>
          <cell r="DB336">
            <v>0</v>
          </cell>
          <cell r="DC336">
            <v>0</v>
          </cell>
          <cell r="DD336">
            <v>440</v>
          </cell>
          <cell r="DE336">
            <v>0</v>
          </cell>
          <cell r="DG336">
            <v>9511</v>
          </cell>
          <cell r="DH336">
            <v>0</v>
          </cell>
          <cell r="DI336">
            <v>0</v>
          </cell>
          <cell r="DK336">
            <v>0</v>
          </cell>
          <cell r="DL336">
            <v>0</v>
          </cell>
          <cell r="DM336">
            <v>0</v>
          </cell>
          <cell r="DN336">
            <v>0</v>
          </cell>
          <cell r="DQ336">
            <v>761</v>
          </cell>
          <cell r="DR336">
            <v>0</v>
          </cell>
          <cell r="DS336">
            <v>0</v>
          </cell>
          <cell r="DT336">
            <v>761</v>
          </cell>
          <cell r="DU336">
            <v>0</v>
          </cell>
          <cell r="DV336">
            <v>0</v>
          </cell>
          <cell r="DW336">
            <v>0</v>
          </cell>
          <cell r="DX336">
            <v>0</v>
          </cell>
          <cell r="EB336">
            <v>0</v>
          </cell>
          <cell r="EC336">
            <v>0</v>
          </cell>
          <cell r="ED336">
            <v>0</v>
          </cell>
          <cell r="EE336">
            <v>0</v>
          </cell>
          <cell r="EF336">
            <v>0</v>
          </cell>
          <cell r="EG336">
            <v>1250</v>
          </cell>
          <cell r="EH336">
            <v>0</v>
          </cell>
          <cell r="EI336">
            <v>0</v>
          </cell>
          <cell r="EJ336">
            <v>1250</v>
          </cell>
          <cell r="EK336">
            <v>2011</v>
          </cell>
          <cell r="EL336">
            <v>2011</v>
          </cell>
          <cell r="EM336">
            <v>0</v>
          </cell>
          <cell r="EN336">
            <v>0</v>
          </cell>
          <cell r="EO336">
            <v>2011</v>
          </cell>
          <cell r="EP336">
            <v>0</v>
          </cell>
          <cell r="EQ336">
            <v>0</v>
          </cell>
          <cell r="ER336">
            <v>0</v>
          </cell>
          <cell r="ES336">
            <v>0</v>
          </cell>
          <cell r="EU336">
            <v>167391</v>
          </cell>
          <cell r="EV336">
            <v>72283</v>
          </cell>
          <cell r="EW336">
            <v>6087</v>
          </cell>
          <cell r="EX336">
            <v>0</v>
          </cell>
          <cell r="EY336">
            <v>30435</v>
          </cell>
          <cell r="EZ336">
            <v>59424</v>
          </cell>
          <cell r="FA336">
            <v>-391</v>
          </cell>
          <cell r="FB336">
            <v>0</v>
          </cell>
          <cell r="FC336">
            <v>0</v>
          </cell>
          <cell r="FD336">
            <v>0</v>
          </cell>
          <cell r="FE336">
            <v>20087</v>
          </cell>
          <cell r="FF336">
            <v>2598</v>
          </cell>
          <cell r="FG336">
            <v>1600</v>
          </cell>
          <cell r="FH336">
            <v>0</v>
          </cell>
          <cell r="FJ336">
            <v>0</v>
          </cell>
          <cell r="FL336">
            <v>0</v>
          </cell>
          <cell r="FM336">
            <v>0</v>
          </cell>
          <cell r="FN336">
            <v>22000</v>
          </cell>
          <cell r="FO336">
            <v>8800</v>
          </cell>
          <cell r="FP336">
            <v>9500</v>
          </cell>
          <cell r="FQ336">
            <v>0</v>
          </cell>
          <cell r="FR336">
            <v>0</v>
          </cell>
          <cell r="FS336">
            <v>0</v>
          </cell>
          <cell r="FT336">
            <v>0</v>
          </cell>
          <cell r="FU336">
            <v>0</v>
          </cell>
          <cell r="FV336">
            <v>81459</v>
          </cell>
          <cell r="GB336">
            <v>20049</v>
          </cell>
          <cell r="GD336">
            <v>20087</v>
          </cell>
          <cell r="GF336">
            <v>30000</v>
          </cell>
          <cell r="GK336">
            <v>70136</v>
          </cell>
          <cell r="GL336">
            <v>70136</v>
          </cell>
          <cell r="GM336">
            <v>329142</v>
          </cell>
          <cell r="GN336">
            <v>1600</v>
          </cell>
          <cell r="GO336">
            <v>0</v>
          </cell>
          <cell r="GP336">
            <v>327542</v>
          </cell>
          <cell r="GQ336">
            <v>81459</v>
          </cell>
          <cell r="GR336">
            <v>246083</v>
          </cell>
          <cell r="GS336">
            <v>0</v>
          </cell>
          <cell r="GT336">
            <v>0</v>
          </cell>
          <cell r="GU336">
            <v>70136</v>
          </cell>
          <cell r="GV336">
            <v>0</v>
          </cell>
          <cell r="GW336">
            <v>175947</v>
          </cell>
          <cell r="GX336">
            <v>100000</v>
          </cell>
          <cell r="GY336">
            <v>10189</v>
          </cell>
          <cell r="GZ336">
            <v>0</v>
          </cell>
          <cell r="HA336">
            <v>204</v>
          </cell>
          <cell r="HB336">
            <v>10393</v>
          </cell>
          <cell r="HC336">
            <v>1299</v>
          </cell>
          <cell r="HD336">
            <v>9094</v>
          </cell>
          <cell r="HE336">
            <v>1299</v>
          </cell>
          <cell r="HF336">
            <v>0</v>
          </cell>
          <cell r="HG336" t="str">
            <v>ALBPK7495H</v>
          </cell>
          <cell r="HJ336">
            <v>175947</v>
          </cell>
          <cell r="HK336">
            <v>100000</v>
          </cell>
          <cell r="HL336">
            <v>10189</v>
          </cell>
          <cell r="HM336">
            <v>0</v>
          </cell>
          <cell r="HN336">
            <v>204</v>
          </cell>
          <cell r="HO336">
            <v>10393</v>
          </cell>
          <cell r="HP336">
            <v>1299</v>
          </cell>
          <cell r="HQ336">
            <v>9094</v>
          </cell>
          <cell r="HR336">
            <v>1299</v>
          </cell>
          <cell r="HS336">
            <v>0.20399999999999999</v>
          </cell>
          <cell r="HT336">
            <v>0</v>
          </cell>
          <cell r="HU336">
            <v>1299</v>
          </cell>
          <cell r="HV336">
            <v>1299</v>
          </cell>
          <cell r="HW336">
            <v>25</v>
          </cell>
          <cell r="HX336">
            <v>0</v>
          </cell>
          <cell r="HY336">
            <v>1274</v>
          </cell>
        </row>
        <row r="337">
          <cell r="A337">
            <v>1419</v>
          </cell>
          <cell r="B337" t="str">
            <v>Mr Somnath Babu Shewale</v>
          </cell>
          <cell r="C337">
            <v>38581</v>
          </cell>
          <cell r="D337" t="str">
            <v>Software Engineer</v>
          </cell>
          <cell r="E337">
            <v>31000</v>
          </cell>
          <cell r="F337">
            <v>13500</v>
          </cell>
          <cell r="G337">
            <v>6000</v>
          </cell>
          <cell r="H337">
            <v>800</v>
          </cell>
          <cell r="I337">
            <v>0</v>
          </cell>
          <cell r="J337">
            <v>2500</v>
          </cell>
          <cell r="K337">
            <v>4830</v>
          </cell>
          <cell r="R337">
            <v>27630</v>
          </cell>
          <cell r="S337">
            <v>0</v>
          </cell>
          <cell r="W337">
            <v>0</v>
          </cell>
          <cell r="X337">
            <v>1620</v>
          </cell>
          <cell r="Y337">
            <v>1621</v>
          </cell>
          <cell r="AA337">
            <v>200</v>
          </cell>
          <cell r="AE337">
            <v>100</v>
          </cell>
          <cell r="AG337">
            <v>3541</v>
          </cell>
          <cell r="AH337">
            <v>24089</v>
          </cell>
          <cell r="AI337">
            <v>22</v>
          </cell>
          <cell r="AJ337">
            <v>1.4</v>
          </cell>
          <cell r="AK337">
            <v>0</v>
          </cell>
          <cell r="AL337">
            <v>9348</v>
          </cell>
          <cell r="AM337">
            <v>3739</v>
          </cell>
          <cell r="AN337">
            <v>0</v>
          </cell>
          <cell r="AP337">
            <v>1</v>
          </cell>
          <cell r="AR337">
            <v>2</v>
          </cell>
          <cell r="AS337">
            <v>6</v>
          </cell>
          <cell r="AT337">
            <v>31000</v>
          </cell>
          <cell r="AU337">
            <v>13500</v>
          </cell>
          <cell r="AV337">
            <v>6000</v>
          </cell>
          <cell r="AW337">
            <v>800</v>
          </cell>
          <cell r="AX337">
            <v>0</v>
          </cell>
          <cell r="AY337">
            <v>0</v>
          </cell>
          <cell r="AZ337">
            <v>1620</v>
          </cell>
          <cell r="BA337">
            <v>2500</v>
          </cell>
          <cell r="BB337">
            <v>4830</v>
          </cell>
          <cell r="BC337">
            <v>1250</v>
          </cell>
          <cell r="BD337">
            <v>500</v>
          </cell>
          <cell r="BE337">
            <v>0</v>
          </cell>
          <cell r="BF337">
            <v>22</v>
          </cell>
          <cell r="BH337">
            <v>6457</v>
          </cell>
          <cell r="BI337">
            <v>2870</v>
          </cell>
          <cell r="BJ337">
            <v>383</v>
          </cell>
          <cell r="BK337">
            <v>0</v>
          </cell>
          <cell r="BL337">
            <v>1196</v>
          </cell>
          <cell r="BM337">
            <v>3085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779</v>
          </cell>
          <cell r="BT337">
            <v>200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60</v>
          </cell>
          <cell r="CC337">
            <v>0</v>
          </cell>
          <cell r="CE337">
            <v>57589</v>
          </cell>
          <cell r="CG337">
            <v>350</v>
          </cell>
          <cell r="CH337">
            <v>800</v>
          </cell>
          <cell r="CJ337">
            <v>19957</v>
          </cell>
          <cell r="CK337">
            <v>8870</v>
          </cell>
          <cell r="CL337">
            <v>1183</v>
          </cell>
          <cell r="CM337">
            <v>0</v>
          </cell>
          <cell r="CN337">
            <v>3696</v>
          </cell>
          <cell r="CO337">
            <v>7915</v>
          </cell>
          <cell r="CP337">
            <v>57589</v>
          </cell>
          <cell r="CQ337">
            <v>0</v>
          </cell>
          <cell r="CR337">
            <v>0</v>
          </cell>
          <cell r="CS337">
            <v>0</v>
          </cell>
          <cell r="CT337">
            <v>1620</v>
          </cell>
          <cell r="CU337">
            <v>2750</v>
          </cell>
          <cell r="CV337">
            <v>1200</v>
          </cell>
          <cell r="CW337">
            <v>0</v>
          </cell>
          <cell r="CX337">
            <v>0</v>
          </cell>
          <cell r="CY337">
            <v>0</v>
          </cell>
          <cell r="CZ337">
            <v>0</v>
          </cell>
          <cell r="DA337">
            <v>0</v>
          </cell>
          <cell r="DB337">
            <v>0</v>
          </cell>
          <cell r="DC337">
            <v>0</v>
          </cell>
          <cell r="DD337">
            <v>160</v>
          </cell>
          <cell r="DE337">
            <v>0</v>
          </cell>
          <cell r="DG337">
            <v>9348</v>
          </cell>
          <cell r="DH337">
            <v>3739</v>
          </cell>
          <cell r="DI337">
            <v>0</v>
          </cell>
          <cell r="DK337">
            <v>0</v>
          </cell>
          <cell r="DL337">
            <v>0</v>
          </cell>
          <cell r="DM337">
            <v>0</v>
          </cell>
          <cell r="DN337">
            <v>0</v>
          </cell>
          <cell r="DQ337">
            <v>598</v>
          </cell>
          <cell r="DR337">
            <v>239</v>
          </cell>
          <cell r="DS337">
            <v>0</v>
          </cell>
          <cell r="DT337">
            <v>837</v>
          </cell>
          <cell r="DU337">
            <v>0</v>
          </cell>
          <cell r="DV337">
            <v>0</v>
          </cell>
          <cell r="DW337">
            <v>0</v>
          </cell>
          <cell r="DX337">
            <v>0</v>
          </cell>
          <cell r="EB337">
            <v>0</v>
          </cell>
          <cell r="EC337">
            <v>0</v>
          </cell>
          <cell r="ED337">
            <v>0</v>
          </cell>
          <cell r="EE337">
            <v>0</v>
          </cell>
          <cell r="EF337">
            <v>0</v>
          </cell>
          <cell r="EG337">
            <v>1250</v>
          </cell>
          <cell r="EH337">
            <v>500</v>
          </cell>
          <cell r="EI337">
            <v>0</v>
          </cell>
          <cell r="EJ337">
            <v>1750</v>
          </cell>
          <cell r="EK337">
            <v>2587</v>
          </cell>
          <cell r="EL337">
            <v>1848</v>
          </cell>
          <cell r="EM337">
            <v>739</v>
          </cell>
          <cell r="EN337">
            <v>0</v>
          </cell>
          <cell r="EO337">
            <v>2587</v>
          </cell>
          <cell r="EP337">
            <v>0</v>
          </cell>
          <cell r="EQ337">
            <v>0</v>
          </cell>
          <cell r="ER337">
            <v>0</v>
          </cell>
          <cell r="ES337">
            <v>0</v>
          </cell>
          <cell r="EU337">
            <v>100957</v>
          </cell>
          <cell r="EV337">
            <v>44870</v>
          </cell>
          <cell r="EW337">
            <v>5983</v>
          </cell>
          <cell r="EX337">
            <v>0</v>
          </cell>
          <cell r="EY337">
            <v>18696</v>
          </cell>
          <cell r="EZ337">
            <v>36895</v>
          </cell>
          <cell r="FA337">
            <v>57589</v>
          </cell>
          <cell r="FB337">
            <v>0</v>
          </cell>
          <cell r="FC337">
            <v>0</v>
          </cell>
          <cell r="FD337">
            <v>0</v>
          </cell>
          <cell r="FE337">
            <v>11340</v>
          </cell>
          <cell r="FF337">
            <v>2750</v>
          </cell>
          <cell r="FG337">
            <v>2400</v>
          </cell>
          <cell r="FH337">
            <v>0</v>
          </cell>
          <cell r="FJ337">
            <v>5500</v>
          </cell>
          <cell r="FK337">
            <v>6000</v>
          </cell>
          <cell r="FL337">
            <v>11500</v>
          </cell>
          <cell r="FM337">
            <v>47500</v>
          </cell>
          <cell r="FN337">
            <v>13500</v>
          </cell>
          <cell r="FO337">
            <v>5400</v>
          </cell>
          <cell r="FP337">
            <v>6000</v>
          </cell>
          <cell r="FQ337">
            <v>4650</v>
          </cell>
          <cell r="FR337">
            <v>4854</v>
          </cell>
          <cell r="FS337">
            <v>4650</v>
          </cell>
          <cell r="FT337">
            <v>9504</v>
          </cell>
          <cell r="FU337">
            <v>0</v>
          </cell>
          <cell r="GD337">
            <v>11340</v>
          </cell>
          <cell r="GF337">
            <v>21696</v>
          </cell>
          <cell r="GK337">
            <v>33036</v>
          </cell>
          <cell r="GL337">
            <v>33036</v>
          </cell>
          <cell r="GM337">
            <v>259007</v>
          </cell>
          <cell r="GN337">
            <v>2400</v>
          </cell>
          <cell r="GO337">
            <v>37404</v>
          </cell>
          <cell r="GP337">
            <v>219203</v>
          </cell>
          <cell r="GQ337">
            <v>0</v>
          </cell>
          <cell r="GR337">
            <v>219203</v>
          </cell>
          <cell r="GS337">
            <v>0</v>
          </cell>
          <cell r="GT337">
            <v>0</v>
          </cell>
          <cell r="GU337">
            <v>33036</v>
          </cell>
          <cell r="GV337">
            <v>0</v>
          </cell>
          <cell r="GW337">
            <v>186167</v>
          </cell>
          <cell r="GX337">
            <v>100000</v>
          </cell>
          <cell r="GY337">
            <v>12233</v>
          </cell>
          <cell r="GZ337">
            <v>0</v>
          </cell>
          <cell r="HA337">
            <v>245</v>
          </cell>
          <cell r="HB337">
            <v>12478</v>
          </cell>
          <cell r="HC337">
            <v>1129</v>
          </cell>
          <cell r="HD337">
            <v>11349</v>
          </cell>
          <cell r="HE337">
            <v>1621</v>
          </cell>
          <cell r="HF337">
            <v>0</v>
          </cell>
          <cell r="HG337" t="str">
            <v>AAMHS8871F</v>
          </cell>
          <cell r="HJ337">
            <v>186167</v>
          </cell>
          <cell r="HK337">
            <v>100000</v>
          </cell>
          <cell r="HL337">
            <v>12233</v>
          </cell>
          <cell r="HM337">
            <v>0</v>
          </cell>
          <cell r="HN337">
            <v>245</v>
          </cell>
          <cell r="HO337">
            <v>12478</v>
          </cell>
          <cell r="HP337">
            <v>1129</v>
          </cell>
          <cell r="HQ337">
            <v>11349</v>
          </cell>
          <cell r="HR337">
            <v>1621</v>
          </cell>
          <cell r="HS337">
            <v>0.20399999999999999</v>
          </cell>
          <cell r="HT337">
            <v>0</v>
          </cell>
          <cell r="HU337">
            <v>1621</v>
          </cell>
          <cell r="HV337">
            <v>1621</v>
          </cell>
          <cell r="HW337">
            <v>32</v>
          </cell>
          <cell r="HX337">
            <v>0</v>
          </cell>
          <cell r="HY337">
            <v>1589</v>
          </cell>
        </row>
        <row r="338">
          <cell r="A338">
            <v>1420</v>
          </cell>
          <cell r="B338" t="str">
            <v>Mr Anant Chimaji Sabane</v>
          </cell>
          <cell r="C338">
            <v>38582</v>
          </cell>
          <cell r="D338" t="str">
            <v>Technical Writer</v>
          </cell>
          <cell r="E338">
            <v>31250</v>
          </cell>
          <cell r="F338">
            <v>14000</v>
          </cell>
          <cell r="G338">
            <v>6000</v>
          </cell>
          <cell r="H338">
            <v>800</v>
          </cell>
          <cell r="I338">
            <v>0</v>
          </cell>
          <cell r="J338">
            <v>2600</v>
          </cell>
          <cell r="K338">
            <v>3420</v>
          </cell>
          <cell r="R338">
            <v>26820</v>
          </cell>
          <cell r="S338">
            <v>1000</v>
          </cell>
          <cell r="W338">
            <v>1000</v>
          </cell>
          <cell r="X338">
            <v>1680</v>
          </cell>
          <cell r="Y338">
            <v>0</v>
          </cell>
          <cell r="AA338">
            <v>200</v>
          </cell>
          <cell r="AG338">
            <v>1880</v>
          </cell>
          <cell r="AH338">
            <v>24940</v>
          </cell>
          <cell r="AI338">
            <v>22</v>
          </cell>
          <cell r="AJ338">
            <v>1.4</v>
          </cell>
          <cell r="AK338">
            <v>0</v>
          </cell>
          <cell r="AL338">
            <v>8750</v>
          </cell>
          <cell r="AM338">
            <v>3500</v>
          </cell>
          <cell r="AN338">
            <v>0</v>
          </cell>
          <cell r="AP338">
            <v>1</v>
          </cell>
          <cell r="AR338">
            <v>2</v>
          </cell>
          <cell r="AS338">
            <v>6</v>
          </cell>
          <cell r="AT338">
            <v>31250</v>
          </cell>
          <cell r="AU338">
            <v>14000</v>
          </cell>
          <cell r="AV338">
            <v>6000</v>
          </cell>
          <cell r="AW338">
            <v>800</v>
          </cell>
          <cell r="AX338">
            <v>0</v>
          </cell>
          <cell r="AY338">
            <v>1000</v>
          </cell>
          <cell r="AZ338">
            <v>1680</v>
          </cell>
          <cell r="BA338">
            <v>2600</v>
          </cell>
          <cell r="BB338">
            <v>3420</v>
          </cell>
          <cell r="BC338">
            <v>1250</v>
          </cell>
          <cell r="BD338">
            <v>500</v>
          </cell>
          <cell r="BE338">
            <v>0</v>
          </cell>
          <cell r="BF338">
            <v>22</v>
          </cell>
          <cell r="BH338">
            <v>6087</v>
          </cell>
          <cell r="BI338">
            <v>2609</v>
          </cell>
          <cell r="BJ338">
            <v>348</v>
          </cell>
          <cell r="BK338">
            <v>0</v>
          </cell>
          <cell r="BL338">
            <v>1130</v>
          </cell>
          <cell r="BM338">
            <v>2683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730</v>
          </cell>
          <cell r="BS338">
            <v>1908</v>
          </cell>
          <cell r="BT338">
            <v>200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J338">
            <v>20087</v>
          </cell>
          <cell r="CK338">
            <v>8609</v>
          </cell>
          <cell r="CL338">
            <v>1148</v>
          </cell>
          <cell r="CM338">
            <v>0</v>
          </cell>
          <cell r="CN338">
            <v>3730</v>
          </cell>
          <cell r="CO338">
            <v>6103</v>
          </cell>
          <cell r="CP338">
            <v>0</v>
          </cell>
          <cell r="CQ338">
            <v>0</v>
          </cell>
          <cell r="CR338">
            <v>0</v>
          </cell>
          <cell r="CS338">
            <v>0</v>
          </cell>
          <cell r="CT338">
            <v>2410</v>
          </cell>
          <cell r="CU338">
            <v>1908</v>
          </cell>
          <cell r="CV338">
            <v>400</v>
          </cell>
          <cell r="CW338">
            <v>0</v>
          </cell>
          <cell r="CX338">
            <v>0</v>
          </cell>
          <cell r="CY338">
            <v>1000</v>
          </cell>
          <cell r="CZ338">
            <v>0</v>
          </cell>
          <cell r="DA338">
            <v>0</v>
          </cell>
          <cell r="DB338">
            <v>0</v>
          </cell>
          <cell r="DC338">
            <v>0</v>
          </cell>
          <cell r="DD338">
            <v>0</v>
          </cell>
          <cell r="DE338">
            <v>0</v>
          </cell>
          <cell r="DG338">
            <v>8750</v>
          </cell>
          <cell r="DH338">
            <v>3500</v>
          </cell>
          <cell r="DI338">
            <v>0</v>
          </cell>
          <cell r="DK338">
            <v>0</v>
          </cell>
          <cell r="DL338">
            <v>0</v>
          </cell>
          <cell r="DM338">
            <v>0</v>
          </cell>
          <cell r="DN338">
            <v>0</v>
          </cell>
          <cell r="DQ338">
            <v>0</v>
          </cell>
          <cell r="DR338">
            <v>0</v>
          </cell>
          <cell r="DS338">
            <v>0</v>
          </cell>
          <cell r="DT338">
            <v>0</v>
          </cell>
          <cell r="DU338">
            <v>0</v>
          </cell>
          <cell r="DV338">
            <v>0</v>
          </cell>
          <cell r="DW338">
            <v>0</v>
          </cell>
          <cell r="DX338">
            <v>0</v>
          </cell>
          <cell r="EB338">
            <v>0</v>
          </cell>
          <cell r="EC338">
            <v>0</v>
          </cell>
          <cell r="ED338">
            <v>0</v>
          </cell>
          <cell r="EE338">
            <v>0</v>
          </cell>
          <cell r="EF338">
            <v>0</v>
          </cell>
          <cell r="EG338">
            <v>1250</v>
          </cell>
          <cell r="EH338">
            <v>500</v>
          </cell>
          <cell r="EI338">
            <v>0</v>
          </cell>
          <cell r="EJ338">
            <v>1750</v>
          </cell>
          <cell r="EK338">
            <v>1750</v>
          </cell>
          <cell r="EL338">
            <v>1250</v>
          </cell>
          <cell r="EM338">
            <v>500</v>
          </cell>
          <cell r="EN338">
            <v>0</v>
          </cell>
          <cell r="EO338">
            <v>1750</v>
          </cell>
          <cell r="EP338">
            <v>0</v>
          </cell>
          <cell r="EQ338">
            <v>0</v>
          </cell>
          <cell r="ER338">
            <v>0</v>
          </cell>
          <cell r="ES338">
            <v>0</v>
          </cell>
          <cell r="EU338">
            <v>104087</v>
          </cell>
          <cell r="EV338">
            <v>44609</v>
          </cell>
          <cell r="EW338">
            <v>5948</v>
          </cell>
          <cell r="EX338">
            <v>0</v>
          </cell>
          <cell r="EY338">
            <v>19330</v>
          </cell>
          <cell r="EZ338">
            <v>26623</v>
          </cell>
          <cell r="FA338">
            <v>0</v>
          </cell>
          <cell r="FB338">
            <v>0</v>
          </cell>
          <cell r="FC338">
            <v>0</v>
          </cell>
          <cell r="FD338">
            <v>0</v>
          </cell>
          <cell r="FE338">
            <v>12490</v>
          </cell>
          <cell r="FF338">
            <v>1908</v>
          </cell>
          <cell r="FG338">
            <v>1600</v>
          </cell>
          <cell r="FH338">
            <v>0</v>
          </cell>
          <cell r="FJ338">
            <v>0</v>
          </cell>
          <cell r="FL338">
            <v>0</v>
          </cell>
          <cell r="FM338">
            <v>0</v>
          </cell>
          <cell r="FN338">
            <v>14000</v>
          </cell>
          <cell r="FO338">
            <v>5600</v>
          </cell>
          <cell r="FP338">
            <v>6000</v>
          </cell>
          <cell r="FQ338">
            <v>0</v>
          </cell>
          <cell r="FR338">
            <v>0</v>
          </cell>
          <cell r="FS338">
            <v>0</v>
          </cell>
          <cell r="FT338">
            <v>0</v>
          </cell>
          <cell r="FU338">
            <v>0</v>
          </cell>
          <cell r="FV338">
            <v>52289</v>
          </cell>
          <cell r="GA338">
            <v>10000</v>
          </cell>
          <cell r="GB338">
            <v>13639</v>
          </cell>
          <cell r="GC338">
            <v>15000</v>
          </cell>
          <cell r="GD338">
            <v>12490</v>
          </cell>
          <cell r="GE338">
            <v>20000</v>
          </cell>
          <cell r="GF338">
            <v>28309</v>
          </cell>
          <cell r="GG338">
            <v>10000</v>
          </cell>
          <cell r="GK338">
            <v>109438</v>
          </cell>
          <cell r="GL338">
            <v>100000</v>
          </cell>
          <cell r="GM338">
            <v>194649</v>
          </cell>
          <cell r="GN338">
            <v>1600</v>
          </cell>
          <cell r="GO338">
            <v>0</v>
          </cell>
          <cell r="GP338">
            <v>193049</v>
          </cell>
          <cell r="GQ338">
            <v>52289</v>
          </cell>
          <cell r="GR338">
            <v>140760</v>
          </cell>
          <cell r="GS338">
            <v>0</v>
          </cell>
          <cell r="GT338">
            <v>0</v>
          </cell>
          <cell r="GU338">
            <v>100000</v>
          </cell>
          <cell r="GV338">
            <v>0</v>
          </cell>
          <cell r="GW338">
            <v>40760</v>
          </cell>
          <cell r="GX338">
            <v>100000</v>
          </cell>
          <cell r="GY338">
            <v>0</v>
          </cell>
          <cell r="GZ338">
            <v>0</v>
          </cell>
          <cell r="HA338">
            <v>0</v>
          </cell>
          <cell r="HB338">
            <v>0</v>
          </cell>
          <cell r="HC338">
            <v>1908</v>
          </cell>
          <cell r="HD338">
            <v>-1908</v>
          </cell>
          <cell r="HE338">
            <v>0</v>
          </cell>
          <cell r="HF338">
            <v>0</v>
          </cell>
          <cell r="HG338" t="str">
            <v>AOUPS8544K</v>
          </cell>
          <cell r="HJ338">
            <v>40760</v>
          </cell>
          <cell r="HK338">
            <v>100000</v>
          </cell>
          <cell r="HL338">
            <v>0</v>
          </cell>
          <cell r="HM338">
            <v>0</v>
          </cell>
          <cell r="HN338">
            <v>0</v>
          </cell>
          <cell r="HO338">
            <v>0</v>
          </cell>
          <cell r="HP338">
            <v>1908</v>
          </cell>
          <cell r="HQ338">
            <v>-1908</v>
          </cell>
          <cell r="HR338">
            <v>0</v>
          </cell>
          <cell r="HS338">
            <v>0</v>
          </cell>
          <cell r="HT338">
            <v>0</v>
          </cell>
          <cell r="HU338">
            <v>0</v>
          </cell>
          <cell r="HV338">
            <v>0</v>
          </cell>
          <cell r="HW338">
            <v>0</v>
          </cell>
          <cell r="HX338">
            <v>0</v>
          </cell>
          <cell r="HY338">
            <v>0</v>
          </cell>
        </row>
        <row r="339">
          <cell r="A339">
            <v>1421</v>
          </cell>
          <cell r="B339" t="str">
            <v>Ms Veenali Barde</v>
          </cell>
          <cell r="C339">
            <v>38586</v>
          </cell>
          <cell r="D339" t="str">
            <v>QA Engineer</v>
          </cell>
          <cell r="E339">
            <v>18000</v>
          </cell>
          <cell r="F339">
            <v>8000</v>
          </cell>
          <cell r="G339">
            <v>3500</v>
          </cell>
          <cell r="H339">
            <v>800</v>
          </cell>
          <cell r="I339">
            <v>0</v>
          </cell>
          <cell r="J339">
            <v>1400</v>
          </cell>
          <cell r="K339">
            <v>590</v>
          </cell>
          <cell r="R339">
            <v>14290</v>
          </cell>
          <cell r="S339">
            <v>1000</v>
          </cell>
          <cell r="W339">
            <v>1000</v>
          </cell>
          <cell r="X339">
            <v>960</v>
          </cell>
          <cell r="Y339">
            <v>0</v>
          </cell>
          <cell r="AA339">
            <v>200</v>
          </cell>
          <cell r="AG339">
            <v>1160</v>
          </cell>
          <cell r="AH339">
            <v>13130</v>
          </cell>
          <cell r="AI339">
            <v>22</v>
          </cell>
          <cell r="AJ339">
            <v>1.4</v>
          </cell>
          <cell r="AK339">
            <v>0</v>
          </cell>
          <cell r="AL339">
            <v>8750</v>
          </cell>
          <cell r="AM339">
            <v>3500</v>
          </cell>
          <cell r="AN339">
            <v>0</v>
          </cell>
          <cell r="AP339">
            <v>1</v>
          </cell>
          <cell r="AQ339" t="str">
            <v>w</v>
          </cell>
          <cell r="AR339">
            <v>2</v>
          </cell>
          <cell r="AS339">
            <v>6</v>
          </cell>
          <cell r="AT339">
            <v>18000</v>
          </cell>
          <cell r="AU339">
            <v>8000</v>
          </cell>
          <cell r="AV339">
            <v>3500</v>
          </cell>
          <cell r="AW339">
            <v>800</v>
          </cell>
          <cell r="AX339">
            <v>0</v>
          </cell>
          <cell r="AY339">
            <v>1000</v>
          </cell>
          <cell r="AZ339">
            <v>960</v>
          </cell>
          <cell r="BA339">
            <v>1400</v>
          </cell>
          <cell r="BB339">
            <v>590</v>
          </cell>
          <cell r="BC339">
            <v>1250</v>
          </cell>
          <cell r="BD339">
            <v>500</v>
          </cell>
          <cell r="BE339">
            <v>0</v>
          </cell>
          <cell r="BF339">
            <v>22</v>
          </cell>
          <cell r="BH339">
            <v>2783</v>
          </cell>
          <cell r="BI339">
            <v>1217</v>
          </cell>
          <cell r="BJ339">
            <v>278</v>
          </cell>
          <cell r="BK339">
            <v>0</v>
          </cell>
          <cell r="BL339">
            <v>487</v>
          </cell>
          <cell r="BM339">
            <v>1162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334</v>
          </cell>
          <cell r="BS339">
            <v>0</v>
          </cell>
          <cell r="BT339">
            <v>175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E339">
            <v>24300</v>
          </cell>
          <cell r="CH339">
            <v>700</v>
          </cell>
          <cell r="CJ339">
            <v>10783</v>
          </cell>
          <cell r="CK339">
            <v>4717</v>
          </cell>
          <cell r="CL339">
            <v>1078</v>
          </cell>
          <cell r="CM339">
            <v>0</v>
          </cell>
          <cell r="CN339">
            <v>1887</v>
          </cell>
          <cell r="CO339">
            <v>1752</v>
          </cell>
          <cell r="CP339">
            <v>24300</v>
          </cell>
          <cell r="CQ339">
            <v>0</v>
          </cell>
          <cell r="CR339">
            <v>0</v>
          </cell>
          <cell r="CS339">
            <v>0</v>
          </cell>
          <cell r="CT339">
            <v>1294</v>
          </cell>
          <cell r="CU339">
            <v>0</v>
          </cell>
          <cell r="CV339">
            <v>1075</v>
          </cell>
          <cell r="CW339">
            <v>0</v>
          </cell>
          <cell r="CX339">
            <v>0</v>
          </cell>
          <cell r="CY339">
            <v>1000</v>
          </cell>
          <cell r="CZ339">
            <v>0</v>
          </cell>
          <cell r="DA339">
            <v>0</v>
          </cell>
          <cell r="DB339">
            <v>0</v>
          </cell>
          <cell r="DC339">
            <v>0</v>
          </cell>
          <cell r="DD339">
            <v>0</v>
          </cell>
          <cell r="DE339">
            <v>0</v>
          </cell>
          <cell r="DG339">
            <v>8750</v>
          </cell>
          <cell r="DH339">
            <v>3500</v>
          </cell>
          <cell r="DI339">
            <v>0</v>
          </cell>
          <cell r="DK339">
            <v>0</v>
          </cell>
          <cell r="DL339">
            <v>0</v>
          </cell>
          <cell r="DM339">
            <v>0</v>
          </cell>
          <cell r="DN339">
            <v>0</v>
          </cell>
          <cell r="DQ339">
            <v>0</v>
          </cell>
          <cell r="DR339">
            <v>0</v>
          </cell>
          <cell r="DS339">
            <v>0</v>
          </cell>
          <cell r="DT339">
            <v>0</v>
          </cell>
          <cell r="DU339">
            <v>0</v>
          </cell>
          <cell r="DV339">
            <v>0</v>
          </cell>
          <cell r="DW339">
            <v>0</v>
          </cell>
          <cell r="DX339">
            <v>0</v>
          </cell>
          <cell r="EB339">
            <v>0</v>
          </cell>
          <cell r="EC339">
            <v>0</v>
          </cell>
          <cell r="ED339">
            <v>0</v>
          </cell>
          <cell r="EE339">
            <v>0</v>
          </cell>
          <cell r="EF339">
            <v>0</v>
          </cell>
          <cell r="EG339">
            <v>1250</v>
          </cell>
          <cell r="EH339">
            <v>500</v>
          </cell>
          <cell r="EI339">
            <v>0</v>
          </cell>
          <cell r="EJ339">
            <v>1750</v>
          </cell>
          <cell r="EK339">
            <v>1750</v>
          </cell>
          <cell r="EL339">
            <v>1250</v>
          </cell>
          <cell r="EM339">
            <v>500</v>
          </cell>
          <cell r="EN339">
            <v>0</v>
          </cell>
          <cell r="EO339">
            <v>1750</v>
          </cell>
          <cell r="EP339">
            <v>0</v>
          </cell>
          <cell r="EQ339">
            <v>0</v>
          </cell>
          <cell r="ER339">
            <v>0</v>
          </cell>
          <cell r="ES339">
            <v>0</v>
          </cell>
          <cell r="EU339">
            <v>58783</v>
          </cell>
          <cell r="EV339">
            <v>25717</v>
          </cell>
          <cell r="EW339">
            <v>5878</v>
          </cell>
          <cell r="EX339">
            <v>0</v>
          </cell>
          <cell r="EY339">
            <v>10287</v>
          </cell>
          <cell r="EZ339">
            <v>5292</v>
          </cell>
          <cell r="FA339">
            <v>24300</v>
          </cell>
          <cell r="FB339">
            <v>0</v>
          </cell>
          <cell r="FC339">
            <v>0</v>
          </cell>
          <cell r="FD339">
            <v>0</v>
          </cell>
          <cell r="FE339">
            <v>7054</v>
          </cell>
          <cell r="FF339">
            <v>0</v>
          </cell>
          <cell r="FG339">
            <v>2275</v>
          </cell>
          <cell r="FH339">
            <v>0</v>
          </cell>
          <cell r="FJ339">
            <v>0</v>
          </cell>
          <cell r="FL339">
            <v>0</v>
          </cell>
          <cell r="FM339">
            <v>0</v>
          </cell>
          <cell r="FN339">
            <v>8000</v>
          </cell>
          <cell r="FO339">
            <v>3200</v>
          </cell>
          <cell r="FP339">
            <v>3500</v>
          </cell>
          <cell r="FQ339">
            <v>0</v>
          </cell>
          <cell r="FR339">
            <v>0</v>
          </cell>
          <cell r="FS339">
            <v>0</v>
          </cell>
          <cell r="FT339">
            <v>0</v>
          </cell>
          <cell r="FU339">
            <v>0</v>
          </cell>
          <cell r="GD339">
            <v>7054</v>
          </cell>
          <cell r="GK339">
            <v>7054</v>
          </cell>
          <cell r="GL339">
            <v>7054</v>
          </cell>
          <cell r="GM339">
            <v>124379</v>
          </cell>
          <cell r="GN339">
            <v>2275</v>
          </cell>
          <cell r="GO339">
            <v>0</v>
          </cell>
          <cell r="GP339">
            <v>122104</v>
          </cell>
          <cell r="GQ339">
            <v>0</v>
          </cell>
          <cell r="GR339">
            <v>122104</v>
          </cell>
          <cell r="GS339">
            <v>0</v>
          </cell>
          <cell r="GT339">
            <v>0</v>
          </cell>
          <cell r="GU339">
            <v>7054</v>
          </cell>
          <cell r="GV339">
            <v>0</v>
          </cell>
          <cell r="GW339">
            <v>115050</v>
          </cell>
          <cell r="GX339">
            <v>135000</v>
          </cell>
          <cell r="GY339">
            <v>0</v>
          </cell>
          <cell r="GZ339">
            <v>0</v>
          </cell>
          <cell r="HA339">
            <v>0</v>
          </cell>
          <cell r="HB339">
            <v>0</v>
          </cell>
          <cell r="HC339">
            <v>0</v>
          </cell>
          <cell r="HD339">
            <v>0</v>
          </cell>
          <cell r="HE339">
            <v>0</v>
          </cell>
          <cell r="HF339">
            <v>0</v>
          </cell>
          <cell r="HG339" t="str">
            <v>AJUPP1274E</v>
          </cell>
          <cell r="HJ339">
            <v>115050</v>
          </cell>
          <cell r="HK339">
            <v>135000</v>
          </cell>
          <cell r="HL339">
            <v>0</v>
          </cell>
          <cell r="HM339">
            <v>0</v>
          </cell>
          <cell r="HN339">
            <v>0</v>
          </cell>
          <cell r="HO339">
            <v>0</v>
          </cell>
          <cell r="HP339">
            <v>0</v>
          </cell>
          <cell r="HQ339">
            <v>0</v>
          </cell>
          <cell r="HR339">
            <v>0</v>
          </cell>
          <cell r="HS339">
            <v>0</v>
          </cell>
          <cell r="HT339">
            <v>0</v>
          </cell>
          <cell r="HU339">
            <v>0</v>
          </cell>
          <cell r="HV339">
            <v>0</v>
          </cell>
          <cell r="HW339">
            <v>0</v>
          </cell>
          <cell r="HX339">
            <v>0</v>
          </cell>
          <cell r="HY339">
            <v>0</v>
          </cell>
        </row>
        <row r="340">
          <cell r="A340">
            <v>1422</v>
          </cell>
          <cell r="B340" t="str">
            <v>Mr Sachin Anand Sawant</v>
          </cell>
          <cell r="C340">
            <v>38587</v>
          </cell>
          <cell r="D340" t="str">
            <v>Senior Project Manager</v>
          </cell>
          <cell r="E340">
            <v>116670</v>
          </cell>
          <cell r="F340">
            <v>52500</v>
          </cell>
          <cell r="G340">
            <v>23000</v>
          </cell>
          <cell r="H340">
            <v>800</v>
          </cell>
          <cell r="I340">
            <v>0</v>
          </cell>
          <cell r="J340">
            <v>9700</v>
          </cell>
          <cell r="K340">
            <v>24370</v>
          </cell>
          <cell r="R340">
            <v>110370</v>
          </cell>
          <cell r="S340">
            <v>0</v>
          </cell>
          <cell r="W340">
            <v>0</v>
          </cell>
          <cell r="X340">
            <v>6300</v>
          </cell>
          <cell r="Y340">
            <v>22416</v>
          </cell>
          <cell r="AA340">
            <v>200</v>
          </cell>
          <cell r="AE340">
            <v>180</v>
          </cell>
          <cell r="AG340">
            <v>29096</v>
          </cell>
          <cell r="AH340">
            <v>81274</v>
          </cell>
          <cell r="AI340">
            <v>22</v>
          </cell>
          <cell r="AJ340">
            <v>1.4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P340">
            <v>1</v>
          </cell>
          <cell r="AR340">
            <v>4</v>
          </cell>
          <cell r="AS340">
            <v>6</v>
          </cell>
          <cell r="AT340">
            <v>116670</v>
          </cell>
          <cell r="AU340">
            <v>52500</v>
          </cell>
          <cell r="AV340">
            <v>23000</v>
          </cell>
          <cell r="AW340">
            <v>800</v>
          </cell>
          <cell r="AX340">
            <v>0</v>
          </cell>
          <cell r="AZ340">
            <v>6300</v>
          </cell>
          <cell r="BA340">
            <v>9700</v>
          </cell>
          <cell r="BB340">
            <v>24370</v>
          </cell>
          <cell r="BC340">
            <v>0</v>
          </cell>
          <cell r="BD340">
            <v>0</v>
          </cell>
          <cell r="BE340">
            <v>0</v>
          </cell>
          <cell r="BF340">
            <v>22</v>
          </cell>
          <cell r="BH340">
            <v>15978</v>
          </cell>
          <cell r="BI340">
            <v>7000</v>
          </cell>
          <cell r="BJ340">
            <v>243</v>
          </cell>
          <cell r="BK340">
            <v>0</v>
          </cell>
          <cell r="BL340">
            <v>2952</v>
          </cell>
          <cell r="BM340">
            <v>7417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1917</v>
          </cell>
          <cell r="BS340">
            <v>22417</v>
          </cell>
          <cell r="BT340">
            <v>200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J340">
            <v>68478</v>
          </cell>
          <cell r="CK340">
            <v>30000</v>
          </cell>
          <cell r="CL340">
            <v>1043</v>
          </cell>
          <cell r="CM340">
            <v>0</v>
          </cell>
          <cell r="CN340">
            <v>12652</v>
          </cell>
          <cell r="CO340">
            <v>31787</v>
          </cell>
          <cell r="CP340">
            <v>0</v>
          </cell>
          <cell r="CQ340">
            <v>0</v>
          </cell>
          <cell r="CR340">
            <v>0</v>
          </cell>
          <cell r="CS340">
            <v>0</v>
          </cell>
          <cell r="CT340">
            <v>8217</v>
          </cell>
          <cell r="CU340">
            <v>44833</v>
          </cell>
          <cell r="CV340">
            <v>400</v>
          </cell>
          <cell r="CW340">
            <v>0</v>
          </cell>
          <cell r="CX340">
            <v>0</v>
          </cell>
          <cell r="CY340">
            <v>0</v>
          </cell>
          <cell r="CZ340">
            <v>0</v>
          </cell>
          <cell r="DA340">
            <v>0</v>
          </cell>
          <cell r="DB340">
            <v>0</v>
          </cell>
          <cell r="DC340">
            <v>0</v>
          </cell>
          <cell r="DD340">
            <v>180</v>
          </cell>
          <cell r="DE340">
            <v>0</v>
          </cell>
          <cell r="DG340">
            <v>0</v>
          </cell>
          <cell r="DH340">
            <v>0</v>
          </cell>
          <cell r="DI340">
            <v>0</v>
          </cell>
          <cell r="DK340">
            <v>0</v>
          </cell>
          <cell r="DL340">
            <v>0</v>
          </cell>
          <cell r="DM340">
            <v>0</v>
          </cell>
          <cell r="DN340">
            <v>0</v>
          </cell>
          <cell r="DQ340">
            <v>0</v>
          </cell>
          <cell r="DR340">
            <v>0</v>
          </cell>
          <cell r="DS340">
            <v>0</v>
          </cell>
          <cell r="DT340">
            <v>0</v>
          </cell>
          <cell r="DU340">
            <v>0</v>
          </cell>
          <cell r="DV340">
            <v>0</v>
          </cell>
          <cell r="DW340">
            <v>0</v>
          </cell>
          <cell r="DX340">
            <v>0</v>
          </cell>
          <cell r="EB340">
            <v>0</v>
          </cell>
          <cell r="EC340">
            <v>0</v>
          </cell>
          <cell r="ED340">
            <v>0</v>
          </cell>
          <cell r="EE340">
            <v>0</v>
          </cell>
          <cell r="EF340">
            <v>0</v>
          </cell>
          <cell r="EG340">
            <v>0</v>
          </cell>
          <cell r="EH340">
            <v>0</v>
          </cell>
          <cell r="EI340">
            <v>0</v>
          </cell>
          <cell r="EJ340">
            <v>0</v>
          </cell>
          <cell r="EK340">
            <v>0</v>
          </cell>
          <cell r="EL340">
            <v>0</v>
          </cell>
          <cell r="EM340">
            <v>0</v>
          </cell>
          <cell r="EN340">
            <v>0</v>
          </cell>
          <cell r="EO340">
            <v>0</v>
          </cell>
          <cell r="EP340">
            <v>0</v>
          </cell>
          <cell r="EQ340">
            <v>0</v>
          </cell>
          <cell r="ER340">
            <v>0</v>
          </cell>
          <cell r="ES340">
            <v>0</v>
          </cell>
          <cell r="EU340">
            <v>383478</v>
          </cell>
          <cell r="EV340">
            <v>168000</v>
          </cell>
          <cell r="EW340">
            <v>5843</v>
          </cell>
          <cell r="EX340">
            <v>0</v>
          </cell>
          <cell r="EY340">
            <v>70852</v>
          </cell>
          <cell r="EZ340">
            <v>178007</v>
          </cell>
          <cell r="FA340">
            <v>0</v>
          </cell>
          <cell r="FB340">
            <v>0</v>
          </cell>
          <cell r="FC340">
            <v>0</v>
          </cell>
          <cell r="FD340">
            <v>0</v>
          </cell>
          <cell r="FE340">
            <v>46017</v>
          </cell>
          <cell r="FF340">
            <v>44833</v>
          </cell>
          <cell r="FG340">
            <v>1600</v>
          </cell>
          <cell r="FH340">
            <v>0</v>
          </cell>
          <cell r="FJ340">
            <v>0</v>
          </cell>
          <cell r="FL340">
            <v>0</v>
          </cell>
          <cell r="FM340">
            <v>0</v>
          </cell>
          <cell r="FN340">
            <v>52500</v>
          </cell>
          <cell r="FO340">
            <v>21000</v>
          </cell>
          <cell r="FP340">
            <v>23000</v>
          </cell>
          <cell r="FQ340">
            <v>0</v>
          </cell>
          <cell r="FR340">
            <v>0</v>
          </cell>
          <cell r="FS340">
            <v>0</v>
          </cell>
          <cell r="FT340">
            <v>0</v>
          </cell>
          <cell r="FU340">
            <v>0</v>
          </cell>
          <cell r="GD340">
            <v>46017</v>
          </cell>
          <cell r="GK340">
            <v>46017</v>
          </cell>
          <cell r="GL340">
            <v>46017</v>
          </cell>
          <cell r="GM340">
            <v>800337</v>
          </cell>
          <cell r="GN340">
            <v>1600</v>
          </cell>
          <cell r="GO340">
            <v>0</v>
          </cell>
          <cell r="GP340">
            <v>798737</v>
          </cell>
          <cell r="GQ340">
            <v>0</v>
          </cell>
          <cell r="GR340">
            <v>798737</v>
          </cell>
          <cell r="GS340">
            <v>0</v>
          </cell>
          <cell r="GT340">
            <v>0</v>
          </cell>
          <cell r="GU340">
            <v>46017</v>
          </cell>
          <cell r="GV340">
            <v>0</v>
          </cell>
          <cell r="GW340">
            <v>752720</v>
          </cell>
          <cell r="GX340">
            <v>100000</v>
          </cell>
          <cell r="GY340">
            <v>175816</v>
          </cell>
          <cell r="GZ340">
            <v>0</v>
          </cell>
          <cell r="HA340">
            <v>3516</v>
          </cell>
          <cell r="HB340">
            <v>179332</v>
          </cell>
          <cell r="HC340">
            <v>22417</v>
          </cell>
          <cell r="HD340">
            <v>156915</v>
          </cell>
          <cell r="HE340">
            <v>22416</v>
          </cell>
          <cell r="HF340">
            <v>0</v>
          </cell>
          <cell r="HJ340">
            <v>752720</v>
          </cell>
          <cell r="HK340">
            <v>100000</v>
          </cell>
          <cell r="HL340">
            <v>175816</v>
          </cell>
          <cell r="HM340">
            <v>0</v>
          </cell>
          <cell r="HN340">
            <v>3516</v>
          </cell>
          <cell r="HO340">
            <v>179332</v>
          </cell>
          <cell r="HP340">
            <v>22417</v>
          </cell>
          <cell r="HQ340">
            <v>156915</v>
          </cell>
          <cell r="HR340">
            <v>22416</v>
          </cell>
          <cell r="HS340">
            <v>0.30599999999999999</v>
          </cell>
          <cell r="HT340">
            <v>0</v>
          </cell>
          <cell r="HU340">
            <v>22416</v>
          </cell>
          <cell r="HV340">
            <v>22416</v>
          </cell>
          <cell r="HW340">
            <v>440</v>
          </cell>
          <cell r="HX340">
            <v>0</v>
          </cell>
          <cell r="HY340">
            <v>21976</v>
          </cell>
        </row>
        <row r="341">
          <cell r="A341">
            <v>1423</v>
          </cell>
          <cell r="B341" t="str">
            <v>Mr Pramod Kamlakar Halde</v>
          </cell>
          <cell r="C341">
            <v>38590</v>
          </cell>
          <cell r="D341" t="str">
            <v>System Administrator</v>
          </cell>
          <cell r="E341">
            <v>20000</v>
          </cell>
          <cell r="F341">
            <v>9000</v>
          </cell>
          <cell r="G341">
            <v>4000</v>
          </cell>
          <cell r="H341">
            <v>800</v>
          </cell>
          <cell r="I341">
            <v>0</v>
          </cell>
          <cell r="J341">
            <v>1600</v>
          </cell>
          <cell r="K341">
            <v>3350</v>
          </cell>
          <cell r="M341">
            <v>3478</v>
          </cell>
          <cell r="R341">
            <v>22228</v>
          </cell>
          <cell r="S341">
            <v>0</v>
          </cell>
          <cell r="W341">
            <v>0</v>
          </cell>
          <cell r="Y341">
            <v>0</v>
          </cell>
          <cell r="AA341">
            <v>200</v>
          </cell>
          <cell r="AE341">
            <v>300</v>
          </cell>
          <cell r="AG341">
            <v>500</v>
          </cell>
          <cell r="AH341">
            <v>21728</v>
          </cell>
          <cell r="AI341">
            <v>22</v>
          </cell>
          <cell r="AJ341">
            <v>3.4</v>
          </cell>
          <cell r="AK341">
            <v>0</v>
          </cell>
          <cell r="AL341">
            <v>8750</v>
          </cell>
          <cell r="AM341">
            <v>0</v>
          </cell>
          <cell r="AN341">
            <v>0</v>
          </cell>
          <cell r="AP341">
            <v>2</v>
          </cell>
          <cell r="AR341">
            <v>3</v>
          </cell>
          <cell r="AS341">
            <v>6</v>
          </cell>
          <cell r="AT341">
            <v>20000</v>
          </cell>
          <cell r="AU341">
            <v>9000</v>
          </cell>
          <cell r="AV341">
            <v>4000</v>
          </cell>
          <cell r="AW341">
            <v>800</v>
          </cell>
          <cell r="AX341">
            <v>0</v>
          </cell>
          <cell r="BA341">
            <v>1600</v>
          </cell>
          <cell r="BB341">
            <v>3350</v>
          </cell>
          <cell r="BC341">
            <v>1250</v>
          </cell>
          <cell r="BD341">
            <v>0</v>
          </cell>
          <cell r="BE341">
            <v>0</v>
          </cell>
          <cell r="BF341">
            <v>22</v>
          </cell>
          <cell r="CJ341">
            <v>9000</v>
          </cell>
          <cell r="CK341">
            <v>4000</v>
          </cell>
          <cell r="CL341">
            <v>800</v>
          </cell>
          <cell r="CM341">
            <v>0</v>
          </cell>
          <cell r="CN341">
            <v>1600</v>
          </cell>
          <cell r="CO341">
            <v>3350</v>
          </cell>
          <cell r="CP341">
            <v>3478</v>
          </cell>
          <cell r="CQ341">
            <v>0</v>
          </cell>
          <cell r="CR341">
            <v>0</v>
          </cell>
          <cell r="CS341">
            <v>0</v>
          </cell>
          <cell r="CT341">
            <v>0</v>
          </cell>
          <cell r="CU341">
            <v>0</v>
          </cell>
          <cell r="CV341">
            <v>200</v>
          </cell>
          <cell r="CW341">
            <v>0</v>
          </cell>
          <cell r="CX341">
            <v>0</v>
          </cell>
          <cell r="CY341">
            <v>0</v>
          </cell>
          <cell r="CZ341">
            <v>0</v>
          </cell>
          <cell r="DA341">
            <v>0</v>
          </cell>
          <cell r="DB341">
            <v>0</v>
          </cell>
          <cell r="DC341">
            <v>0</v>
          </cell>
          <cell r="DD341">
            <v>300</v>
          </cell>
          <cell r="DE341">
            <v>0</v>
          </cell>
          <cell r="DG341">
            <v>8750</v>
          </cell>
          <cell r="DH341">
            <v>0</v>
          </cell>
          <cell r="DI341">
            <v>0</v>
          </cell>
          <cell r="DK341">
            <v>0</v>
          </cell>
          <cell r="DL341">
            <v>0</v>
          </cell>
          <cell r="DM341">
            <v>0</v>
          </cell>
          <cell r="DN341">
            <v>0</v>
          </cell>
          <cell r="DT341">
            <v>0</v>
          </cell>
          <cell r="DU341">
            <v>0</v>
          </cell>
          <cell r="DV341">
            <v>0</v>
          </cell>
          <cell r="DW341">
            <v>0</v>
          </cell>
          <cell r="DX341">
            <v>0</v>
          </cell>
          <cell r="EB341">
            <v>0</v>
          </cell>
          <cell r="EC341">
            <v>0</v>
          </cell>
          <cell r="ED341">
            <v>0</v>
          </cell>
          <cell r="EE341">
            <v>0</v>
          </cell>
          <cell r="EF341">
            <v>0</v>
          </cell>
          <cell r="EG341">
            <v>1250</v>
          </cell>
          <cell r="EH341">
            <v>0</v>
          </cell>
          <cell r="EI341">
            <v>0</v>
          </cell>
          <cell r="EJ341">
            <v>1250</v>
          </cell>
          <cell r="EK341">
            <v>1250</v>
          </cell>
          <cell r="EL341">
            <v>1250</v>
          </cell>
          <cell r="EM341">
            <v>0</v>
          </cell>
          <cell r="EN341">
            <v>0</v>
          </cell>
          <cell r="EO341">
            <v>1250</v>
          </cell>
          <cell r="EP341">
            <v>0</v>
          </cell>
          <cell r="EQ341">
            <v>0</v>
          </cell>
          <cell r="ER341">
            <v>0</v>
          </cell>
          <cell r="ES341">
            <v>0</v>
          </cell>
          <cell r="EU341">
            <v>63000</v>
          </cell>
          <cell r="EV341">
            <v>28000</v>
          </cell>
          <cell r="EW341">
            <v>5600</v>
          </cell>
          <cell r="EX341">
            <v>0</v>
          </cell>
          <cell r="EY341">
            <v>11200</v>
          </cell>
          <cell r="EZ341">
            <v>23450</v>
          </cell>
          <cell r="FA341">
            <v>3478</v>
          </cell>
          <cell r="FB341">
            <v>0</v>
          </cell>
          <cell r="FC341">
            <v>0</v>
          </cell>
          <cell r="FD341">
            <v>0</v>
          </cell>
          <cell r="FE341">
            <v>0</v>
          </cell>
          <cell r="FF341">
            <v>0</v>
          </cell>
          <cell r="FG341">
            <v>1400</v>
          </cell>
          <cell r="FH341">
            <v>0</v>
          </cell>
          <cell r="FK341">
            <v>5000</v>
          </cell>
          <cell r="FL341">
            <v>5000</v>
          </cell>
          <cell r="FM341">
            <v>35000</v>
          </cell>
          <cell r="FN341">
            <v>9000</v>
          </cell>
          <cell r="FO341">
            <v>3600</v>
          </cell>
          <cell r="FP341">
            <v>4000</v>
          </cell>
          <cell r="FQ341">
            <v>4100</v>
          </cell>
          <cell r="FS341">
            <v>3600</v>
          </cell>
          <cell r="FT341">
            <v>3600</v>
          </cell>
          <cell r="FU341">
            <v>0</v>
          </cell>
          <cell r="GD341">
            <v>0</v>
          </cell>
          <cell r="GE341">
            <v>25000</v>
          </cell>
          <cell r="GF341">
            <v>2660</v>
          </cell>
          <cell r="GK341">
            <v>27660</v>
          </cell>
          <cell r="GL341">
            <v>27660</v>
          </cell>
          <cell r="GM341">
            <v>129128</v>
          </cell>
          <cell r="GN341">
            <v>1400</v>
          </cell>
          <cell r="GO341">
            <v>25200</v>
          </cell>
          <cell r="GP341">
            <v>102528</v>
          </cell>
          <cell r="GQ341">
            <v>0</v>
          </cell>
          <cell r="GR341">
            <v>102528</v>
          </cell>
          <cell r="GS341">
            <v>0</v>
          </cell>
          <cell r="GT341">
            <v>0</v>
          </cell>
          <cell r="GU341">
            <v>27660</v>
          </cell>
          <cell r="GV341">
            <v>0</v>
          </cell>
          <cell r="GW341">
            <v>74868</v>
          </cell>
          <cell r="GX341">
            <v>100000</v>
          </cell>
          <cell r="GY341">
            <v>0</v>
          </cell>
          <cell r="GZ341">
            <v>0</v>
          </cell>
          <cell r="HA341">
            <v>0</v>
          </cell>
          <cell r="HB341">
            <v>0</v>
          </cell>
          <cell r="HC341">
            <v>0</v>
          </cell>
          <cell r="HD341">
            <v>0</v>
          </cell>
          <cell r="HE341">
            <v>0</v>
          </cell>
          <cell r="HF341">
            <v>0</v>
          </cell>
          <cell r="HG341" t="str">
            <v>ABRPH2667J</v>
          </cell>
          <cell r="HJ341">
            <v>74868</v>
          </cell>
          <cell r="HK341">
            <v>100000</v>
          </cell>
          <cell r="HL341">
            <v>0</v>
          </cell>
          <cell r="HM341">
            <v>0</v>
          </cell>
          <cell r="HN341">
            <v>0</v>
          </cell>
          <cell r="HO341">
            <v>0</v>
          </cell>
          <cell r="HP341">
            <v>0</v>
          </cell>
          <cell r="HQ341">
            <v>0</v>
          </cell>
          <cell r="HR341">
            <v>0</v>
          </cell>
          <cell r="HS341">
            <v>0</v>
          </cell>
          <cell r="HT341">
            <v>0</v>
          </cell>
          <cell r="HU341">
            <v>0</v>
          </cell>
          <cell r="HV341">
            <v>0</v>
          </cell>
          <cell r="HW341">
            <v>0</v>
          </cell>
          <cell r="HX341">
            <v>0</v>
          </cell>
          <cell r="HY341">
            <v>0</v>
          </cell>
        </row>
        <row r="342">
          <cell r="A342">
            <v>1424</v>
          </cell>
          <cell r="B342" t="str">
            <v>Mr Mahesh Laxman Shete</v>
          </cell>
          <cell r="C342">
            <v>38593</v>
          </cell>
          <cell r="D342" t="str">
            <v>QA Engineer</v>
          </cell>
          <cell r="E342">
            <v>28500</v>
          </cell>
          <cell r="F342">
            <v>12500</v>
          </cell>
          <cell r="G342">
            <v>5500</v>
          </cell>
          <cell r="H342">
            <v>800</v>
          </cell>
          <cell r="I342">
            <v>0</v>
          </cell>
          <cell r="J342">
            <v>2300</v>
          </cell>
          <cell r="K342">
            <v>5900</v>
          </cell>
          <cell r="M342">
            <v>3717</v>
          </cell>
          <cell r="R342">
            <v>30717</v>
          </cell>
          <cell r="S342">
            <v>0</v>
          </cell>
          <cell r="W342">
            <v>0</v>
          </cell>
          <cell r="X342">
            <v>1500</v>
          </cell>
          <cell r="Y342">
            <v>393</v>
          </cell>
          <cell r="AA342">
            <v>200</v>
          </cell>
          <cell r="AE342">
            <v>20</v>
          </cell>
          <cell r="AG342">
            <v>2113</v>
          </cell>
          <cell r="AH342">
            <v>28604</v>
          </cell>
          <cell r="AI342">
            <v>22</v>
          </cell>
          <cell r="AJ342">
            <v>1.4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P342">
            <v>1</v>
          </cell>
          <cell r="AR342">
            <v>4</v>
          </cell>
          <cell r="AS342">
            <v>6</v>
          </cell>
          <cell r="AT342">
            <v>28500</v>
          </cell>
          <cell r="AU342">
            <v>12500</v>
          </cell>
          <cell r="AV342">
            <v>5500</v>
          </cell>
          <cell r="AW342">
            <v>800</v>
          </cell>
          <cell r="AX342">
            <v>0</v>
          </cell>
          <cell r="AZ342">
            <v>1500</v>
          </cell>
          <cell r="BA342">
            <v>2300</v>
          </cell>
          <cell r="BB342">
            <v>5900</v>
          </cell>
          <cell r="BC342">
            <v>0</v>
          </cell>
          <cell r="BD342">
            <v>0</v>
          </cell>
          <cell r="BE342">
            <v>0</v>
          </cell>
          <cell r="BF342">
            <v>22</v>
          </cell>
          <cell r="CJ342">
            <v>12500</v>
          </cell>
          <cell r="CK342">
            <v>5500</v>
          </cell>
          <cell r="CL342">
            <v>800</v>
          </cell>
          <cell r="CM342">
            <v>0</v>
          </cell>
          <cell r="CN342">
            <v>2300</v>
          </cell>
          <cell r="CO342">
            <v>5900</v>
          </cell>
          <cell r="CP342">
            <v>3717</v>
          </cell>
          <cell r="CQ342">
            <v>0</v>
          </cell>
          <cell r="CR342">
            <v>0</v>
          </cell>
          <cell r="CS342">
            <v>0</v>
          </cell>
          <cell r="CT342">
            <v>1500</v>
          </cell>
          <cell r="CU342">
            <v>393</v>
          </cell>
          <cell r="CV342">
            <v>200</v>
          </cell>
          <cell r="CW342">
            <v>0</v>
          </cell>
          <cell r="CX342">
            <v>0</v>
          </cell>
          <cell r="CY342">
            <v>0</v>
          </cell>
          <cell r="CZ342">
            <v>0</v>
          </cell>
          <cell r="DA342">
            <v>0</v>
          </cell>
          <cell r="DB342">
            <v>0</v>
          </cell>
          <cell r="DC342">
            <v>0</v>
          </cell>
          <cell r="DD342">
            <v>20</v>
          </cell>
          <cell r="DE342">
            <v>0</v>
          </cell>
          <cell r="DG342">
            <v>0</v>
          </cell>
          <cell r="DH342">
            <v>0</v>
          </cell>
          <cell r="DI342">
            <v>0</v>
          </cell>
          <cell r="DK342">
            <v>0</v>
          </cell>
          <cell r="DL342">
            <v>0</v>
          </cell>
          <cell r="DM342">
            <v>0</v>
          </cell>
          <cell r="DN342">
            <v>0</v>
          </cell>
          <cell r="DT342">
            <v>0</v>
          </cell>
          <cell r="DU342">
            <v>0</v>
          </cell>
          <cell r="DV342">
            <v>0</v>
          </cell>
          <cell r="DW342">
            <v>0</v>
          </cell>
          <cell r="DX342">
            <v>0</v>
          </cell>
          <cell r="EB342">
            <v>0</v>
          </cell>
          <cell r="EC342">
            <v>0</v>
          </cell>
          <cell r="ED342">
            <v>0</v>
          </cell>
          <cell r="EE342">
            <v>0</v>
          </cell>
          <cell r="EF342">
            <v>0</v>
          </cell>
          <cell r="EG342">
            <v>0</v>
          </cell>
          <cell r="EH342">
            <v>0</v>
          </cell>
          <cell r="EI342">
            <v>0</v>
          </cell>
          <cell r="EJ342">
            <v>0</v>
          </cell>
          <cell r="EK342">
            <v>0</v>
          </cell>
          <cell r="EL342">
            <v>0</v>
          </cell>
          <cell r="EM342">
            <v>0</v>
          </cell>
          <cell r="EN342">
            <v>0</v>
          </cell>
          <cell r="EO342">
            <v>0</v>
          </cell>
          <cell r="EP342">
            <v>0</v>
          </cell>
          <cell r="EQ342">
            <v>0</v>
          </cell>
          <cell r="ER342">
            <v>0</v>
          </cell>
          <cell r="ES342">
            <v>0</v>
          </cell>
          <cell r="EU342">
            <v>87500</v>
          </cell>
          <cell r="EV342">
            <v>38500</v>
          </cell>
          <cell r="EW342">
            <v>5600</v>
          </cell>
          <cell r="EX342">
            <v>0</v>
          </cell>
          <cell r="EY342">
            <v>16100</v>
          </cell>
          <cell r="EZ342">
            <v>41300</v>
          </cell>
          <cell r="FA342">
            <v>3717</v>
          </cell>
          <cell r="FB342">
            <v>0</v>
          </cell>
          <cell r="FC342">
            <v>0</v>
          </cell>
          <cell r="FD342">
            <v>0</v>
          </cell>
          <cell r="FE342">
            <v>10500</v>
          </cell>
          <cell r="FF342">
            <v>393</v>
          </cell>
          <cell r="FG342">
            <v>1400</v>
          </cell>
          <cell r="FH342">
            <v>0</v>
          </cell>
          <cell r="FK342">
            <v>6000</v>
          </cell>
          <cell r="FL342">
            <v>6000</v>
          </cell>
          <cell r="FM342">
            <v>42000</v>
          </cell>
          <cell r="FN342">
            <v>12500</v>
          </cell>
          <cell r="FO342">
            <v>5000</v>
          </cell>
          <cell r="FP342">
            <v>5500</v>
          </cell>
          <cell r="FQ342">
            <v>4750</v>
          </cell>
          <cell r="FS342">
            <v>4750</v>
          </cell>
          <cell r="FT342">
            <v>4750</v>
          </cell>
          <cell r="FU342">
            <v>0</v>
          </cell>
          <cell r="GD342">
            <v>10500</v>
          </cell>
          <cell r="GF342">
            <v>15000</v>
          </cell>
          <cell r="GK342">
            <v>25500</v>
          </cell>
          <cell r="GL342">
            <v>25500</v>
          </cell>
          <cell r="GM342">
            <v>187117</v>
          </cell>
          <cell r="GN342">
            <v>1400</v>
          </cell>
          <cell r="GO342">
            <v>33250</v>
          </cell>
          <cell r="GP342">
            <v>152467</v>
          </cell>
          <cell r="GQ342">
            <v>0</v>
          </cell>
          <cell r="GR342">
            <v>152467</v>
          </cell>
          <cell r="GS342">
            <v>0</v>
          </cell>
          <cell r="GT342">
            <v>0</v>
          </cell>
          <cell r="GU342">
            <v>25500</v>
          </cell>
          <cell r="GV342">
            <v>0</v>
          </cell>
          <cell r="GW342">
            <v>126967</v>
          </cell>
          <cell r="GX342">
            <v>100000</v>
          </cell>
          <cell r="GY342">
            <v>2697</v>
          </cell>
          <cell r="GZ342">
            <v>0</v>
          </cell>
          <cell r="HA342">
            <v>54</v>
          </cell>
          <cell r="HB342">
            <v>2751</v>
          </cell>
          <cell r="HC342">
            <v>0</v>
          </cell>
          <cell r="HD342">
            <v>2751</v>
          </cell>
          <cell r="HE342">
            <v>393</v>
          </cell>
          <cell r="HF342">
            <v>0</v>
          </cell>
          <cell r="HG342" t="str">
            <v>AVZPS4181N</v>
          </cell>
          <cell r="HJ342">
            <v>126967</v>
          </cell>
          <cell r="HK342">
            <v>100000</v>
          </cell>
          <cell r="HL342">
            <v>2697</v>
          </cell>
          <cell r="HM342">
            <v>0</v>
          </cell>
          <cell r="HN342">
            <v>54</v>
          </cell>
          <cell r="HO342">
            <v>2751</v>
          </cell>
          <cell r="HP342">
            <v>0</v>
          </cell>
          <cell r="HQ342">
            <v>2751</v>
          </cell>
          <cell r="HR342">
            <v>393</v>
          </cell>
          <cell r="HS342">
            <v>0.10199999999999999</v>
          </cell>
          <cell r="HT342">
            <v>0</v>
          </cell>
          <cell r="HU342">
            <v>393</v>
          </cell>
          <cell r="HV342">
            <v>393</v>
          </cell>
          <cell r="HW342">
            <v>8</v>
          </cell>
          <cell r="HX342">
            <v>0</v>
          </cell>
          <cell r="HY342">
            <v>385</v>
          </cell>
        </row>
        <row r="343">
          <cell r="A343">
            <v>1425</v>
          </cell>
          <cell r="B343" t="str">
            <v>Mr Ravi ChandaraKumar Jain</v>
          </cell>
          <cell r="C343">
            <v>38593</v>
          </cell>
          <cell r="D343" t="str">
            <v>Sr Software Engineer</v>
          </cell>
          <cell r="E343">
            <v>38000</v>
          </cell>
          <cell r="F343">
            <v>17000</v>
          </cell>
          <cell r="G343">
            <v>7500</v>
          </cell>
          <cell r="H343">
            <v>800</v>
          </cell>
          <cell r="I343">
            <v>0</v>
          </cell>
          <cell r="J343">
            <v>3100</v>
          </cell>
          <cell r="K343">
            <v>5810</v>
          </cell>
          <cell r="M343">
            <v>4957</v>
          </cell>
          <cell r="R343">
            <v>39167</v>
          </cell>
          <cell r="S343">
            <v>0</v>
          </cell>
          <cell r="W343">
            <v>0</v>
          </cell>
          <cell r="X343">
            <v>2040</v>
          </cell>
          <cell r="Y343">
            <v>1344</v>
          </cell>
          <cell r="AA343">
            <v>200</v>
          </cell>
          <cell r="AE343">
            <v>320</v>
          </cell>
          <cell r="AG343">
            <v>3904</v>
          </cell>
          <cell r="AH343">
            <v>35263</v>
          </cell>
          <cell r="AI343">
            <v>22</v>
          </cell>
          <cell r="AJ343">
            <v>1.4</v>
          </cell>
          <cell r="AK343">
            <v>0</v>
          </cell>
          <cell r="AL343">
            <v>8750</v>
          </cell>
          <cell r="AM343">
            <v>3500</v>
          </cell>
          <cell r="AN343">
            <v>0</v>
          </cell>
          <cell r="AP343">
            <v>1</v>
          </cell>
          <cell r="AR343">
            <v>2</v>
          </cell>
          <cell r="AS343">
            <v>6</v>
          </cell>
          <cell r="AT343">
            <v>38000</v>
          </cell>
          <cell r="AU343">
            <v>17000</v>
          </cell>
          <cell r="AV343">
            <v>7500</v>
          </cell>
          <cell r="AW343">
            <v>800</v>
          </cell>
          <cell r="AX343">
            <v>0</v>
          </cell>
          <cell r="AZ343">
            <v>2040</v>
          </cell>
          <cell r="BA343">
            <v>3100</v>
          </cell>
          <cell r="BB343">
            <v>5810</v>
          </cell>
          <cell r="BC343">
            <v>1250</v>
          </cell>
          <cell r="BD343">
            <v>500</v>
          </cell>
          <cell r="BE343">
            <v>0</v>
          </cell>
          <cell r="BF343">
            <v>22</v>
          </cell>
          <cell r="CE343">
            <v>84682</v>
          </cell>
          <cell r="CG343">
            <v>1918</v>
          </cell>
          <cell r="CH343">
            <v>1000</v>
          </cell>
          <cell r="CJ343">
            <v>17000</v>
          </cell>
          <cell r="CK343">
            <v>7500</v>
          </cell>
          <cell r="CL343">
            <v>800</v>
          </cell>
          <cell r="CM343">
            <v>0</v>
          </cell>
          <cell r="CN343">
            <v>3100</v>
          </cell>
          <cell r="CO343">
            <v>5810</v>
          </cell>
          <cell r="CP343">
            <v>89639</v>
          </cell>
          <cell r="CQ343">
            <v>0</v>
          </cell>
          <cell r="CR343">
            <v>0</v>
          </cell>
          <cell r="CS343">
            <v>0</v>
          </cell>
          <cell r="CT343">
            <v>2040</v>
          </cell>
          <cell r="CU343">
            <v>3262</v>
          </cell>
          <cell r="CV343">
            <v>1200</v>
          </cell>
          <cell r="CW343">
            <v>0</v>
          </cell>
          <cell r="CX343">
            <v>0</v>
          </cell>
          <cell r="CY343">
            <v>0</v>
          </cell>
          <cell r="CZ343">
            <v>0</v>
          </cell>
          <cell r="DA343">
            <v>0</v>
          </cell>
          <cell r="DB343">
            <v>0</v>
          </cell>
          <cell r="DC343">
            <v>0</v>
          </cell>
          <cell r="DD343">
            <v>320</v>
          </cell>
          <cell r="DE343">
            <v>0</v>
          </cell>
          <cell r="DG343">
            <v>8750</v>
          </cell>
          <cell r="DH343">
            <v>3500</v>
          </cell>
          <cell r="DI343">
            <v>0</v>
          </cell>
          <cell r="DK343">
            <v>0</v>
          </cell>
          <cell r="DL343">
            <v>0</v>
          </cell>
          <cell r="DM343">
            <v>0</v>
          </cell>
          <cell r="DN343">
            <v>0</v>
          </cell>
          <cell r="DT343">
            <v>0</v>
          </cell>
          <cell r="DU343">
            <v>0</v>
          </cell>
          <cell r="DV343">
            <v>0</v>
          </cell>
          <cell r="DW343">
            <v>0</v>
          </cell>
          <cell r="DX343">
            <v>0</v>
          </cell>
          <cell r="EB343">
            <v>0</v>
          </cell>
          <cell r="EC343">
            <v>0</v>
          </cell>
          <cell r="ED343">
            <v>0</v>
          </cell>
          <cell r="EE343">
            <v>0</v>
          </cell>
          <cell r="EF343">
            <v>0</v>
          </cell>
          <cell r="EG343">
            <v>1250</v>
          </cell>
          <cell r="EH343">
            <v>500</v>
          </cell>
          <cell r="EI343">
            <v>0</v>
          </cell>
          <cell r="EJ343">
            <v>1750</v>
          </cell>
          <cell r="EK343">
            <v>1750</v>
          </cell>
          <cell r="EL343">
            <v>1250</v>
          </cell>
          <cell r="EM343">
            <v>500</v>
          </cell>
          <cell r="EN343">
            <v>0</v>
          </cell>
          <cell r="EO343">
            <v>1750</v>
          </cell>
          <cell r="EP343">
            <v>0</v>
          </cell>
          <cell r="EQ343">
            <v>0</v>
          </cell>
          <cell r="ER343">
            <v>0</v>
          </cell>
          <cell r="ES343">
            <v>0</v>
          </cell>
          <cell r="EU343">
            <v>119000</v>
          </cell>
          <cell r="EV343">
            <v>52500</v>
          </cell>
          <cell r="EW343">
            <v>5600</v>
          </cell>
          <cell r="EX343">
            <v>0</v>
          </cell>
          <cell r="EY343">
            <v>21700</v>
          </cell>
          <cell r="EZ343">
            <v>40670</v>
          </cell>
          <cell r="FA343">
            <v>89639</v>
          </cell>
          <cell r="FB343">
            <v>0</v>
          </cell>
          <cell r="FC343">
            <v>0</v>
          </cell>
          <cell r="FD343">
            <v>0</v>
          </cell>
          <cell r="FE343">
            <v>14280</v>
          </cell>
          <cell r="FF343">
            <v>3262</v>
          </cell>
          <cell r="FG343">
            <v>2400</v>
          </cell>
          <cell r="FH343">
            <v>0</v>
          </cell>
          <cell r="FK343">
            <v>7500</v>
          </cell>
          <cell r="FL343">
            <v>7500</v>
          </cell>
          <cell r="FM343">
            <v>52500</v>
          </cell>
          <cell r="FN343">
            <v>17000</v>
          </cell>
          <cell r="FO343">
            <v>6800</v>
          </cell>
          <cell r="FP343">
            <v>7500</v>
          </cell>
          <cell r="FQ343">
            <v>5800</v>
          </cell>
          <cell r="FS343">
            <v>5800</v>
          </cell>
          <cell r="FT343">
            <v>5800</v>
          </cell>
          <cell r="FU343">
            <v>0</v>
          </cell>
          <cell r="GA343">
            <v>10000</v>
          </cell>
          <cell r="GD343">
            <v>14280</v>
          </cell>
          <cell r="GE343">
            <v>50000</v>
          </cell>
          <cell r="GF343">
            <v>40000</v>
          </cell>
          <cell r="GK343">
            <v>114280</v>
          </cell>
          <cell r="GL343">
            <v>100000</v>
          </cell>
          <cell r="GM343">
            <v>323509</v>
          </cell>
          <cell r="GN343">
            <v>2400</v>
          </cell>
          <cell r="GO343">
            <v>40600</v>
          </cell>
          <cell r="GP343">
            <v>280509</v>
          </cell>
          <cell r="GQ343">
            <v>0</v>
          </cell>
          <cell r="GR343">
            <v>280509</v>
          </cell>
          <cell r="GS343">
            <v>0</v>
          </cell>
          <cell r="GT343">
            <v>0</v>
          </cell>
          <cell r="GU343">
            <v>100000</v>
          </cell>
          <cell r="GV343">
            <v>0</v>
          </cell>
          <cell r="GW343">
            <v>180509</v>
          </cell>
          <cell r="GX343">
            <v>100000</v>
          </cell>
          <cell r="GY343">
            <v>11102</v>
          </cell>
          <cell r="GZ343">
            <v>0</v>
          </cell>
          <cell r="HA343">
            <v>222</v>
          </cell>
          <cell r="HB343">
            <v>11324</v>
          </cell>
          <cell r="HC343">
            <v>1918</v>
          </cell>
          <cell r="HD343">
            <v>9406</v>
          </cell>
          <cell r="HE343">
            <v>1344</v>
          </cell>
          <cell r="HF343">
            <v>0</v>
          </cell>
          <cell r="HG343" t="str">
            <v>AFJPJ9589H</v>
          </cell>
          <cell r="HJ343">
            <v>180509</v>
          </cell>
          <cell r="HK343">
            <v>100000</v>
          </cell>
          <cell r="HL343">
            <v>11102</v>
          </cell>
          <cell r="HM343">
            <v>0</v>
          </cell>
          <cell r="HN343">
            <v>222</v>
          </cell>
          <cell r="HO343">
            <v>11324</v>
          </cell>
          <cell r="HP343">
            <v>1918</v>
          </cell>
          <cell r="HQ343">
            <v>9406</v>
          </cell>
          <cell r="HR343">
            <v>1344</v>
          </cell>
          <cell r="HS343">
            <v>0.20399999999999999</v>
          </cell>
          <cell r="HT343">
            <v>0</v>
          </cell>
          <cell r="HU343">
            <v>1344</v>
          </cell>
          <cell r="HV343">
            <v>1344</v>
          </cell>
          <cell r="HW343">
            <v>26</v>
          </cell>
          <cell r="HX343">
            <v>0</v>
          </cell>
          <cell r="HY343">
            <v>1318</v>
          </cell>
        </row>
        <row r="344">
          <cell r="A344">
            <v>1426</v>
          </cell>
          <cell r="B344" t="str">
            <v>Mr Pankaj Keshavlal Patel</v>
          </cell>
          <cell r="C344">
            <v>38593</v>
          </cell>
          <cell r="D344" t="str">
            <v>Sr Software Engineer</v>
          </cell>
          <cell r="E344">
            <v>35000</v>
          </cell>
          <cell r="F344">
            <v>15500</v>
          </cell>
          <cell r="G344">
            <v>7000</v>
          </cell>
          <cell r="H344">
            <v>800</v>
          </cell>
          <cell r="I344">
            <v>0</v>
          </cell>
          <cell r="J344">
            <v>2900</v>
          </cell>
          <cell r="K344">
            <v>4190</v>
          </cell>
          <cell r="M344">
            <v>4565</v>
          </cell>
          <cell r="R344">
            <v>34955</v>
          </cell>
          <cell r="S344">
            <v>1000</v>
          </cell>
          <cell r="W344">
            <v>1000</v>
          </cell>
          <cell r="X344">
            <v>1860</v>
          </cell>
          <cell r="Y344">
            <v>150</v>
          </cell>
          <cell r="AA344">
            <v>200</v>
          </cell>
          <cell r="AE344">
            <v>300</v>
          </cell>
          <cell r="AG344">
            <v>2510</v>
          </cell>
          <cell r="AH344">
            <v>32445</v>
          </cell>
          <cell r="AI344">
            <v>22</v>
          </cell>
          <cell r="AJ344">
            <v>1.4</v>
          </cell>
          <cell r="AK344">
            <v>0</v>
          </cell>
          <cell r="AL344">
            <v>8750</v>
          </cell>
          <cell r="AM344">
            <v>3500</v>
          </cell>
          <cell r="AN344">
            <v>0</v>
          </cell>
          <cell r="AP344">
            <v>1</v>
          </cell>
          <cell r="AR344">
            <v>2</v>
          </cell>
          <cell r="AS344">
            <v>6</v>
          </cell>
          <cell r="AT344">
            <v>35000</v>
          </cell>
          <cell r="AU344">
            <v>15500</v>
          </cell>
          <cell r="AV344">
            <v>7000</v>
          </cell>
          <cell r="AW344">
            <v>800</v>
          </cell>
          <cell r="AX344">
            <v>0</v>
          </cell>
          <cell r="AY344">
            <v>1000</v>
          </cell>
          <cell r="AZ344">
            <v>1860</v>
          </cell>
          <cell r="BA344">
            <v>2900</v>
          </cell>
          <cell r="BB344">
            <v>4190</v>
          </cell>
          <cell r="BC344">
            <v>1250</v>
          </cell>
          <cell r="BD344">
            <v>500</v>
          </cell>
          <cell r="BE344">
            <v>0</v>
          </cell>
          <cell r="BF344">
            <v>22</v>
          </cell>
          <cell r="CJ344">
            <v>15500</v>
          </cell>
          <cell r="CK344">
            <v>7000</v>
          </cell>
          <cell r="CL344">
            <v>800</v>
          </cell>
          <cell r="CM344">
            <v>0</v>
          </cell>
          <cell r="CN344">
            <v>2900</v>
          </cell>
          <cell r="CO344">
            <v>4190</v>
          </cell>
          <cell r="CP344">
            <v>4565</v>
          </cell>
          <cell r="CQ344">
            <v>0</v>
          </cell>
          <cell r="CR344">
            <v>0</v>
          </cell>
          <cell r="CS344">
            <v>0</v>
          </cell>
          <cell r="CT344">
            <v>1860</v>
          </cell>
          <cell r="CU344">
            <v>150</v>
          </cell>
          <cell r="CV344">
            <v>200</v>
          </cell>
          <cell r="CW344">
            <v>0</v>
          </cell>
          <cell r="CX344">
            <v>0</v>
          </cell>
          <cell r="CY344">
            <v>1000</v>
          </cell>
          <cell r="CZ344">
            <v>0</v>
          </cell>
          <cell r="DA344">
            <v>0</v>
          </cell>
          <cell r="DB344">
            <v>0</v>
          </cell>
          <cell r="DC344">
            <v>0</v>
          </cell>
          <cell r="DD344">
            <v>300</v>
          </cell>
          <cell r="DE344">
            <v>0</v>
          </cell>
          <cell r="DG344">
            <v>8750</v>
          </cell>
          <cell r="DH344">
            <v>3500</v>
          </cell>
          <cell r="DI344">
            <v>0</v>
          </cell>
          <cell r="DK344">
            <v>0</v>
          </cell>
          <cell r="DL344">
            <v>0</v>
          </cell>
          <cell r="DM344">
            <v>0</v>
          </cell>
          <cell r="DN344">
            <v>0</v>
          </cell>
          <cell r="DT344">
            <v>0</v>
          </cell>
          <cell r="DU344">
            <v>0</v>
          </cell>
          <cell r="DV344">
            <v>0</v>
          </cell>
          <cell r="DW344">
            <v>0</v>
          </cell>
          <cell r="DX344">
            <v>0</v>
          </cell>
          <cell r="EB344">
            <v>0</v>
          </cell>
          <cell r="EC344">
            <v>0</v>
          </cell>
          <cell r="ED344">
            <v>0</v>
          </cell>
          <cell r="EE344">
            <v>0</v>
          </cell>
          <cell r="EF344">
            <v>0</v>
          </cell>
          <cell r="EG344">
            <v>1250</v>
          </cell>
          <cell r="EH344">
            <v>500</v>
          </cell>
          <cell r="EI344">
            <v>0</v>
          </cell>
          <cell r="EJ344">
            <v>1750</v>
          </cell>
          <cell r="EK344">
            <v>1750</v>
          </cell>
          <cell r="EL344">
            <v>1250</v>
          </cell>
          <cell r="EM344">
            <v>500</v>
          </cell>
          <cell r="EN344">
            <v>0</v>
          </cell>
          <cell r="EO344">
            <v>1750</v>
          </cell>
          <cell r="EP344">
            <v>0</v>
          </cell>
          <cell r="EQ344">
            <v>0</v>
          </cell>
          <cell r="ER344">
            <v>0</v>
          </cell>
          <cell r="ES344">
            <v>0</v>
          </cell>
          <cell r="EU344">
            <v>108500</v>
          </cell>
          <cell r="EV344">
            <v>49000</v>
          </cell>
          <cell r="EW344">
            <v>5600</v>
          </cell>
          <cell r="EX344">
            <v>0</v>
          </cell>
          <cell r="EY344">
            <v>20300</v>
          </cell>
          <cell r="EZ344">
            <v>29330</v>
          </cell>
          <cell r="FA344">
            <v>4565</v>
          </cell>
          <cell r="FB344">
            <v>0</v>
          </cell>
          <cell r="FC344">
            <v>0</v>
          </cell>
          <cell r="FD344">
            <v>0</v>
          </cell>
          <cell r="FE344">
            <v>13020</v>
          </cell>
          <cell r="FF344">
            <v>150</v>
          </cell>
          <cell r="FG344">
            <v>1400</v>
          </cell>
          <cell r="FH344">
            <v>0</v>
          </cell>
          <cell r="FL344">
            <v>0</v>
          </cell>
          <cell r="FM344">
            <v>0</v>
          </cell>
          <cell r="FN344">
            <v>15500</v>
          </cell>
          <cell r="FO344">
            <v>6200</v>
          </cell>
          <cell r="FP344">
            <v>7000</v>
          </cell>
          <cell r="FQ344">
            <v>0</v>
          </cell>
          <cell r="FS344">
            <v>0</v>
          </cell>
          <cell r="FT344">
            <v>0</v>
          </cell>
          <cell r="FU344">
            <v>0</v>
          </cell>
          <cell r="GB344">
            <v>24000</v>
          </cell>
          <cell r="GD344">
            <v>13020</v>
          </cell>
          <cell r="GE344">
            <v>60000</v>
          </cell>
          <cell r="GF344">
            <v>15000</v>
          </cell>
          <cell r="GK344">
            <v>112020</v>
          </cell>
          <cell r="GL344">
            <v>100000</v>
          </cell>
          <cell r="GM344">
            <v>211695</v>
          </cell>
          <cell r="GN344">
            <v>1400</v>
          </cell>
          <cell r="GO344">
            <v>0</v>
          </cell>
          <cell r="GP344">
            <v>210295</v>
          </cell>
          <cell r="GQ344">
            <v>0</v>
          </cell>
          <cell r="GR344">
            <v>210295</v>
          </cell>
          <cell r="GS344">
            <v>0</v>
          </cell>
          <cell r="GT344">
            <v>0</v>
          </cell>
          <cell r="GU344">
            <v>100000</v>
          </cell>
          <cell r="GV344">
            <v>0</v>
          </cell>
          <cell r="GW344">
            <v>110295</v>
          </cell>
          <cell r="GX344">
            <v>100000</v>
          </cell>
          <cell r="GY344">
            <v>1030</v>
          </cell>
          <cell r="GZ344">
            <v>0</v>
          </cell>
          <cell r="HA344">
            <v>21</v>
          </cell>
          <cell r="HB344">
            <v>1051</v>
          </cell>
          <cell r="HC344">
            <v>0</v>
          </cell>
          <cell r="HD344">
            <v>1051</v>
          </cell>
          <cell r="HE344">
            <v>150</v>
          </cell>
          <cell r="HF344">
            <v>0</v>
          </cell>
          <cell r="HJ344">
            <v>110295</v>
          </cell>
          <cell r="HK344">
            <v>100000</v>
          </cell>
          <cell r="HL344">
            <v>1030</v>
          </cell>
          <cell r="HM344">
            <v>0</v>
          </cell>
          <cell r="HN344">
            <v>21</v>
          </cell>
          <cell r="HO344">
            <v>1051</v>
          </cell>
          <cell r="HP344">
            <v>0</v>
          </cell>
          <cell r="HQ344">
            <v>1051</v>
          </cell>
          <cell r="HR344">
            <v>150</v>
          </cell>
          <cell r="HS344">
            <v>0.10199999999999999</v>
          </cell>
          <cell r="HT344">
            <v>0</v>
          </cell>
          <cell r="HU344">
            <v>150</v>
          </cell>
          <cell r="HV344">
            <v>150</v>
          </cell>
          <cell r="HW344">
            <v>3</v>
          </cell>
          <cell r="HX344">
            <v>0</v>
          </cell>
          <cell r="HY344">
            <v>147</v>
          </cell>
        </row>
        <row r="345">
          <cell r="A345">
            <v>1427</v>
          </cell>
          <cell r="B345" t="str">
            <v>Mr Vrajesh Surendrabhai Jayswal</v>
          </cell>
          <cell r="C345">
            <v>38593</v>
          </cell>
          <cell r="D345" t="str">
            <v>Sr Software Engineer</v>
          </cell>
          <cell r="E345">
            <v>50000</v>
          </cell>
          <cell r="F345">
            <v>22500</v>
          </cell>
          <cell r="G345">
            <v>10000</v>
          </cell>
          <cell r="H345">
            <v>800</v>
          </cell>
          <cell r="I345">
            <v>0</v>
          </cell>
          <cell r="J345">
            <v>4100</v>
          </cell>
          <cell r="K345">
            <v>9850</v>
          </cell>
          <cell r="M345">
            <v>6522</v>
          </cell>
          <cell r="R345">
            <v>53772</v>
          </cell>
          <cell r="S345">
            <v>1000</v>
          </cell>
          <cell r="W345">
            <v>1000</v>
          </cell>
          <cell r="Y345">
            <v>8230</v>
          </cell>
          <cell r="AA345">
            <v>200</v>
          </cell>
          <cell r="AG345">
            <v>8430</v>
          </cell>
          <cell r="AH345">
            <v>45342</v>
          </cell>
          <cell r="AI345">
            <v>22</v>
          </cell>
          <cell r="AJ345">
            <v>1.4</v>
          </cell>
          <cell r="AK345">
            <v>0</v>
          </cell>
          <cell r="AL345">
            <v>8750</v>
          </cell>
          <cell r="AM345">
            <v>3500</v>
          </cell>
          <cell r="AN345">
            <v>0</v>
          </cell>
          <cell r="AP345">
            <v>1</v>
          </cell>
          <cell r="AR345">
            <v>2</v>
          </cell>
          <cell r="AS345">
            <v>6</v>
          </cell>
          <cell r="AT345">
            <v>50000</v>
          </cell>
          <cell r="AU345">
            <v>22500</v>
          </cell>
          <cell r="AV345">
            <v>10000</v>
          </cell>
          <cell r="AW345">
            <v>800</v>
          </cell>
          <cell r="AX345">
            <v>0</v>
          </cell>
          <cell r="AY345">
            <v>1000</v>
          </cell>
          <cell r="BA345">
            <v>4100</v>
          </cell>
          <cell r="BB345">
            <v>9850</v>
          </cell>
          <cell r="BC345">
            <v>1250</v>
          </cell>
          <cell r="BD345">
            <v>500</v>
          </cell>
          <cell r="BE345">
            <v>0</v>
          </cell>
          <cell r="BF345">
            <v>22</v>
          </cell>
          <cell r="CE345">
            <v>115000</v>
          </cell>
          <cell r="CG345">
            <v>15844</v>
          </cell>
          <cell r="CH345">
            <v>1000</v>
          </cell>
          <cell r="CJ345">
            <v>22500</v>
          </cell>
          <cell r="CK345">
            <v>10000</v>
          </cell>
          <cell r="CL345">
            <v>800</v>
          </cell>
          <cell r="CM345">
            <v>0</v>
          </cell>
          <cell r="CN345">
            <v>4100</v>
          </cell>
          <cell r="CO345">
            <v>9850</v>
          </cell>
          <cell r="CP345">
            <v>121522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24074</v>
          </cell>
          <cell r="CV345">
            <v>1200</v>
          </cell>
          <cell r="CW345">
            <v>0</v>
          </cell>
          <cell r="CX345">
            <v>0</v>
          </cell>
          <cell r="CY345">
            <v>1000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  <cell r="DD345">
            <v>0</v>
          </cell>
          <cell r="DE345">
            <v>0</v>
          </cell>
          <cell r="DG345">
            <v>8750</v>
          </cell>
          <cell r="DH345">
            <v>3500</v>
          </cell>
          <cell r="DI345">
            <v>0</v>
          </cell>
          <cell r="DK345">
            <v>0</v>
          </cell>
          <cell r="DL345">
            <v>0</v>
          </cell>
          <cell r="DM345">
            <v>0</v>
          </cell>
          <cell r="DN345">
            <v>0</v>
          </cell>
          <cell r="DT345">
            <v>0</v>
          </cell>
          <cell r="DU345">
            <v>0</v>
          </cell>
          <cell r="DV345">
            <v>0</v>
          </cell>
          <cell r="DW345">
            <v>0</v>
          </cell>
          <cell r="DX345">
            <v>0</v>
          </cell>
          <cell r="EB345">
            <v>0</v>
          </cell>
          <cell r="EC345">
            <v>0</v>
          </cell>
          <cell r="ED345">
            <v>0</v>
          </cell>
          <cell r="EE345">
            <v>0</v>
          </cell>
          <cell r="EF345">
            <v>0</v>
          </cell>
          <cell r="EG345">
            <v>1250</v>
          </cell>
          <cell r="EH345">
            <v>500</v>
          </cell>
          <cell r="EI345">
            <v>0</v>
          </cell>
          <cell r="EJ345">
            <v>1750</v>
          </cell>
          <cell r="EK345">
            <v>1750</v>
          </cell>
          <cell r="EL345">
            <v>1250</v>
          </cell>
          <cell r="EM345">
            <v>500</v>
          </cell>
          <cell r="EN345">
            <v>0</v>
          </cell>
          <cell r="EO345">
            <v>1750</v>
          </cell>
          <cell r="EP345">
            <v>0</v>
          </cell>
          <cell r="EQ345">
            <v>0</v>
          </cell>
          <cell r="ER345">
            <v>0</v>
          </cell>
          <cell r="ES345">
            <v>0</v>
          </cell>
          <cell r="EU345">
            <v>157500</v>
          </cell>
          <cell r="EV345">
            <v>70000</v>
          </cell>
          <cell r="EW345">
            <v>5600</v>
          </cell>
          <cell r="EX345">
            <v>0</v>
          </cell>
          <cell r="EY345">
            <v>28700</v>
          </cell>
          <cell r="EZ345">
            <v>68950</v>
          </cell>
          <cell r="FA345">
            <v>121522</v>
          </cell>
          <cell r="FB345">
            <v>0</v>
          </cell>
          <cell r="FC345">
            <v>0</v>
          </cell>
          <cell r="FD345">
            <v>0</v>
          </cell>
          <cell r="FE345">
            <v>0</v>
          </cell>
          <cell r="FF345">
            <v>24074</v>
          </cell>
          <cell r="FG345">
            <v>2400</v>
          </cell>
          <cell r="FH345">
            <v>0</v>
          </cell>
          <cell r="FK345">
            <v>7000</v>
          </cell>
          <cell r="FL345">
            <v>7000</v>
          </cell>
          <cell r="FM345">
            <v>49000</v>
          </cell>
          <cell r="FN345">
            <v>22500</v>
          </cell>
          <cell r="FO345">
            <v>9000</v>
          </cell>
          <cell r="FP345">
            <v>10000</v>
          </cell>
          <cell r="FQ345">
            <v>4750</v>
          </cell>
          <cell r="FS345">
            <v>4750</v>
          </cell>
          <cell r="FT345">
            <v>4750</v>
          </cell>
          <cell r="FU345">
            <v>0</v>
          </cell>
          <cell r="GD345">
            <v>0</v>
          </cell>
          <cell r="GF345">
            <v>4312</v>
          </cell>
          <cell r="GK345">
            <v>4312</v>
          </cell>
          <cell r="GL345">
            <v>4312</v>
          </cell>
          <cell r="GM345">
            <v>446672</v>
          </cell>
          <cell r="GN345">
            <v>2400</v>
          </cell>
          <cell r="GO345">
            <v>33250</v>
          </cell>
          <cell r="GP345">
            <v>411022</v>
          </cell>
          <cell r="GQ345">
            <v>0</v>
          </cell>
          <cell r="GR345">
            <v>411022</v>
          </cell>
          <cell r="GS345">
            <v>0</v>
          </cell>
          <cell r="GT345">
            <v>0</v>
          </cell>
          <cell r="GU345">
            <v>4312</v>
          </cell>
          <cell r="GV345">
            <v>0</v>
          </cell>
          <cell r="GW345">
            <v>406710</v>
          </cell>
          <cell r="GX345">
            <v>100000</v>
          </cell>
          <cell r="GY345">
            <v>72013</v>
          </cell>
          <cell r="GZ345">
            <v>0</v>
          </cell>
          <cell r="HA345">
            <v>1440</v>
          </cell>
          <cell r="HB345">
            <v>73453</v>
          </cell>
          <cell r="HC345">
            <v>15844</v>
          </cell>
          <cell r="HD345">
            <v>57609</v>
          </cell>
          <cell r="HE345">
            <v>8230</v>
          </cell>
          <cell r="HF345">
            <v>0</v>
          </cell>
          <cell r="HG345" t="str">
            <v>ACRPJ5011F</v>
          </cell>
          <cell r="HJ345">
            <v>406710</v>
          </cell>
          <cell r="HK345">
            <v>100000</v>
          </cell>
          <cell r="HL345">
            <v>72013</v>
          </cell>
          <cell r="HM345">
            <v>0</v>
          </cell>
          <cell r="HN345">
            <v>1440</v>
          </cell>
          <cell r="HO345">
            <v>73453</v>
          </cell>
          <cell r="HP345">
            <v>15844</v>
          </cell>
          <cell r="HQ345">
            <v>57609</v>
          </cell>
          <cell r="HR345">
            <v>8230</v>
          </cell>
          <cell r="HS345">
            <v>0.30599999999999999</v>
          </cell>
          <cell r="HT345">
            <v>0</v>
          </cell>
          <cell r="HU345">
            <v>8230</v>
          </cell>
          <cell r="HV345">
            <v>8230</v>
          </cell>
          <cell r="HW345">
            <v>161</v>
          </cell>
          <cell r="HX345">
            <v>0</v>
          </cell>
          <cell r="HY345">
            <v>8069</v>
          </cell>
        </row>
        <row r="346">
          <cell r="A346">
            <v>1428</v>
          </cell>
          <cell r="B346" t="str">
            <v>Mr Sachin Parmanand Dongre</v>
          </cell>
          <cell r="C346">
            <v>38593</v>
          </cell>
          <cell r="D346" t="str">
            <v>Sr Software Engineer-Tandem</v>
          </cell>
          <cell r="E346">
            <v>72000</v>
          </cell>
          <cell r="F346">
            <v>32000</v>
          </cell>
          <cell r="G346">
            <v>14000</v>
          </cell>
          <cell r="H346">
            <v>800</v>
          </cell>
          <cell r="I346">
            <v>0</v>
          </cell>
          <cell r="J346">
            <v>5900</v>
          </cell>
          <cell r="K346">
            <v>15460</v>
          </cell>
          <cell r="M346">
            <v>9391</v>
          </cell>
          <cell r="R346">
            <v>77551</v>
          </cell>
          <cell r="S346">
            <v>0</v>
          </cell>
          <cell r="W346">
            <v>0</v>
          </cell>
          <cell r="X346">
            <v>3840</v>
          </cell>
          <cell r="Y346">
            <v>12501</v>
          </cell>
          <cell r="AA346">
            <v>200</v>
          </cell>
          <cell r="AE346">
            <v>320</v>
          </cell>
          <cell r="AG346">
            <v>16861</v>
          </cell>
          <cell r="AH346">
            <v>60690</v>
          </cell>
          <cell r="AI346">
            <v>22</v>
          </cell>
          <cell r="AJ346">
            <v>1.4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1</v>
          </cell>
          <cell r="AR346">
            <v>4</v>
          </cell>
          <cell r="AS346">
            <v>6</v>
          </cell>
          <cell r="AT346">
            <v>72000</v>
          </cell>
          <cell r="AU346">
            <v>32000</v>
          </cell>
          <cell r="AV346">
            <v>14000</v>
          </cell>
          <cell r="AW346">
            <v>800</v>
          </cell>
          <cell r="AX346">
            <v>0</v>
          </cell>
          <cell r="AZ346">
            <v>3840</v>
          </cell>
          <cell r="BA346">
            <v>5900</v>
          </cell>
          <cell r="BB346">
            <v>15460</v>
          </cell>
          <cell r="BC346">
            <v>0</v>
          </cell>
          <cell r="BD346">
            <v>0</v>
          </cell>
          <cell r="BE346">
            <v>0</v>
          </cell>
          <cell r="BF346">
            <v>22</v>
          </cell>
          <cell r="CJ346">
            <v>32000</v>
          </cell>
          <cell r="CK346">
            <v>14000</v>
          </cell>
          <cell r="CL346">
            <v>800</v>
          </cell>
          <cell r="CM346">
            <v>0</v>
          </cell>
          <cell r="CN346">
            <v>5900</v>
          </cell>
          <cell r="CO346">
            <v>15460</v>
          </cell>
          <cell r="CP346">
            <v>9391</v>
          </cell>
          <cell r="CQ346">
            <v>0</v>
          </cell>
          <cell r="CR346">
            <v>0</v>
          </cell>
          <cell r="CS346">
            <v>0</v>
          </cell>
          <cell r="CT346">
            <v>3840</v>
          </cell>
          <cell r="CU346">
            <v>12501</v>
          </cell>
          <cell r="CV346">
            <v>200</v>
          </cell>
          <cell r="CW346">
            <v>0</v>
          </cell>
          <cell r="CX346">
            <v>0</v>
          </cell>
          <cell r="CY346">
            <v>0</v>
          </cell>
          <cell r="CZ346">
            <v>0</v>
          </cell>
          <cell r="DA346">
            <v>0</v>
          </cell>
          <cell r="DB346">
            <v>0</v>
          </cell>
          <cell r="DC346">
            <v>0</v>
          </cell>
          <cell r="DD346">
            <v>320</v>
          </cell>
          <cell r="DE346">
            <v>0</v>
          </cell>
          <cell r="DG346">
            <v>0</v>
          </cell>
          <cell r="DH346">
            <v>0</v>
          </cell>
          <cell r="DI346">
            <v>0</v>
          </cell>
          <cell r="DK346">
            <v>0</v>
          </cell>
          <cell r="DL346">
            <v>0</v>
          </cell>
          <cell r="DM346">
            <v>0</v>
          </cell>
          <cell r="DN346">
            <v>0</v>
          </cell>
          <cell r="DT346">
            <v>0</v>
          </cell>
          <cell r="DU346">
            <v>0</v>
          </cell>
          <cell r="DV346">
            <v>0</v>
          </cell>
          <cell r="DW346">
            <v>0</v>
          </cell>
          <cell r="DX346">
            <v>0</v>
          </cell>
          <cell r="EB346">
            <v>0</v>
          </cell>
          <cell r="EC346">
            <v>0</v>
          </cell>
          <cell r="ED346">
            <v>0</v>
          </cell>
          <cell r="EE346">
            <v>0</v>
          </cell>
          <cell r="EF346">
            <v>0</v>
          </cell>
          <cell r="EG346">
            <v>0</v>
          </cell>
          <cell r="EH346">
            <v>0</v>
          </cell>
          <cell r="EI346">
            <v>0</v>
          </cell>
          <cell r="EJ346">
            <v>0</v>
          </cell>
          <cell r="EK346">
            <v>0</v>
          </cell>
          <cell r="EL346">
            <v>0</v>
          </cell>
          <cell r="EM346">
            <v>0</v>
          </cell>
          <cell r="EN346">
            <v>0</v>
          </cell>
          <cell r="EO346">
            <v>0</v>
          </cell>
          <cell r="EP346">
            <v>0</v>
          </cell>
          <cell r="EQ346">
            <v>0</v>
          </cell>
          <cell r="ER346">
            <v>0</v>
          </cell>
          <cell r="ES346">
            <v>0</v>
          </cell>
          <cell r="EU346">
            <v>224000</v>
          </cell>
          <cell r="EV346">
            <v>98000</v>
          </cell>
          <cell r="EW346">
            <v>5600</v>
          </cell>
          <cell r="EX346">
            <v>0</v>
          </cell>
          <cell r="EY346">
            <v>41300</v>
          </cell>
          <cell r="EZ346">
            <v>108220</v>
          </cell>
          <cell r="FA346">
            <v>9391</v>
          </cell>
          <cell r="FB346">
            <v>0</v>
          </cell>
          <cell r="FC346">
            <v>0</v>
          </cell>
          <cell r="FD346">
            <v>0</v>
          </cell>
          <cell r="FE346">
            <v>26880</v>
          </cell>
          <cell r="FF346">
            <v>12501</v>
          </cell>
          <cell r="FG346">
            <v>1400</v>
          </cell>
          <cell r="FH346">
            <v>0</v>
          </cell>
          <cell r="FL346">
            <v>0</v>
          </cell>
          <cell r="FM346">
            <v>0</v>
          </cell>
          <cell r="FN346">
            <v>32000</v>
          </cell>
          <cell r="FO346">
            <v>12800</v>
          </cell>
          <cell r="FP346">
            <v>14000</v>
          </cell>
          <cell r="FQ346">
            <v>0</v>
          </cell>
          <cell r="FS346">
            <v>0</v>
          </cell>
          <cell r="FT346">
            <v>0</v>
          </cell>
          <cell r="FU346">
            <v>0</v>
          </cell>
          <cell r="GD346">
            <v>26880</v>
          </cell>
          <cell r="GK346">
            <v>26880</v>
          </cell>
          <cell r="GL346">
            <v>26880</v>
          </cell>
          <cell r="GM346">
            <v>480911</v>
          </cell>
          <cell r="GN346">
            <v>1400</v>
          </cell>
          <cell r="GO346">
            <v>0</v>
          </cell>
          <cell r="GP346">
            <v>479511</v>
          </cell>
          <cell r="GQ346">
            <v>0</v>
          </cell>
          <cell r="GR346">
            <v>479511</v>
          </cell>
          <cell r="GS346">
            <v>0</v>
          </cell>
          <cell r="GT346">
            <v>0</v>
          </cell>
          <cell r="GU346">
            <v>26880</v>
          </cell>
          <cell r="GV346">
            <v>0</v>
          </cell>
          <cell r="GW346">
            <v>452631</v>
          </cell>
          <cell r="GX346">
            <v>100000</v>
          </cell>
          <cell r="GY346">
            <v>85789</v>
          </cell>
          <cell r="GZ346">
            <v>0</v>
          </cell>
          <cell r="HA346">
            <v>1716</v>
          </cell>
          <cell r="HB346">
            <v>87505</v>
          </cell>
          <cell r="HC346">
            <v>0</v>
          </cell>
          <cell r="HD346">
            <v>87505</v>
          </cell>
          <cell r="HE346">
            <v>12501</v>
          </cell>
          <cell r="HF346">
            <v>0</v>
          </cell>
          <cell r="HJ346">
            <v>452631</v>
          </cell>
          <cell r="HK346">
            <v>100000</v>
          </cell>
          <cell r="HL346">
            <v>85789</v>
          </cell>
          <cell r="HM346">
            <v>0</v>
          </cell>
          <cell r="HN346">
            <v>1716</v>
          </cell>
          <cell r="HO346">
            <v>87505</v>
          </cell>
          <cell r="HP346">
            <v>0</v>
          </cell>
          <cell r="HQ346">
            <v>87505</v>
          </cell>
          <cell r="HR346">
            <v>12501</v>
          </cell>
          <cell r="HS346">
            <v>0.30599999999999999</v>
          </cell>
          <cell r="HT346">
            <v>0</v>
          </cell>
          <cell r="HU346">
            <v>12501</v>
          </cell>
          <cell r="HV346">
            <v>12501</v>
          </cell>
          <cell r="HW346">
            <v>245</v>
          </cell>
          <cell r="HX346">
            <v>0</v>
          </cell>
          <cell r="HY346">
            <v>12256</v>
          </cell>
        </row>
        <row r="347">
          <cell r="A347">
            <v>1429</v>
          </cell>
          <cell r="B347" t="str">
            <v>Mr Ashish Vijay Tripathi</v>
          </cell>
          <cell r="C347">
            <v>38594</v>
          </cell>
          <cell r="D347" t="str">
            <v>Software Engineer</v>
          </cell>
          <cell r="E347">
            <v>25000</v>
          </cell>
          <cell r="F347">
            <v>11000</v>
          </cell>
          <cell r="G347">
            <v>5000</v>
          </cell>
          <cell r="H347">
            <v>800</v>
          </cell>
          <cell r="I347">
            <v>0</v>
          </cell>
          <cell r="J347">
            <v>2000</v>
          </cell>
          <cell r="K347">
            <v>4450</v>
          </cell>
          <cell r="M347">
            <v>2174</v>
          </cell>
          <cell r="R347">
            <v>25424</v>
          </cell>
          <cell r="S347">
            <v>0</v>
          </cell>
          <cell r="W347">
            <v>0</v>
          </cell>
          <cell r="Y347">
            <v>0</v>
          </cell>
          <cell r="AA347">
            <v>200</v>
          </cell>
          <cell r="AE347">
            <v>300</v>
          </cell>
          <cell r="AG347">
            <v>500</v>
          </cell>
          <cell r="AH347">
            <v>24924</v>
          </cell>
          <cell r="AI347">
            <v>22</v>
          </cell>
          <cell r="AJ347">
            <v>1.4</v>
          </cell>
          <cell r="AK347">
            <v>0</v>
          </cell>
          <cell r="AL347">
            <v>8750</v>
          </cell>
          <cell r="AM347">
            <v>3500</v>
          </cell>
          <cell r="AN347">
            <v>0</v>
          </cell>
          <cell r="AP347">
            <v>1</v>
          </cell>
          <cell r="AR347">
            <v>2</v>
          </cell>
          <cell r="AS347">
            <v>6</v>
          </cell>
          <cell r="AT347">
            <v>25000</v>
          </cell>
          <cell r="AU347">
            <v>11000</v>
          </cell>
          <cell r="AV347">
            <v>5000</v>
          </cell>
          <cell r="AW347">
            <v>800</v>
          </cell>
          <cell r="AX347">
            <v>0</v>
          </cell>
          <cell r="BA347">
            <v>2000</v>
          </cell>
          <cell r="BB347">
            <v>4450</v>
          </cell>
          <cell r="BC347">
            <v>1250</v>
          </cell>
          <cell r="BD347">
            <v>500</v>
          </cell>
          <cell r="BE347">
            <v>0</v>
          </cell>
          <cell r="BF347">
            <v>22</v>
          </cell>
          <cell r="CJ347">
            <v>11000</v>
          </cell>
          <cell r="CK347">
            <v>5000</v>
          </cell>
          <cell r="CL347">
            <v>800</v>
          </cell>
          <cell r="CM347">
            <v>0</v>
          </cell>
          <cell r="CN347">
            <v>2000</v>
          </cell>
          <cell r="CO347">
            <v>4450</v>
          </cell>
          <cell r="CP347">
            <v>2174</v>
          </cell>
          <cell r="CQ347">
            <v>0</v>
          </cell>
          <cell r="CR347">
            <v>0</v>
          </cell>
          <cell r="CS347">
            <v>0</v>
          </cell>
          <cell r="CT347">
            <v>0</v>
          </cell>
          <cell r="CU347">
            <v>0</v>
          </cell>
          <cell r="CV347">
            <v>200</v>
          </cell>
          <cell r="CW347">
            <v>0</v>
          </cell>
          <cell r="CX347">
            <v>0</v>
          </cell>
          <cell r="CY347">
            <v>0</v>
          </cell>
          <cell r="CZ347">
            <v>0</v>
          </cell>
          <cell r="DA347">
            <v>0</v>
          </cell>
          <cell r="DB347">
            <v>0</v>
          </cell>
          <cell r="DC347">
            <v>0</v>
          </cell>
          <cell r="DD347">
            <v>300</v>
          </cell>
          <cell r="DE347">
            <v>0</v>
          </cell>
          <cell r="DG347">
            <v>8750</v>
          </cell>
          <cell r="DH347">
            <v>3500</v>
          </cell>
          <cell r="DI347">
            <v>0</v>
          </cell>
          <cell r="DK347">
            <v>0</v>
          </cell>
          <cell r="DL347">
            <v>0</v>
          </cell>
          <cell r="DM347">
            <v>0</v>
          </cell>
          <cell r="DN347">
            <v>0</v>
          </cell>
          <cell r="DT347">
            <v>0</v>
          </cell>
          <cell r="DU347">
            <v>0</v>
          </cell>
          <cell r="DV347">
            <v>0</v>
          </cell>
          <cell r="DW347">
            <v>0</v>
          </cell>
          <cell r="DX347">
            <v>0</v>
          </cell>
          <cell r="EB347">
            <v>0</v>
          </cell>
          <cell r="EC347">
            <v>0</v>
          </cell>
          <cell r="ED347">
            <v>0</v>
          </cell>
          <cell r="EE347">
            <v>0</v>
          </cell>
          <cell r="EF347">
            <v>0</v>
          </cell>
          <cell r="EG347">
            <v>1250</v>
          </cell>
          <cell r="EH347">
            <v>500</v>
          </cell>
          <cell r="EI347">
            <v>0</v>
          </cell>
          <cell r="EJ347">
            <v>1750</v>
          </cell>
          <cell r="EK347">
            <v>1750</v>
          </cell>
          <cell r="EL347">
            <v>1250</v>
          </cell>
          <cell r="EM347">
            <v>500</v>
          </cell>
          <cell r="EN347">
            <v>0</v>
          </cell>
          <cell r="EO347">
            <v>1750</v>
          </cell>
          <cell r="EP347">
            <v>0</v>
          </cell>
          <cell r="EQ347">
            <v>0</v>
          </cell>
          <cell r="ER347">
            <v>0</v>
          </cell>
          <cell r="ES347">
            <v>0</v>
          </cell>
          <cell r="EU347">
            <v>77000</v>
          </cell>
          <cell r="EV347">
            <v>35000</v>
          </cell>
          <cell r="EW347">
            <v>5600</v>
          </cell>
          <cell r="EX347">
            <v>0</v>
          </cell>
          <cell r="EY347">
            <v>14000</v>
          </cell>
          <cell r="EZ347">
            <v>31150</v>
          </cell>
          <cell r="FA347">
            <v>2174</v>
          </cell>
          <cell r="FB347">
            <v>0</v>
          </cell>
          <cell r="FC347">
            <v>0</v>
          </cell>
          <cell r="FD347">
            <v>0</v>
          </cell>
          <cell r="FE347">
            <v>0</v>
          </cell>
          <cell r="FF347">
            <v>0</v>
          </cell>
          <cell r="FG347">
            <v>1400</v>
          </cell>
          <cell r="FH347">
            <v>0</v>
          </cell>
          <cell r="FK347">
            <v>6000</v>
          </cell>
          <cell r="FL347">
            <v>6000</v>
          </cell>
          <cell r="FM347">
            <v>42000</v>
          </cell>
          <cell r="FN347">
            <v>11000</v>
          </cell>
          <cell r="FO347">
            <v>4400</v>
          </cell>
          <cell r="FP347">
            <v>5000</v>
          </cell>
          <cell r="FQ347">
            <v>4900</v>
          </cell>
          <cell r="FS347">
            <v>4400</v>
          </cell>
          <cell r="FT347">
            <v>4400</v>
          </cell>
          <cell r="FU347">
            <v>0</v>
          </cell>
          <cell r="GA347">
            <v>10000</v>
          </cell>
          <cell r="GD347">
            <v>0</v>
          </cell>
          <cell r="GE347">
            <v>30000</v>
          </cell>
          <cell r="GF347">
            <v>40000</v>
          </cell>
          <cell r="GG347">
            <v>20000</v>
          </cell>
          <cell r="GK347">
            <v>100000</v>
          </cell>
          <cell r="GL347">
            <v>100000</v>
          </cell>
          <cell r="GM347">
            <v>159324</v>
          </cell>
          <cell r="GN347">
            <v>1400</v>
          </cell>
          <cell r="GO347">
            <v>30800</v>
          </cell>
          <cell r="GP347">
            <v>127124</v>
          </cell>
          <cell r="GQ347">
            <v>0</v>
          </cell>
          <cell r="GR347">
            <v>127124</v>
          </cell>
          <cell r="GS347">
            <v>0</v>
          </cell>
          <cell r="GT347">
            <v>0</v>
          </cell>
          <cell r="GU347">
            <v>100000</v>
          </cell>
          <cell r="GV347">
            <v>0</v>
          </cell>
          <cell r="GW347">
            <v>27124</v>
          </cell>
          <cell r="GX347">
            <v>100000</v>
          </cell>
          <cell r="GY347">
            <v>0</v>
          </cell>
          <cell r="GZ347">
            <v>0</v>
          </cell>
          <cell r="HA347">
            <v>0</v>
          </cell>
          <cell r="HB347">
            <v>0</v>
          </cell>
          <cell r="HC347">
            <v>0</v>
          </cell>
          <cell r="HD347">
            <v>0</v>
          </cell>
          <cell r="HE347">
            <v>0</v>
          </cell>
          <cell r="HF347">
            <v>0</v>
          </cell>
          <cell r="HJ347">
            <v>27124</v>
          </cell>
          <cell r="HK347">
            <v>100000</v>
          </cell>
          <cell r="HL347">
            <v>0</v>
          </cell>
          <cell r="HM347">
            <v>0</v>
          </cell>
          <cell r="HN347">
            <v>0</v>
          </cell>
          <cell r="HO347">
            <v>0</v>
          </cell>
          <cell r="HP347">
            <v>0</v>
          </cell>
          <cell r="HQ347">
            <v>0</v>
          </cell>
          <cell r="HR347">
            <v>0</v>
          </cell>
          <cell r="HS347">
            <v>0</v>
          </cell>
          <cell r="HT347">
            <v>0</v>
          </cell>
          <cell r="HU347">
            <v>0</v>
          </cell>
          <cell r="HV347">
            <v>0</v>
          </cell>
          <cell r="HW347">
            <v>0</v>
          </cell>
          <cell r="HX347">
            <v>0</v>
          </cell>
          <cell r="HY347">
            <v>0</v>
          </cell>
        </row>
        <row r="348">
          <cell r="A348">
            <v>1430</v>
          </cell>
          <cell r="B348" t="str">
            <v>Mr Sunil Kumar Bhatt</v>
          </cell>
          <cell r="C348">
            <v>38594</v>
          </cell>
          <cell r="D348" t="str">
            <v>Lead Business Analsyt</v>
          </cell>
          <cell r="E348">
            <v>48000</v>
          </cell>
          <cell r="F348">
            <v>21500</v>
          </cell>
          <cell r="G348">
            <v>9500</v>
          </cell>
          <cell r="H348">
            <v>800</v>
          </cell>
          <cell r="I348">
            <v>0</v>
          </cell>
          <cell r="J348">
            <v>3900</v>
          </cell>
          <cell r="K348">
            <v>5970</v>
          </cell>
          <cell r="M348">
            <v>4174</v>
          </cell>
          <cell r="R348">
            <v>45844</v>
          </cell>
          <cell r="S348">
            <v>1000</v>
          </cell>
          <cell r="W348">
            <v>1000</v>
          </cell>
          <cell r="X348">
            <v>2580</v>
          </cell>
          <cell r="Y348">
            <v>418</v>
          </cell>
          <cell r="AA348">
            <v>200</v>
          </cell>
          <cell r="AE348">
            <v>40</v>
          </cell>
          <cell r="AG348">
            <v>3238</v>
          </cell>
          <cell r="AH348">
            <v>42606</v>
          </cell>
          <cell r="AI348">
            <v>22</v>
          </cell>
          <cell r="AJ348">
            <v>1.4</v>
          </cell>
          <cell r="AK348">
            <v>0</v>
          </cell>
          <cell r="AL348">
            <v>8750</v>
          </cell>
          <cell r="AM348">
            <v>3500</v>
          </cell>
          <cell r="AN348">
            <v>7000</v>
          </cell>
          <cell r="AP348">
            <v>1</v>
          </cell>
          <cell r="AR348">
            <v>1</v>
          </cell>
          <cell r="AS348">
            <v>6</v>
          </cell>
          <cell r="AT348">
            <v>48000</v>
          </cell>
          <cell r="AU348">
            <v>21500</v>
          </cell>
          <cell r="AV348">
            <v>9500</v>
          </cell>
          <cell r="AW348">
            <v>800</v>
          </cell>
          <cell r="AX348">
            <v>0</v>
          </cell>
          <cell r="AY348">
            <v>1000</v>
          </cell>
          <cell r="AZ348">
            <v>2580</v>
          </cell>
          <cell r="BA348">
            <v>3900</v>
          </cell>
          <cell r="BB348">
            <v>5970</v>
          </cell>
          <cell r="BC348">
            <v>1250</v>
          </cell>
          <cell r="BD348">
            <v>500</v>
          </cell>
          <cell r="BE348">
            <v>1000</v>
          </cell>
          <cell r="BF348">
            <v>22</v>
          </cell>
          <cell r="CJ348">
            <v>21500</v>
          </cell>
          <cell r="CK348">
            <v>9500</v>
          </cell>
          <cell r="CL348">
            <v>800</v>
          </cell>
          <cell r="CM348">
            <v>0</v>
          </cell>
          <cell r="CN348">
            <v>3900</v>
          </cell>
          <cell r="CO348">
            <v>5970</v>
          </cell>
          <cell r="CP348">
            <v>4174</v>
          </cell>
          <cell r="CQ348">
            <v>0</v>
          </cell>
          <cell r="CR348">
            <v>0</v>
          </cell>
          <cell r="CS348">
            <v>0</v>
          </cell>
          <cell r="CT348">
            <v>2580</v>
          </cell>
          <cell r="CU348">
            <v>418</v>
          </cell>
          <cell r="CV348">
            <v>200</v>
          </cell>
          <cell r="CW348">
            <v>0</v>
          </cell>
          <cell r="CX348">
            <v>0</v>
          </cell>
          <cell r="CY348">
            <v>1000</v>
          </cell>
          <cell r="CZ348">
            <v>0</v>
          </cell>
          <cell r="DA348">
            <v>0</v>
          </cell>
          <cell r="DB348">
            <v>0</v>
          </cell>
          <cell r="DC348">
            <v>0</v>
          </cell>
          <cell r="DD348">
            <v>40</v>
          </cell>
          <cell r="DE348">
            <v>0</v>
          </cell>
          <cell r="DG348">
            <v>8750</v>
          </cell>
          <cell r="DH348">
            <v>3500</v>
          </cell>
          <cell r="DI348">
            <v>7000</v>
          </cell>
          <cell r="DK348">
            <v>0</v>
          </cell>
          <cell r="DL348">
            <v>0</v>
          </cell>
          <cell r="DM348">
            <v>0</v>
          </cell>
          <cell r="DN348">
            <v>0</v>
          </cell>
          <cell r="DT348">
            <v>0</v>
          </cell>
          <cell r="DU348">
            <v>0</v>
          </cell>
          <cell r="DV348">
            <v>0</v>
          </cell>
          <cell r="DW348">
            <v>0</v>
          </cell>
          <cell r="DX348">
            <v>0</v>
          </cell>
          <cell r="EB348">
            <v>0</v>
          </cell>
          <cell r="EC348">
            <v>0</v>
          </cell>
          <cell r="ED348">
            <v>0</v>
          </cell>
          <cell r="EE348">
            <v>0</v>
          </cell>
          <cell r="EF348">
            <v>0</v>
          </cell>
          <cell r="EG348">
            <v>1250</v>
          </cell>
          <cell r="EH348">
            <v>500</v>
          </cell>
          <cell r="EI348">
            <v>1000</v>
          </cell>
          <cell r="EJ348">
            <v>2750</v>
          </cell>
          <cell r="EK348">
            <v>2750</v>
          </cell>
          <cell r="EL348">
            <v>1250</v>
          </cell>
          <cell r="EM348">
            <v>500</v>
          </cell>
          <cell r="EN348">
            <v>1000</v>
          </cell>
          <cell r="EO348">
            <v>2750</v>
          </cell>
          <cell r="EP348">
            <v>0</v>
          </cell>
          <cell r="EQ348">
            <v>0</v>
          </cell>
          <cell r="ER348">
            <v>0</v>
          </cell>
          <cell r="ES348">
            <v>0</v>
          </cell>
          <cell r="EU348">
            <v>150500</v>
          </cell>
          <cell r="EV348">
            <v>66500</v>
          </cell>
          <cell r="EW348">
            <v>5600</v>
          </cell>
          <cell r="EX348">
            <v>0</v>
          </cell>
          <cell r="EY348">
            <v>27300</v>
          </cell>
          <cell r="EZ348">
            <v>41790</v>
          </cell>
          <cell r="FA348">
            <v>4174</v>
          </cell>
          <cell r="FB348">
            <v>0</v>
          </cell>
          <cell r="FC348">
            <v>0</v>
          </cell>
          <cell r="FD348">
            <v>0</v>
          </cell>
          <cell r="FE348">
            <v>18060</v>
          </cell>
          <cell r="FF348">
            <v>418</v>
          </cell>
          <cell r="FG348">
            <v>1400</v>
          </cell>
          <cell r="FH348">
            <v>0</v>
          </cell>
          <cell r="FK348">
            <v>12000</v>
          </cell>
          <cell r="FL348">
            <v>12000</v>
          </cell>
          <cell r="FM348">
            <v>84000</v>
          </cell>
          <cell r="FN348">
            <v>21500</v>
          </cell>
          <cell r="FO348">
            <v>8600</v>
          </cell>
          <cell r="FP348">
            <v>9500</v>
          </cell>
          <cell r="FQ348">
            <v>9850</v>
          </cell>
          <cell r="FS348">
            <v>8600</v>
          </cell>
          <cell r="FT348">
            <v>8600</v>
          </cell>
          <cell r="FU348">
            <v>0</v>
          </cell>
          <cell r="GC348">
            <v>10000</v>
          </cell>
          <cell r="GD348">
            <v>18060</v>
          </cell>
          <cell r="GE348">
            <v>20000</v>
          </cell>
          <cell r="GF348">
            <v>13000</v>
          </cell>
          <cell r="GG348">
            <v>57000</v>
          </cell>
          <cell r="GK348">
            <v>118060</v>
          </cell>
          <cell r="GL348">
            <v>100000</v>
          </cell>
          <cell r="GM348">
            <v>290264</v>
          </cell>
          <cell r="GN348">
            <v>1400</v>
          </cell>
          <cell r="GO348">
            <v>60200</v>
          </cell>
          <cell r="GP348">
            <v>228664</v>
          </cell>
          <cell r="GQ348">
            <v>0</v>
          </cell>
          <cell r="GR348">
            <v>228664</v>
          </cell>
          <cell r="GS348">
            <v>0</v>
          </cell>
          <cell r="GT348">
            <v>0</v>
          </cell>
          <cell r="GU348">
            <v>100000</v>
          </cell>
          <cell r="GV348">
            <v>0</v>
          </cell>
          <cell r="GW348">
            <v>128664</v>
          </cell>
          <cell r="GX348">
            <v>100000</v>
          </cell>
          <cell r="GY348">
            <v>2866</v>
          </cell>
          <cell r="GZ348">
            <v>0</v>
          </cell>
          <cell r="HA348">
            <v>57</v>
          </cell>
          <cell r="HB348">
            <v>2923</v>
          </cell>
          <cell r="HC348">
            <v>0</v>
          </cell>
          <cell r="HD348">
            <v>2923</v>
          </cell>
          <cell r="HE348">
            <v>418</v>
          </cell>
          <cell r="HF348">
            <v>0</v>
          </cell>
          <cell r="HG348" t="str">
            <v>AIWPB3595R</v>
          </cell>
          <cell r="HJ348">
            <v>128664</v>
          </cell>
          <cell r="HK348">
            <v>100000</v>
          </cell>
          <cell r="HL348">
            <v>2866</v>
          </cell>
          <cell r="HM348">
            <v>0</v>
          </cell>
          <cell r="HN348">
            <v>57</v>
          </cell>
          <cell r="HO348">
            <v>2923</v>
          </cell>
          <cell r="HP348">
            <v>0</v>
          </cell>
          <cell r="HQ348">
            <v>2923</v>
          </cell>
          <cell r="HR348">
            <v>418</v>
          </cell>
          <cell r="HS348">
            <v>0.10199999999999999</v>
          </cell>
          <cell r="HT348">
            <v>0</v>
          </cell>
          <cell r="HU348">
            <v>418</v>
          </cell>
          <cell r="HV348">
            <v>418</v>
          </cell>
          <cell r="HW348">
            <v>8</v>
          </cell>
          <cell r="HX348">
            <v>0</v>
          </cell>
          <cell r="HY348">
            <v>410</v>
          </cell>
        </row>
        <row r="349">
          <cell r="A349">
            <v>1431</v>
          </cell>
          <cell r="B349" t="str">
            <v>Mr Bhushan Shyamkant Khajurkar</v>
          </cell>
          <cell r="C349">
            <v>38596</v>
          </cell>
          <cell r="D349" t="str">
            <v>Sr Software Engineer</v>
          </cell>
          <cell r="E349">
            <v>49000</v>
          </cell>
          <cell r="F349">
            <v>22000</v>
          </cell>
          <cell r="G349">
            <v>9500</v>
          </cell>
          <cell r="H349">
            <v>800</v>
          </cell>
          <cell r="I349">
            <v>0</v>
          </cell>
          <cell r="J349">
            <v>4000</v>
          </cell>
          <cell r="K349">
            <v>10450</v>
          </cell>
          <cell r="R349">
            <v>46750</v>
          </cell>
          <cell r="S349">
            <v>1000</v>
          </cell>
          <cell r="W349">
            <v>1000</v>
          </cell>
          <cell r="Y349">
            <v>496</v>
          </cell>
          <cell r="AA349">
            <v>200</v>
          </cell>
          <cell r="AG349">
            <v>696</v>
          </cell>
          <cell r="AH349">
            <v>46054</v>
          </cell>
          <cell r="AI349">
            <v>22</v>
          </cell>
          <cell r="AJ349">
            <v>0</v>
          </cell>
          <cell r="AK349">
            <v>0</v>
          </cell>
          <cell r="AL349">
            <v>8750</v>
          </cell>
          <cell r="AM349">
            <v>0</v>
          </cell>
          <cell r="AN349">
            <v>0</v>
          </cell>
          <cell r="AP349">
            <v>1</v>
          </cell>
          <cell r="AR349">
            <v>3</v>
          </cell>
          <cell r="AS349">
            <v>6</v>
          </cell>
          <cell r="AT349">
            <v>49000</v>
          </cell>
          <cell r="AU349">
            <v>22000</v>
          </cell>
          <cell r="AV349">
            <v>9500</v>
          </cell>
          <cell r="AW349">
            <v>800</v>
          </cell>
          <cell r="AX349">
            <v>0</v>
          </cell>
          <cell r="AY349">
            <v>1000</v>
          </cell>
          <cell r="BA349">
            <v>4000</v>
          </cell>
          <cell r="BB349">
            <v>10450</v>
          </cell>
          <cell r="BC349">
            <v>1250</v>
          </cell>
          <cell r="BD349">
            <v>0</v>
          </cell>
          <cell r="BE349">
            <v>0</v>
          </cell>
          <cell r="BF349">
            <v>22</v>
          </cell>
          <cell r="CJ349">
            <v>22000</v>
          </cell>
          <cell r="CK349">
            <v>9500</v>
          </cell>
          <cell r="CL349">
            <v>800</v>
          </cell>
          <cell r="CM349">
            <v>0</v>
          </cell>
          <cell r="CN349">
            <v>4000</v>
          </cell>
          <cell r="CO349">
            <v>10450</v>
          </cell>
          <cell r="CP349">
            <v>0</v>
          </cell>
          <cell r="CQ349">
            <v>0</v>
          </cell>
          <cell r="CR349">
            <v>0</v>
          </cell>
          <cell r="CS349">
            <v>0</v>
          </cell>
          <cell r="CT349">
            <v>0</v>
          </cell>
          <cell r="CU349">
            <v>496</v>
          </cell>
          <cell r="CV349">
            <v>200</v>
          </cell>
          <cell r="CW349">
            <v>0</v>
          </cell>
          <cell r="CX349">
            <v>0</v>
          </cell>
          <cell r="CY349">
            <v>1000</v>
          </cell>
          <cell r="CZ349">
            <v>0</v>
          </cell>
          <cell r="DA349">
            <v>0</v>
          </cell>
          <cell r="DB349">
            <v>0</v>
          </cell>
          <cell r="DC349">
            <v>0</v>
          </cell>
          <cell r="DD349">
            <v>0</v>
          </cell>
          <cell r="DE349">
            <v>0</v>
          </cell>
          <cell r="DG349">
            <v>8750</v>
          </cell>
          <cell r="DH349">
            <v>0</v>
          </cell>
          <cell r="DI349">
            <v>0</v>
          </cell>
          <cell r="DK349">
            <v>0</v>
          </cell>
          <cell r="DL349">
            <v>0</v>
          </cell>
          <cell r="DM349">
            <v>0</v>
          </cell>
          <cell r="DN349">
            <v>0</v>
          </cell>
          <cell r="DT349">
            <v>0</v>
          </cell>
          <cell r="DU349">
            <v>0</v>
          </cell>
          <cell r="DV349">
            <v>0</v>
          </cell>
          <cell r="DW349">
            <v>0</v>
          </cell>
          <cell r="DX349">
            <v>0</v>
          </cell>
          <cell r="EB349">
            <v>0</v>
          </cell>
          <cell r="EC349">
            <v>0</v>
          </cell>
          <cell r="ED349">
            <v>0</v>
          </cell>
          <cell r="EE349">
            <v>0</v>
          </cell>
          <cell r="EF349">
            <v>0</v>
          </cell>
          <cell r="EG349">
            <v>1250</v>
          </cell>
          <cell r="EH349">
            <v>0</v>
          </cell>
          <cell r="EI349">
            <v>0</v>
          </cell>
          <cell r="EJ349">
            <v>1250</v>
          </cell>
          <cell r="EK349">
            <v>1250</v>
          </cell>
          <cell r="EL349">
            <v>1250</v>
          </cell>
          <cell r="EM349">
            <v>0</v>
          </cell>
          <cell r="EN349">
            <v>0</v>
          </cell>
          <cell r="EO349">
            <v>1250</v>
          </cell>
          <cell r="EP349">
            <v>0</v>
          </cell>
          <cell r="EQ349">
            <v>0</v>
          </cell>
          <cell r="ER349">
            <v>0</v>
          </cell>
          <cell r="ES349">
            <v>0</v>
          </cell>
          <cell r="EU349">
            <v>154000</v>
          </cell>
          <cell r="EV349">
            <v>66500</v>
          </cell>
          <cell r="EW349">
            <v>5600</v>
          </cell>
          <cell r="EX349">
            <v>0</v>
          </cell>
          <cell r="EY349">
            <v>28000</v>
          </cell>
          <cell r="EZ349">
            <v>73150</v>
          </cell>
          <cell r="FA349">
            <v>0</v>
          </cell>
          <cell r="FB349">
            <v>0</v>
          </cell>
          <cell r="FC349">
            <v>0</v>
          </cell>
          <cell r="FD349">
            <v>0</v>
          </cell>
          <cell r="FE349">
            <v>0</v>
          </cell>
          <cell r="FF349">
            <v>496</v>
          </cell>
          <cell r="FG349">
            <v>1400</v>
          </cell>
          <cell r="FH349">
            <v>0</v>
          </cell>
          <cell r="FL349">
            <v>0</v>
          </cell>
          <cell r="FM349">
            <v>0</v>
          </cell>
          <cell r="FN349">
            <v>22000</v>
          </cell>
          <cell r="FO349">
            <v>8800</v>
          </cell>
          <cell r="FP349">
            <v>9500</v>
          </cell>
          <cell r="FQ349">
            <v>0</v>
          </cell>
          <cell r="FS349">
            <v>0</v>
          </cell>
          <cell r="FT349">
            <v>0</v>
          </cell>
          <cell r="FU349">
            <v>0</v>
          </cell>
          <cell r="FV349">
            <v>86187</v>
          </cell>
          <cell r="GB349">
            <v>23850</v>
          </cell>
          <cell r="GC349">
            <v>35150</v>
          </cell>
          <cell r="GD349">
            <v>0</v>
          </cell>
          <cell r="GF349">
            <v>41000</v>
          </cell>
          <cell r="GK349">
            <v>100000</v>
          </cell>
          <cell r="GL349">
            <v>100000</v>
          </cell>
          <cell r="GM349">
            <v>321650</v>
          </cell>
          <cell r="GN349">
            <v>1400</v>
          </cell>
          <cell r="GO349">
            <v>0</v>
          </cell>
          <cell r="GP349">
            <v>320250</v>
          </cell>
          <cell r="GQ349">
            <v>86187</v>
          </cell>
          <cell r="GR349">
            <v>234063</v>
          </cell>
          <cell r="GS349">
            <v>0</v>
          </cell>
          <cell r="GT349">
            <v>0</v>
          </cell>
          <cell r="GU349">
            <v>100000</v>
          </cell>
          <cell r="GV349">
            <v>0</v>
          </cell>
          <cell r="GW349">
            <v>134063</v>
          </cell>
          <cell r="GX349">
            <v>100000</v>
          </cell>
          <cell r="GY349">
            <v>3406</v>
          </cell>
          <cell r="GZ349">
            <v>0</v>
          </cell>
          <cell r="HA349">
            <v>68</v>
          </cell>
          <cell r="HB349">
            <v>3474</v>
          </cell>
          <cell r="HC349">
            <v>0</v>
          </cell>
          <cell r="HD349">
            <v>3474</v>
          </cell>
          <cell r="HE349">
            <v>496</v>
          </cell>
          <cell r="HF349">
            <v>0</v>
          </cell>
          <cell r="HG349" t="str">
            <v>ALHPK2732K</v>
          </cell>
          <cell r="HJ349">
            <v>134063</v>
          </cell>
          <cell r="HK349">
            <v>100000</v>
          </cell>
          <cell r="HL349">
            <v>3406</v>
          </cell>
          <cell r="HM349">
            <v>0</v>
          </cell>
          <cell r="HN349">
            <v>68</v>
          </cell>
          <cell r="HO349">
            <v>3474</v>
          </cell>
          <cell r="HP349">
            <v>0</v>
          </cell>
          <cell r="HQ349">
            <v>3474</v>
          </cell>
          <cell r="HR349">
            <v>496</v>
          </cell>
          <cell r="HS349">
            <v>0.10199999999999999</v>
          </cell>
          <cell r="HT349">
            <v>0</v>
          </cell>
          <cell r="HU349">
            <v>496</v>
          </cell>
          <cell r="HV349">
            <v>496</v>
          </cell>
          <cell r="HW349">
            <v>10</v>
          </cell>
          <cell r="HX349">
            <v>0</v>
          </cell>
          <cell r="HY349">
            <v>486</v>
          </cell>
        </row>
        <row r="350">
          <cell r="A350">
            <v>1432</v>
          </cell>
          <cell r="B350" t="str">
            <v>Mr Sandeep Diwakar Kulkarni</v>
          </cell>
          <cell r="C350">
            <v>38600</v>
          </cell>
          <cell r="D350" t="str">
            <v>Sr Software Engineer</v>
          </cell>
          <cell r="E350">
            <v>33340</v>
          </cell>
          <cell r="F350">
            <v>13636</v>
          </cell>
          <cell r="G350">
            <v>5909</v>
          </cell>
          <cell r="H350">
            <v>727</v>
          </cell>
          <cell r="I350">
            <v>0</v>
          </cell>
          <cell r="J350">
            <v>2455</v>
          </cell>
          <cell r="K350">
            <v>3445</v>
          </cell>
          <cell r="M350">
            <v>-91</v>
          </cell>
          <cell r="R350">
            <v>26081</v>
          </cell>
          <cell r="S350">
            <v>1000</v>
          </cell>
          <cell r="W350">
            <v>1000</v>
          </cell>
          <cell r="X350">
            <v>1636</v>
          </cell>
          <cell r="Y350">
            <v>0</v>
          </cell>
          <cell r="AA350">
            <v>200</v>
          </cell>
          <cell r="AE350">
            <v>220</v>
          </cell>
          <cell r="AG350">
            <v>2056</v>
          </cell>
          <cell r="AH350">
            <v>24025</v>
          </cell>
          <cell r="AI350">
            <v>22</v>
          </cell>
          <cell r="AJ350">
            <v>1.4</v>
          </cell>
          <cell r="AK350">
            <v>-89.909090909091901</v>
          </cell>
          <cell r="AL350">
            <v>8636</v>
          </cell>
          <cell r="AM350">
            <v>3455</v>
          </cell>
          <cell r="AN350">
            <v>0</v>
          </cell>
          <cell r="AP350">
            <v>1</v>
          </cell>
          <cell r="AR350">
            <v>2</v>
          </cell>
          <cell r="AS350">
            <v>6</v>
          </cell>
          <cell r="AT350">
            <v>33340</v>
          </cell>
          <cell r="AU350">
            <v>15000</v>
          </cell>
          <cell r="AV350">
            <v>6500</v>
          </cell>
          <cell r="AW350">
            <v>800</v>
          </cell>
          <cell r="AX350">
            <v>0</v>
          </cell>
          <cell r="AY350">
            <v>1000</v>
          </cell>
          <cell r="AZ350">
            <v>1800</v>
          </cell>
          <cell r="BA350">
            <v>2700</v>
          </cell>
          <cell r="BB350">
            <v>3790</v>
          </cell>
          <cell r="BC350">
            <v>1250</v>
          </cell>
          <cell r="BD350">
            <v>500</v>
          </cell>
          <cell r="BE350">
            <v>0</v>
          </cell>
          <cell r="BF350">
            <v>20</v>
          </cell>
          <cell r="CJ350">
            <v>13636</v>
          </cell>
          <cell r="CK350">
            <v>5909</v>
          </cell>
          <cell r="CL350">
            <v>727</v>
          </cell>
          <cell r="CM350">
            <v>0</v>
          </cell>
          <cell r="CN350">
            <v>2455</v>
          </cell>
          <cell r="CO350">
            <v>3445</v>
          </cell>
          <cell r="CP350">
            <v>-91</v>
          </cell>
          <cell r="CQ350">
            <v>0</v>
          </cell>
          <cell r="CR350">
            <v>0</v>
          </cell>
          <cell r="CS350">
            <v>0</v>
          </cell>
          <cell r="CT350">
            <v>1636</v>
          </cell>
          <cell r="CU350">
            <v>0</v>
          </cell>
          <cell r="CV350">
            <v>200</v>
          </cell>
          <cell r="CW350">
            <v>0</v>
          </cell>
          <cell r="CX350">
            <v>0</v>
          </cell>
          <cell r="CY350">
            <v>1000</v>
          </cell>
          <cell r="CZ350">
            <v>0</v>
          </cell>
          <cell r="DA350">
            <v>0</v>
          </cell>
          <cell r="DB350">
            <v>0</v>
          </cell>
          <cell r="DC350">
            <v>0</v>
          </cell>
          <cell r="DD350">
            <v>220</v>
          </cell>
          <cell r="DE350">
            <v>0</v>
          </cell>
          <cell r="DG350">
            <v>8636</v>
          </cell>
          <cell r="DH350">
            <v>3455</v>
          </cell>
          <cell r="DI350">
            <v>0</v>
          </cell>
          <cell r="DK350">
            <v>0</v>
          </cell>
          <cell r="DL350">
            <v>0</v>
          </cell>
          <cell r="DM350">
            <v>0</v>
          </cell>
          <cell r="DN350">
            <v>2941</v>
          </cell>
          <cell r="DT350">
            <v>0</v>
          </cell>
          <cell r="DU350">
            <v>0</v>
          </cell>
          <cell r="DV350">
            <v>0</v>
          </cell>
          <cell r="DW350">
            <v>0</v>
          </cell>
          <cell r="DX350">
            <v>0</v>
          </cell>
          <cell r="EB350">
            <v>0</v>
          </cell>
          <cell r="EC350">
            <v>0</v>
          </cell>
          <cell r="ED350">
            <v>0</v>
          </cell>
          <cell r="EE350">
            <v>0</v>
          </cell>
          <cell r="EF350">
            <v>0</v>
          </cell>
          <cell r="EG350">
            <v>1136</v>
          </cell>
          <cell r="EH350">
            <v>455</v>
          </cell>
          <cell r="EI350">
            <v>0</v>
          </cell>
          <cell r="EJ350">
            <v>1591</v>
          </cell>
          <cell r="EK350">
            <v>1591</v>
          </cell>
          <cell r="EL350">
            <v>1136</v>
          </cell>
          <cell r="EM350">
            <v>455</v>
          </cell>
          <cell r="EN350">
            <v>0</v>
          </cell>
          <cell r="EO350">
            <v>1591</v>
          </cell>
          <cell r="EP350">
            <v>0</v>
          </cell>
          <cell r="EQ350">
            <v>0</v>
          </cell>
          <cell r="ER350">
            <v>0</v>
          </cell>
          <cell r="ES350">
            <v>0</v>
          </cell>
          <cell r="EU350">
            <v>103636</v>
          </cell>
          <cell r="EV350">
            <v>44909</v>
          </cell>
          <cell r="EW350">
            <v>5527</v>
          </cell>
          <cell r="EX350">
            <v>0</v>
          </cell>
          <cell r="EY350">
            <v>18655</v>
          </cell>
          <cell r="EZ350">
            <v>26185</v>
          </cell>
          <cell r="FA350">
            <v>-91</v>
          </cell>
          <cell r="FB350">
            <v>0</v>
          </cell>
          <cell r="FC350">
            <v>0</v>
          </cell>
          <cell r="FD350">
            <v>0</v>
          </cell>
          <cell r="FE350">
            <v>12436</v>
          </cell>
          <cell r="FF350">
            <v>0</v>
          </cell>
          <cell r="FG350">
            <v>1400</v>
          </cell>
          <cell r="FH350">
            <v>0</v>
          </cell>
          <cell r="FK350">
            <v>4000</v>
          </cell>
          <cell r="FL350">
            <v>4000</v>
          </cell>
          <cell r="FM350">
            <v>28000</v>
          </cell>
          <cell r="FN350">
            <v>13636</v>
          </cell>
          <cell r="FO350">
            <v>5454.4000000000005</v>
          </cell>
          <cell r="FP350">
            <v>5909</v>
          </cell>
          <cell r="FQ350">
            <v>2636</v>
          </cell>
          <cell r="FS350">
            <v>2636</v>
          </cell>
          <cell r="FT350">
            <v>2636</v>
          </cell>
          <cell r="FU350">
            <v>0</v>
          </cell>
          <cell r="GD350">
            <v>12436</v>
          </cell>
          <cell r="GE350">
            <v>50000</v>
          </cell>
          <cell r="GG350">
            <v>35000</v>
          </cell>
          <cell r="GI350">
            <v>15000</v>
          </cell>
          <cell r="GK350">
            <v>112436</v>
          </cell>
          <cell r="GL350">
            <v>100000</v>
          </cell>
          <cell r="GM350">
            <v>193294</v>
          </cell>
          <cell r="GN350">
            <v>1400</v>
          </cell>
          <cell r="GO350">
            <v>18452</v>
          </cell>
          <cell r="GP350">
            <v>173442</v>
          </cell>
          <cell r="GQ350">
            <v>0</v>
          </cell>
          <cell r="GR350">
            <v>173442</v>
          </cell>
          <cell r="GS350">
            <v>0</v>
          </cell>
          <cell r="GT350">
            <v>0</v>
          </cell>
          <cell r="GU350">
            <v>100000</v>
          </cell>
          <cell r="GV350">
            <v>0</v>
          </cell>
          <cell r="GW350">
            <v>73442</v>
          </cell>
          <cell r="GX350">
            <v>100000</v>
          </cell>
          <cell r="GY350">
            <v>0</v>
          </cell>
          <cell r="GZ350">
            <v>0</v>
          </cell>
          <cell r="HA350">
            <v>0</v>
          </cell>
          <cell r="HB350">
            <v>0</v>
          </cell>
          <cell r="HC350">
            <v>0</v>
          </cell>
          <cell r="HD350">
            <v>0</v>
          </cell>
          <cell r="HE350">
            <v>0</v>
          </cell>
          <cell r="HF350">
            <v>0</v>
          </cell>
          <cell r="HG350" t="str">
            <v>ALVPK8183E</v>
          </cell>
          <cell r="HJ350">
            <v>73442</v>
          </cell>
          <cell r="HK350">
            <v>100000</v>
          </cell>
          <cell r="HL350">
            <v>0</v>
          </cell>
          <cell r="HM350">
            <v>0</v>
          </cell>
          <cell r="HN350">
            <v>0</v>
          </cell>
          <cell r="HO350">
            <v>0</v>
          </cell>
          <cell r="HP350">
            <v>0</v>
          </cell>
          <cell r="HQ350">
            <v>0</v>
          </cell>
          <cell r="HR350">
            <v>0</v>
          </cell>
          <cell r="HS350">
            <v>0</v>
          </cell>
          <cell r="HT350">
            <v>0</v>
          </cell>
          <cell r="HU350">
            <v>0</v>
          </cell>
          <cell r="HV350">
            <v>0</v>
          </cell>
          <cell r="HW350">
            <v>0</v>
          </cell>
          <cell r="HX350">
            <v>0</v>
          </cell>
          <cell r="HY350">
            <v>0</v>
          </cell>
        </row>
        <row r="351">
          <cell r="A351">
            <v>1433</v>
          </cell>
          <cell r="B351" t="str">
            <v>Mr Nitin Ramrao Ugale</v>
          </cell>
          <cell r="C351">
            <v>38600</v>
          </cell>
          <cell r="D351" t="str">
            <v>Sr Software Engineer</v>
          </cell>
          <cell r="E351">
            <v>40000</v>
          </cell>
          <cell r="F351">
            <v>16364</v>
          </cell>
          <cell r="G351">
            <v>7273</v>
          </cell>
          <cell r="H351">
            <v>727</v>
          </cell>
          <cell r="I351">
            <v>0</v>
          </cell>
          <cell r="J351">
            <v>3000</v>
          </cell>
          <cell r="K351">
            <v>4536</v>
          </cell>
          <cell r="M351">
            <v>-91</v>
          </cell>
          <cell r="R351">
            <v>31809</v>
          </cell>
          <cell r="S351">
            <v>1000</v>
          </cell>
          <cell r="W351">
            <v>1000</v>
          </cell>
          <cell r="X351">
            <v>1964</v>
          </cell>
          <cell r="Y351">
            <v>0</v>
          </cell>
          <cell r="AA351">
            <v>200</v>
          </cell>
          <cell r="AE351">
            <v>80</v>
          </cell>
          <cell r="AG351">
            <v>2244</v>
          </cell>
          <cell r="AH351">
            <v>29565</v>
          </cell>
          <cell r="AI351">
            <v>22</v>
          </cell>
          <cell r="AJ351">
            <v>1.4</v>
          </cell>
          <cell r="AK351">
            <v>-91.363636363639671</v>
          </cell>
          <cell r="AL351">
            <v>8636</v>
          </cell>
          <cell r="AM351">
            <v>3455</v>
          </cell>
          <cell r="AN351">
            <v>0</v>
          </cell>
          <cell r="AP351">
            <v>1</v>
          </cell>
          <cell r="AR351">
            <v>2</v>
          </cell>
          <cell r="AS351">
            <v>6</v>
          </cell>
          <cell r="AT351">
            <v>40000</v>
          </cell>
          <cell r="AU351">
            <v>18000</v>
          </cell>
          <cell r="AV351">
            <v>8000</v>
          </cell>
          <cell r="AW351">
            <v>800</v>
          </cell>
          <cell r="AX351">
            <v>0</v>
          </cell>
          <cell r="AY351">
            <v>1000</v>
          </cell>
          <cell r="AZ351">
            <v>2160</v>
          </cell>
          <cell r="BA351">
            <v>3300</v>
          </cell>
          <cell r="BB351">
            <v>4990</v>
          </cell>
          <cell r="BC351">
            <v>1250</v>
          </cell>
          <cell r="BD351">
            <v>500</v>
          </cell>
          <cell r="BE351">
            <v>0</v>
          </cell>
          <cell r="BF351">
            <v>20</v>
          </cell>
          <cell r="CJ351">
            <v>16364</v>
          </cell>
          <cell r="CK351">
            <v>7273</v>
          </cell>
          <cell r="CL351">
            <v>727</v>
          </cell>
          <cell r="CM351">
            <v>0</v>
          </cell>
          <cell r="CN351">
            <v>3000</v>
          </cell>
          <cell r="CO351">
            <v>4536</v>
          </cell>
          <cell r="CP351">
            <v>-91</v>
          </cell>
          <cell r="CQ351">
            <v>0</v>
          </cell>
          <cell r="CR351">
            <v>0</v>
          </cell>
          <cell r="CS351">
            <v>0</v>
          </cell>
          <cell r="CT351">
            <v>1964</v>
          </cell>
          <cell r="CU351">
            <v>0</v>
          </cell>
          <cell r="CV351">
            <v>200</v>
          </cell>
          <cell r="CW351">
            <v>0</v>
          </cell>
          <cell r="CX351">
            <v>0</v>
          </cell>
          <cell r="CY351">
            <v>1000</v>
          </cell>
          <cell r="CZ351">
            <v>0</v>
          </cell>
          <cell r="DA351">
            <v>0</v>
          </cell>
          <cell r="DB351">
            <v>0</v>
          </cell>
          <cell r="DC351">
            <v>0</v>
          </cell>
          <cell r="DD351">
            <v>80</v>
          </cell>
          <cell r="DE351">
            <v>0</v>
          </cell>
          <cell r="DG351">
            <v>8636</v>
          </cell>
          <cell r="DH351">
            <v>3455</v>
          </cell>
          <cell r="DI351">
            <v>0</v>
          </cell>
          <cell r="DK351">
            <v>0</v>
          </cell>
          <cell r="DL351">
            <v>0</v>
          </cell>
          <cell r="DM351">
            <v>0</v>
          </cell>
          <cell r="DN351">
            <v>3545</v>
          </cell>
          <cell r="DT351">
            <v>0</v>
          </cell>
          <cell r="DU351">
            <v>0</v>
          </cell>
          <cell r="DV351">
            <v>0</v>
          </cell>
          <cell r="DW351">
            <v>0</v>
          </cell>
          <cell r="DX351">
            <v>0</v>
          </cell>
          <cell r="EB351">
            <v>0</v>
          </cell>
          <cell r="EC351">
            <v>0</v>
          </cell>
          <cell r="ED351">
            <v>0</v>
          </cell>
          <cell r="EE351">
            <v>0</v>
          </cell>
          <cell r="EF351">
            <v>0</v>
          </cell>
          <cell r="EG351">
            <v>1136</v>
          </cell>
          <cell r="EH351">
            <v>455</v>
          </cell>
          <cell r="EI351">
            <v>0</v>
          </cell>
          <cell r="EJ351">
            <v>1591</v>
          </cell>
          <cell r="EK351">
            <v>1591</v>
          </cell>
          <cell r="EL351">
            <v>1136</v>
          </cell>
          <cell r="EM351">
            <v>455</v>
          </cell>
          <cell r="EN351">
            <v>0</v>
          </cell>
          <cell r="EO351">
            <v>1591</v>
          </cell>
          <cell r="EP351">
            <v>0</v>
          </cell>
          <cell r="EQ351">
            <v>0</v>
          </cell>
          <cell r="ER351">
            <v>0</v>
          </cell>
          <cell r="ES351">
            <v>0</v>
          </cell>
          <cell r="EU351">
            <v>124364</v>
          </cell>
          <cell r="EV351">
            <v>55273</v>
          </cell>
          <cell r="EW351">
            <v>5527</v>
          </cell>
          <cell r="EX351">
            <v>0</v>
          </cell>
          <cell r="EY351">
            <v>22800</v>
          </cell>
          <cell r="EZ351">
            <v>34476</v>
          </cell>
          <cell r="FA351">
            <v>-91</v>
          </cell>
          <cell r="FB351">
            <v>0</v>
          </cell>
          <cell r="FC351">
            <v>0</v>
          </cell>
          <cell r="FD351">
            <v>0</v>
          </cell>
          <cell r="FE351">
            <v>14924</v>
          </cell>
          <cell r="FF351">
            <v>0</v>
          </cell>
          <cell r="FG351">
            <v>1400</v>
          </cell>
          <cell r="FH351">
            <v>0</v>
          </cell>
          <cell r="FK351">
            <v>7500</v>
          </cell>
          <cell r="FL351">
            <v>7500</v>
          </cell>
          <cell r="FM351">
            <v>52500</v>
          </cell>
          <cell r="FN351">
            <v>16364</v>
          </cell>
          <cell r="FO351">
            <v>6545.6</v>
          </cell>
          <cell r="FP351">
            <v>7273</v>
          </cell>
          <cell r="FQ351">
            <v>5864</v>
          </cell>
          <cell r="FS351">
            <v>5864</v>
          </cell>
          <cell r="FT351">
            <v>5864</v>
          </cell>
          <cell r="FU351">
            <v>1</v>
          </cell>
          <cell r="FV351">
            <v>14061</v>
          </cell>
          <cell r="GB351">
            <v>35283</v>
          </cell>
          <cell r="GD351">
            <v>14924</v>
          </cell>
          <cell r="GE351">
            <v>24000</v>
          </cell>
          <cell r="GF351">
            <v>13628</v>
          </cell>
          <cell r="GG351">
            <v>30000</v>
          </cell>
          <cell r="GK351">
            <v>117835</v>
          </cell>
          <cell r="GL351">
            <v>100000</v>
          </cell>
          <cell r="GM351">
            <v>236822</v>
          </cell>
          <cell r="GN351">
            <v>1400</v>
          </cell>
          <cell r="GO351">
            <v>41048</v>
          </cell>
          <cell r="GP351">
            <v>194374</v>
          </cell>
          <cell r="GQ351">
            <v>14061</v>
          </cell>
          <cell r="GR351">
            <v>180313</v>
          </cell>
          <cell r="GS351">
            <v>0</v>
          </cell>
          <cell r="GT351">
            <v>0</v>
          </cell>
          <cell r="GU351">
            <v>100000</v>
          </cell>
          <cell r="GV351">
            <v>0</v>
          </cell>
          <cell r="GW351">
            <v>80313</v>
          </cell>
          <cell r="GX351">
            <v>100000</v>
          </cell>
          <cell r="GY351">
            <v>0</v>
          </cell>
          <cell r="GZ351">
            <v>0</v>
          </cell>
          <cell r="HA351">
            <v>0</v>
          </cell>
          <cell r="HB351">
            <v>0</v>
          </cell>
          <cell r="HC351">
            <v>0</v>
          </cell>
          <cell r="HD351">
            <v>0</v>
          </cell>
          <cell r="HE351">
            <v>0</v>
          </cell>
          <cell r="HF351">
            <v>0</v>
          </cell>
          <cell r="HG351" t="str">
            <v>AAOPU3994M</v>
          </cell>
          <cell r="HJ351">
            <v>80313</v>
          </cell>
          <cell r="HK351">
            <v>100000</v>
          </cell>
          <cell r="HL351">
            <v>0</v>
          </cell>
          <cell r="HM351">
            <v>0</v>
          </cell>
          <cell r="HN351">
            <v>0</v>
          </cell>
          <cell r="HO351">
            <v>0</v>
          </cell>
          <cell r="HP351">
            <v>0</v>
          </cell>
          <cell r="HQ351">
            <v>0</v>
          </cell>
          <cell r="HR351">
            <v>0</v>
          </cell>
          <cell r="HS351">
            <v>0</v>
          </cell>
          <cell r="HT351">
            <v>0</v>
          </cell>
          <cell r="HU351">
            <v>0</v>
          </cell>
          <cell r="HV351">
            <v>0</v>
          </cell>
          <cell r="HW351">
            <v>0</v>
          </cell>
          <cell r="HX351">
            <v>0</v>
          </cell>
          <cell r="HY351">
            <v>0</v>
          </cell>
        </row>
        <row r="352">
          <cell r="A352">
            <v>1434</v>
          </cell>
          <cell r="B352" t="str">
            <v>Mr Pravat Kumar Metha</v>
          </cell>
          <cell r="C352">
            <v>38600</v>
          </cell>
          <cell r="D352" t="str">
            <v>QA Engineer</v>
          </cell>
          <cell r="E352">
            <v>30340</v>
          </cell>
          <cell r="F352">
            <v>12273</v>
          </cell>
          <cell r="G352">
            <v>5455</v>
          </cell>
          <cell r="H352">
            <v>727</v>
          </cell>
          <cell r="I352">
            <v>0</v>
          </cell>
          <cell r="J352">
            <v>2273</v>
          </cell>
          <cell r="K352">
            <v>2882</v>
          </cell>
          <cell r="M352">
            <v>-91</v>
          </cell>
          <cell r="R352">
            <v>23519</v>
          </cell>
          <cell r="S352">
            <v>1000</v>
          </cell>
          <cell r="W352">
            <v>1000</v>
          </cell>
          <cell r="X352">
            <v>1473</v>
          </cell>
          <cell r="Y352">
            <v>0</v>
          </cell>
          <cell r="AA352">
            <v>200</v>
          </cell>
          <cell r="AE352">
            <v>180</v>
          </cell>
          <cell r="AG352">
            <v>1853</v>
          </cell>
          <cell r="AH352">
            <v>21666</v>
          </cell>
          <cell r="AI352">
            <v>22</v>
          </cell>
          <cell r="AJ352">
            <v>1.4</v>
          </cell>
          <cell r="AK352">
            <v>-92.181818181819835</v>
          </cell>
          <cell r="AL352">
            <v>8636</v>
          </cell>
          <cell r="AM352">
            <v>3455</v>
          </cell>
          <cell r="AN352">
            <v>0</v>
          </cell>
          <cell r="AP352">
            <v>1</v>
          </cell>
          <cell r="AR352">
            <v>2</v>
          </cell>
          <cell r="AS352">
            <v>6</v>
          </cell>
          <cell r="AT352">
            <v>30340</v>
          </cell>
          <cell r="AU352">
            <v>13500</v>
          </cell>
          <cell r="AV352">
            <v>6000</v>
          </cell>
          <cell r="AW352">
            <v>800</v>
          </cell>
          <cell r="AX352">
            <v>0</v>
          </cell>
          <cell r="AY352">
            <v>1000</v>
          </cell>
          <cell r="AZ352">
            <v>1620</v>
          </cell>
          <cell r="BA352">
            <v>2500</v>
          </cell>
          <cell r="BB352">
            <v>3170</v>
          </cell>
          <cell r="BC352">
            <v>1250</v>
          </cell>
          <cell r="BD352">
            <v>500</v>
          </cell>
          <cell r="BE352">
            <v>0</v>
          </cell>
          <cell r="BF352">
            <v>20</v>
          </cell>
          <cell r="CJ352">
            <v>12273</v>
          </cell>
          <cell r="CK352">
            <v>5455</v>
          </cell>
          <cell r="CL352">
            <v>727</v>
          </cell>
          <cell r="CM352">
            <v>0</v>
          </cell>
          <cell r="CN352">
            <v>2273</v>
          </cell>
          <cell r="CO352">
            <v>2882</v>
          </cell>
          <cell r="CP352">
            <v>-91</v>
          </cell>
          <cell r="CQ352">
            <v>0</v>
          </cell>
          <cell r="CR352">
            <v>0</v>
          </cell>
          <cell r="CS352">
            <v>0</v>
          </cell>
          <cell r="CT352">
            <v>1473</v>
          </cell>
          <cell r="CU352">
            <v>0</v>
          </cell>
          <cell r="CV352">
            <v>200</v>
          </cell>
          <cell r="CW352">
            <v>0</v>
          </cell>
          <cell r="CX352">
            <v>0</v>
          </cell>
          <cell r="CY352">
            <v>1000</v>
          </cell>
          <cell r="CZ352">
            <v>0</v>
          </cell>
          <cell r="DA352">
            <v>0</v>
          </cell>
          <cell r="DB352">
            <v>0</v>
          </cell>
          <cell r="DC352">
            <v>0</v>
          </cell>
          <cell r="DD352">
            <v>180</v>
          </cell>
          <cell r="DE352">
            <v>0</v>
          </cell>
          <cell r="DG352">
            <v>8636</v>
          </cell>
          <cell r="DH352">
            <v>3455</v>
          </cell>
          <cell r="DI352">
            <v>0</v>
          </cell>
          <cell r="DK352">
            <v>0</v>
          </cell>
          <cell r="DL352">
            <v>0</v>
          </cell>
          <cell r="DM352">
            <v>0</v>
          </cell>
          <cell r="DN352">
            <v>2666</v>
          </cell>
          <cell r="DT352">
            <v>0</v>
          </cell>
          <cell r="DU352">
            <v>0</v>
          </cell>
          <cell r="DV352">
            <v>0</v>
          </cell>
          <cell r="DW352">
            <v>0</v>
          </cell>
          <cell r="DX352">
            <v>0</v>
          </cell>
          <cell r="EB352">
            <v>0</v>
          </cell>
          <cell r="EC352">
            <v>0</v>
          </cell>
          <cell r="ED352">
            <v>0</v>
          </cell>
          <cell r="EE352">
            <v>0</v>
          </cell>
          <cell r="EF352">
            <v>0</v>
          </cell>
          <cell r="EG352">
            <v>1136</v>
          </cell>
          <cell r="EH352">
            <v>455</v>
          </cell>
          <cell r="EI352">
            <v>0</v>
          </cell>
          <cell r="EJ352">
            <v>1591</v>
          </cell>
          <cell r="EK352">
            <v>1591</v>
          </cell>
          <cell r="EL352">
            <v>1136</v>
          </cell>
          <cell r="EM352">
            <v>455</v>
          </cell>
          <cell r="EN352">
            <v>0</v>
          </cell>
          <cell r="EO352">
            <v>1591</v>
          </cell>
          <cell r="EP352">
            <v>0</v>
          </cell>
          <cell r="EQ352">
            <v>0</v>
          </cell>
          <cell r="ER352">
            <v>0</v>
          </cell>
          <cell r="ES352">
            <v>0</v>
          </cell>
          <cell r="EU352">
            <v>93273</v>
          </cell>
          <cell r="EV352">
            <v>41455</v>
          </cell>
          <cell r="EW352">
            <v>5527</v>
          </cell>
          <cell r="EX352">
            <v>0</v>
          </cell>
          <cell r="EY352">
            <v>17273</v>
          </cell>
          <cell r="EZ352">
            <v>21902</v>
          </cell>
          <cell r="FA352">
            <v>-91</v>
          </cell>
          <cell r="FB352">
            <v>0</v>
          </cell>
          <cell r="FC352">
            <v>0</v>
          </cell>
          <cell r="FD352">
            <v>0</v>
          </cell>
          <cell r="FE352">
            <v>11193</v>
          </cell>
          <cell r="FF352">
            <v>0</v>
          </cell>
          <cell r="FG352">
            <v>1400</v>
          </cell>
          <cell r="FH352">
            <v>0</v>
          </cell>
          <cell r="FK352">
            <v>4000</v>
          </cell>
          <cell r="FL352">
            <v>4000</v>
          </cell>
          <cell r="FM352">
            <v>28000</v>
          </cell>
          <cell r="FN352">
            <v>12273</v>
          </cell>
          <cell r="FO352">
            <v>4909.2</v>
          </cell>
          <cell r="FP352">
            <v>5455</v>
          </cell>
          <cell r="FQ352">
            <v>2773</v>
          </cell>
          <cell r="FS352">
            <v>2773</v>
          </cell>
          <cell r="FT352">
            <v>2773</v>
          </cell>
          <cell r="FU352">
            <v>0</v>
          </cell>
          <cell r="GD352">
            <v>11193</v>
          </cell>
          <cell r="GF352">
            <v>100000</v>
          </cell>
          <cell r="GK352">
            <v>111193</v>
          </cell>
          <cell r="GL352">
            <v>100000</v>
          </cell>
          <cell r="GM352">
            <v>173812</v>
          </cell>
          <cell r="GN352">
            <v>1400</v>
          </cell>
          <cell r="GO352">
            <v>19411</v>
          </cell>
          <cell r="GP352">
            <v>153001</v>
          </cell>
          <cell r="GQ352">
            <v>0</v>
          </cell>
          <cell r="GR352">
            <v>153001</v>
          </cell>
          <cell r="GS352">
            <v>0</v>
          </cell>
          <cell r="GT352">
            <v>0</v>
          </cell>
          <cell r="GU352">
            <v>100000</v>
          </cell>
          <cell r="GV352">
            <v>0</v>
          </cell>
          <cell r="GW352">
            <v>53001</v>
          </cell>
          <cell r="GX352">
            <v>100000</v>
          </cell>
          <cell r="GY352">
            <v>0</v>
          </cell>
          <cell r="GZ352">
            <v>0</v>
          </cell>
          <cell r="HA352">
            <v>0</v>
          </cell>
          <cell r="HB352">
            <v>0</v>
          </cell>
          <cell r="HC352">
            <v>0</v>
          </cell>
          <cell r="HD352">
            <v>0</v>
          </cell>
          <cell r="HE352">
            <v>0</v>
          </cell>
          <cell r="HF352">
            <v>0</v>
          </cell>
          <cell r="HJ352">
            <v>53001</v>
          </cell>
          <cell r="HK352">
            <v>100000</v>
          </cell>
          <cell r="HL352">
            <v>0</v>
          </cell>
          <cell r="HM352">
            <v>0</v>
          </cell>
          <cell r="HN352">
            <v>0</v>
          </cell>
          <cell r="HO352">
            <v>0</v>
          </cell>
          <cell r="HP352">
            <v>0</v>
          </cell>
          <cell r="HQ352">
            <v>0</v>
          </cell>
          <cell r="HR352">
            <v>0</v>
          </cell>
          <cell r="HS352">
            <v>0</v>
          </cell>
          <cell r="HT352">
            <v>0</v>
          </cell>
          <cell r="HU352">
            <v>0</v>
          </cell>
          <cell r="HV352">
            <v>0</v>
          </cell>
          <cell r="HW352">
            <v>0</v>
          </cell>
          <cell r="HX352">
            <v>0</v>
          </cell>
          <cell r="HY352">
            <v>0</v>
          </cell>
        </row>
        <row r="353">
          <cell r="A353">
            <v>1435</v>
          </cell>
          <cell r="B353" t="str">
            <v>Ms Satwant Neeraj Kathuria</v>
          </cell>
          <cell r="C353">
            <v>38600</v>
          </cell>
          <cell r="D353" t="str">
            <v>Application Support Engineer</v>
          </cell>
          <cell r="E353">
            <v>18500</v>
          </cell>
          <cell r="F353">
            <v>7273</v>
          </cell>
          <cell r="G353">
            <v>3182</v>
          </cell>
          <cell r="H353">
            <v>727</v>
          </cell>
          <cell r="I353">
            <v>0</v>
          </cell>
          <cell r="J353">
            <v>1364</v>
          </cell>
          <cell r="K353">
            <v>1809</v>
          </cell>
          <cell r="R353">
            <v>14355</v>
          </cell>
          <cell r="S353">
            <v>0</v>
          </cell>
          <cell r="W353">
            <v>0</v>
          </cell>
          <cell r="X353">
            <v>873</v>
          </cell>
          <cell r="Y353">
            <v>0</v>
          </cell>
          <cell r="AA353">
            <v>200</v>
          </cell>
          <cell r="AE353">
            <v>20</v>
          </cell>
          <cell r="AG353">
            <v>1093</v>
          </cell>
          <cell r="AH353">
            <v>13262</v>
          </cell>
          <cell r="AI353">
            <v>22</v>
          </cell>
          <cell r="AJ353">
            <v>1.4</v>
          </cell>
          <cell r="AK353">
            <v>-0.81818181818380253</v>
          </cell>
          <cell r="AL353">
            <v>8636</v>
          </cell>
          <cell r="AM353">
            <v>3455</v>
          </cell>
          <cell r="AN353">
            <v>0</v>
          </cell>
          <cell r="AP353">
            <v>1</v>
          </cell>
          <cell r="AQ353" t="str">
            <v>w</v>
          </cell>
          <cell r="AR353">
            <v>2</v>
          </cell>
          <cell r="AS353">
            <v>6</v>
          </cell>
          <cell r="AT353">
            <v>18500</v>
          </cell>
          <cell r="AU353">
            <v>8000</v>
          </cell>
          <cell r="AV353">
            <v>3500</v>
          </cell>
          <cell r="AW353">
            <v>800</v>
          </cell>
          <cell r="AX353">
            <v>0</v>
          </cell>
          <cell r="AZ353">
            <v>960</v>
          </cell>
          <cell r="BA353">
            <v>1500</v>
          </cell>
          <cell r="BB353">
            <v>1990</v>
          </cell>
          <cell r="BC353">
            <v>1250</v>
          </cell>
          <cell r="BD353">
            <v>500</v>
          </cell>
          <cell r="BE353">
            <v>0</v>
          </cell>
          <cell r="BF353">
            <v>20</v>
          </cell>
          <cell r="CJ353">
            <v>7273</v>
          </cell>
          <cell r="CK353">
            <v>3182</v>
          </cell>
          <cell r="CL353">
            <v>727</v>
          </cell>
          <cell r="CM353">
            <v>0</v>
          </cell>
          <cell r="CN353">
            <v>1364</v>
          </cell>
          <cell r="CO353">
            <v>1809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873</v>
          </cell>
          <cell r="CU353">
            <v>0</v>
          </cell>
          <cell r="CV353">
            <v>200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20</v>
          </cell>
          <cell r="DE353">
            <v>0</v>
          </cell>
          <cell r="DG353">
            <v>8636</v>
          </cell>
          <cell r="DH353">
            <v>3455</v>
          </cell>
          <cell r="DI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1681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1136</v>
          </cell>
          <cell r="EH353">
            <v>455</v>
          </cell>
          <cell r="EI353">
            <v>0</v>
          </cell>
          <cell r="EJ353">
            <v>1591</v>
          </cell>
          <cell r="EK353">
            <v>1591</v>
          </cell>
          <cell r="EL353">
            <v>1136</v>
          </cell>
          <cell r="EM353">
            <v>455</v>
          </cell>
          <cell r="EN353">
            <v>0</v>
          </cell>
          <cell r="EO353">
            <v>1591</v>
          </cell>
          <cell r="EP353">
            <v>0</v>
          </cell>
          <cell r="EQ353">
            <v>0</v>
          </cell>
          <cell r="ER353">
            <v>0</v>
          </cell>
          <cell r="ES353">
            <v>0</v>
          </cell>
          <cell r="EU353">
            <v>55273</v>
          </cell>
          <cell r="EV353">
            <v>24182</v>
          </cell>
          <cell r="EW353">
            <v>5527</v>
          </cell>
          <cell r="EX353">
            <v>0</v>
          </cell>
          <cell r="EY353">
            <v>10364</v>
          </cell>
          <cell r="EZ353">
            <v>13749</v>
          </cell>
          <cell r="FA353">
            <v>0</v>
          </cell>
          <cell r="FB353">
            <v>0</v>
          </cell>
          <cell r="FC353">
            <v>0</v>
          </cell>
          <cell r="FD353">
            <v>0</v>
          </cell>
          <cell r="FE353">
            <v>6633</v>
          </cell>
          <cell r="FF353">
            <v>0</v>
          </cell>
          <cell r="FG353">
            <v>1400</v>
          </cell>
          <cell r="FH353">
            <v>0</v>
          </cell>
          <cell r="FL353">
            <v>0</v>
          </cell>
          <cell r="FM353">
            <v>0</v>
          </cell>
          <cell r="FN353">
            <v>7273</v>
          </cell>
          <cell r="FO353">
            <v>2909.2000000000003</v>
          </cell>
          <cell r="FP353">
            <v>3182</v>
          </cell>
          <cell r="FQ353">
            <v>0</v>
          </cell>
          <cell r="FS353">
            <v>0</v>
          </cell>
          <cell r="FT353">
            <v>0</v>
          </cell>
          <cell r="FU353">
            <v>0</v>
          </cell>
          <cell r="GD353">
            <v>6633</v>
          </cell>
          <cell r="GK353">
            <v>6633</v>
          </cell>
          <cell r="GL353">
            <v>6633</v>
          </cell>
          <cell r="GM353">
            <v>103568</v>
          </cell>
          <cell r="GN353">
            <v>1400</v>
          </cell>
          <cell r="GO353">
            <v>0</v>
          </cell>
          <cell r="GP353">
            <v>102168</v>
          </cell>
          <cell r="GQ353">
            <v>0</v>
          </cell>
          <cell r="GR353">
            <v>102168</v>
          </cell>
          <cell r="GS353">
            <v>0</v>
          </cell>
          <cell r="GT353">
            <v>0</v>
          </cell>
          <cell r="GU353">
            <v>6633</v>
          </cell>
          <cell r="GV353">
            <v>0</v>
          </cell>
          <cell r="GW353">
            <v>95535</v>
          </cell>
          <cell r="GX353">
            <v>135000</v>
          </cell>
          <cell r="GY353">
            <v>0</v>
          </cell>
          <cell r="GZ353">
            <v>0</v>
          </cell>
          <cell r="HA353">
            <v>0</v>
          </cell>
          <cell r="HB353">
            <v>0</v>
          </cell>
          <cell r="HC353">
            <v>0</v>
          </cell>
          <cell r="HD353">
            <v>0</v>
          </cell>
          <cell r="HE353">
            <v>0</v>
          </cell>
          <cell r="HF353">
            <v>0</v>
          </cell>
          <cell r="HG353" t="str">
            <v>AONPK9264K</v>
          </cell>
          <cell r="HJ353">
            <v>95535</v>
          </cell>
          <cell r="HK353">
            <v>135000</v>
          </cell>
          <cell r="HL353">
            <v>0</v>
          </cell>
          <cell r="HM353">
            <v>0</v>
          </cell>
          <cell r="HN353">
            <v>0</v>
          </cell>
          <cell r="HO353">
            <v>0</v>
          </cell>
          <cell r="HP353">
            <v>0</v>
          </cell>
          <cell r="HQ353">
            <v>0</v>
          </cell>
          <cell r="HR353">
            <v>0</v>
          </cell>
          <cell r="HS353">
            <v>0</v>
          </cell>
          <cell r="HT353">
            <v>0</v>
          </cell>
          <cell r="HU353">
            <v>0</v>
          </cell>
          <cell r="HV353">
            <v>0</v>
          </cell>
          <cell r="HW353">
            <v>0</v>
          </cell>
          <cell r="HX353">
            <v>0</v>
          </cell>
          <cell r="HY353">
            <v>0</v>
          </cell>
        </row>
        <row r="354">
          <cell r="A354">
            <v>1436</v>
          </cell>
          <cell r="B354" t="str">
            <v>Mr Srinadh Raju J.VV</v>
          </cell>
          <cell r="C354">
            <v>38601</v>
          </cell>
          <cell r="D354" t="str">
            <v>Software Engineer</v>
          </cell>
          <cell r="E354">
            <v>28000</v>
          </cell>
          <cell r="F354">
            <v>10795</v>
          </cell>
          <cell r="G354">
            <v>4750</v>
          </cell>
          <cell r="H354">
            <v>691</v>
          </cell>
          <cell r="I354">
            <v>0</v>
          </cell>
          <cell r="J354">
            <v>1986</v>
          </cell>
          <cell r="K354">
            <v>4664</v>
          </cell>
          <cell r="R354">
            <v>22886</v>
          </cell>
          <cell r="S354">
            <v>0</v>
          </cell>
          <cell r="W354">
            <v>0</v>
          </cell>
          <cell r="X354">
            <v>1295</v>
          </cell>
          <cell r="Y354">
            <v>0</v>
          </cell>
          <cell r="AA354">
            <v>200</v>
          </cell>
          <cell r="AE354">
            <v>200</v>
          </cell>
          <cell r="AG354">
            <v>1695</v>
          </cell>
          <cell r="AH354">
            <v>21191</v>
          </cell>
          <cell r="AI354">
            <v>22</v>
          </cell>
          <cell r="AJ354">
            <v>1.4</v>
          </cell>
          <cell r="AK354">
            <v>0.81818181818380253</v>
          </cell>
          <cell r="AL354">
            <v>0</v>
          </cell>
          <cell r="AM354">
            <v>0</v>
          </cell>
          <cell r="AN354">
            <v>0</v>
          </cell>
          <cell r="AP354">
            <v>1</v>
          </cell>
          <cell r="AR354">
            <v>4</v>
          </cell>
          <cell r="AS354">
            <v>6</v>
          </cell>
          <cell r="AT354">
            <v>28000</v>
          </cell>
          <cell r="AU354">
            <v>12500</v>
          </cell>
          <cell r="AV354">
            <v>5500</v>
          </cell>
          <cell r="AW354">
            <v>800</v>
          </cell>
          <cell r="AX354">
            <v>0</v>
          </cell>
          <cell r="AZ354">
            <v>1500</v>
          </cell>
          <cell r="BA354">
            <v>2300</v>
          </cell>
          <cell r="BB354">
            <v>5400</v>
          </cell>
          <cell r="BC354">
            <v>0</v>
          </cell>
          <cell r="BD354">
            <v>0</v>
          </cell>
          <cell r="BE354">
            <v>0</v>
          </cell>
          <cell r="BF354">
            <v>19</v>
          </cell>
          <cell r="CJ354">
            <v>10795</v>
          </cell>
          <cell r="CK354">
            <v>4750</v>
          </cell>
          <cell r="CL354">
            <v>691</v>
          </cell>
          <cell r="CM354">
            <v>0</v>
          </cell>
          <cell r="CN354">
            <v>1986</v>
          </cell>
          <cell r="CO354">
            <v>4664</v>
          </cell>
          <cell r="CP354">
            <v>0</v>
          </cell>
          <cell r="CQ354">
            <v>0</v>
          </cell>
          <cell r="CR354">
            <v>0</v>
          </cell>
          <cell r="CS354">
            <v>0</v>
          </cell>
          <cell r="CT354">
            <v>1295</v>
          </cell>
          <cell r="CU354">
            <v>0</v>
          </cell>
          <cell r="CV354">
            <v>200</v>
          </cell>
          <cell r="CW354">
            <v>0</v>
          </cell>
          <cell r="CX354">
            <v>0</v>
          </cell>
          <cell r="CY354">
            <v>0</v>
          </cell>
          <cell r="CZ354">
            <v>0</v>
          </cell>
          <cell r="DA354">
            <v>0</v>
          </cell>
          <cell r="DB354">
            <v>0</v>
          </cell>
          <cell r="DC354">
            <v>0</v>
          </cell>
          <cell r="DD354">
            <v>200</v>
          </cell>
          <cell r="DE354">
            <v>0</v>
          </cell>
          <cell r="DG354">
            <v>0</v>
          </cell>
          <cell r="DH354">
            <v>0</v>
          </cell>
          <cell r="DI354">
            <v>0</v>
          </cell>
          <cell r="DK354">
            <v>0</v>
          </cell>
          <cell r="DL354">
            <v>0</v>
          </cell>
          <cell r="DM354">
            <v>0</v>
          </cell>
          <cell r="DN354">
            <v>3819</v>
          </cell>
          <cell r="DT354">
            <v>0</v>
          </cell>
          <cell r="DU354">
            <v>0</v>
          </cell>
          <cell r="DV354">
            <v>0</v>
          </cell>
          <cell r="DW354">
            <v>0</v>
          </cell>
          <cell r="DX354">
            <v>0</v>
          </cell>
          <cell r="EB354">
            <v>0</v>
          </cell>
          <cell r="EC354">
            <v>0</v>
          </cell>
          <cell r="ED354">
            <v>0</v>
          </cell>
          <cell r="EE354">
            <v>0</v>
          </cell>
          <cell r="EF354">
            <v>0</v>
          </cell>
          <cell r="EG354">
            <v>0</v>
          </cell>
          <cell r="EH354">
            <v>0</v>
          </cell>
          <cell r="EI354">
            <v>0</v>
          </cell>
          <cell r="EJ354">
            <v>0</v>
          </cell>
          <cell r="EK354">
            <v>0</v>
          </cell>
          <cell r="EL354">
            <v>0</v>
          </cell>
          <cell r="EM354">
            <v>0</v>
          </cell>
          <cell r="EN354">
            <v>0</v>
          </cell>
          <cell r="EO354">
            <v>0</v>
          </cell>
          <cell r="EP354">
            <v>0</v>
          </cell>
          <cell r="EQ354">
            <v>0</v>
          </cell>
          <cell r="ER354">
            <v>0</v>
          </cell>
          <cell r="ES354">
            <v>0</v>
          </cell>
          <cell r="EU354">
            <v>85795</v>
          </cell>
          <cell r="EV354">
            <v>37750</v>
          </cell>
          <cell r="EW354">
            <v>5491</v>
          </cell>
          <cell r="EX354">
            <v>0</v>
          </cell>
          <cell r="EY354">
            <v>15786</v>
          </cell>
          <cell r="EZ354">
            <v>37064</v>
          </cell>
          <cell r="FA354">
            <v>0</v>
          </cell>
          <cell r="FB354">
            <v>0</v>
          </cell>
          <cell r="FC354">
            <v>0</v>
          </cell>
          <cell r="FD354">
            <v>0</v>
          </cell>
          <cell r="FE354">
            <v>10295</v>
          </cell>
          <cell r="FF354">
            <v>0</v>
          </cell>
          <cell r="FG354">
            <v>1400</v>
          </cell>
          <cell r="FH354">
            <v>0</v>
          </cell>
          <cell r="FK354">
            <v>4500</v>
          </cell>
          <cell r="FL354">
            <v>4500</v>
          </cell>
          <cell r="FM354">
            <v>31500</v>
          </cell>
          <cell r="FN354">
            <v>10795</v>
          </cell>
          <cell r="FO354">
            <v>4318</v>
          </cell>
          <cell r="FP354">
            <v>4750</v>
          </cell>
          <cell r="FQ354">
            <v>3421</v>
          </cell>
          <cell r="FS354">
            <v>3421</v>
          </cell>
          <cell r="FT354">
            <v>3421</v>
          </cell>
          <cell r="FU354">
            <v>0</v>
          </cell>
          <cell r="GC354">
            <v>10000</v>
          </cell>
          <cell r="GD354">
            <v>10295</v>
          </cell>
          <cell r="GF354">
            <v>40000</v>
          </cell>
          <cell r="GJ354">
            <v>40000</v>
          </cell>
          <cell r="GK354">
            <v>100295</v>
          </cell>
          <cell r="GL354">
            <v>100000</v>
          </cell>
          <cell r="GM354">
            <v>176395</v>
          </cell>
          <cell r="GN354">
            <v>1400</v>
          </cell>
          <cell r="GO354">
            <v>23947</v>
          </cell>
          <cell r="GP354">
            <v>151048</v>
          </cell>
          <cell r="GQ354">
            <v>0</v>
          </cell>
          <cell r="GR354">
            <v>151048</v>
          </cell>
          <cell r="GS354">
            <v>0</v>
          </cell>
          <cell r="GT354">
            <v>0</v>
          </cell>
          <cell r="GU354">
            <v>100000</v>
          </cell>
          <cell r="GV354">
            <v>0</v>
          </cell>
          <cell r="GW354">
            <v>51048</v>
          </cell>
          <cell r="GX354">
            <v>100000</v>
          </cell>
          <cell r="GY354">
            <v>0</v>
          </cell>
          <cell r="GZ354">
            <v>0</v>
          </cell>
          <cell r="HA354">
            <v>0</v>
          </cell>
          <cell r="HB354">
            <v>0</v>
          </cell>
          <cell r="HC354">
            <v>0</v>
          </cell>
          <cell r="HD354">
            <v>0</v>
          </cell>
          <cell r="HE354">
            <v>0</v>
          </cell>
          <cell r="HF354">
            <v>0</v>
          </cell>
          <cell r="HJ354">
            <v>51048</v>
          </cell>
          <cell r="HK354">
            <v>100000</v>
          </cell>
          <cell r="HL354">
            <v>0</v>
          </cell>
          <cell r="HM354">
            <v>0</v>
          </cell>
          <cell r="HN354">
            <v>0</v>
          </cell>
          <cell r="HO354">
            <v>0</v>
          </cell>
          <cell r="HP354">
            <v>0</v>
          </cell>
          <cell r="HQ354">
            <v>0</v>
          </cell>
          <cell r="HR354">
            <v>0</v>
          </cell>
          <cell r="HS354">
            <v>0</v>
          </cell>
          <cell r="HT354">
            <v>0</v>
          </cell>
          <cell r="HU354">
            <v>0</v>
          </cell>
          <cell r="HV354">
            <v>0</v>
          </cell>
          <cell r="HW354">
            <v>0</v>
          </cell>
          <cell r="HX354">
            <v>0</v>
          </cell>
          <cell r="HY354">
            <v>0</v>
          </cell>
        </row>
        <row r="355">
          <cell r="A355">
            <v>1437</v>
          </cell>
          <cell r="B355" t="str">
            <v>Ms Sarika Ramchandra Kondewar</v>
          </cell>
          <cell r="C355">
            <v>38601</v>
          </cell>
          <cell r="D355" t="str">
            <v>Software Engineer</v>
          </cell>
          <cell r="E355">
            <v>25000</v>
          </cell>
          <cell r="F355">
            <v>9500</v>
          </cell>
          <cell r="G355">
            <v>4318</v>
          </cell>
          <cell r="H355">
            <v>691</v>
          </cell>
          <cell r="I355">
            <v>0</v>
          </cell>
          <cell r="J355">
            <v>1727</v>
          </cell>
          <cell r="K355">
            <v>2980</v>
          </cell>
          <cell r="M355">
            <v>-136</v>
          </cell>
          <cell r="R355">
            <v>19080</v>
          </cell>
          <cell r="S355">
            <v>1000</v>
          </cell>
          <cell r="W355">
            <v>1000</v>
          </cell>
          <cell r="Y355">
            <v>0</v>
          </cell>
          <cell r="AA355">
            <v>200</v>
          </cell>
          <cell r="AE355">
            <v>140</v>
          </cell>
          <cell r="AG355">
            <v>340</v>
          </cell>
          <cell r="AH355">
            <v>18740</v>
          </cell>
          <cell r="AI355">
            <v>22</v>
          </cell>
          <cell r="AJ355">
            <v>1.4</v>
          </cell>
          <cell r="AK355">
            <v>-137.0909090909081</v>
          </cell>
          <cell r="AL355">
            <v>8580</v>
          </cell>
          <cell r="AM355">
            <v>3432</v>
          </cell>
          <cell r="AN355">
            <v>0</v>
          </cell>
          <cell r="AP355">
            <v>1</v>
          </cell>
          <cell r="AQ355" t="str">
            <v>w</v>
          </cell>
          <cell r="AR355">
            <v>2</v>
          </cell>
          <cell r="AS355">
            <v>6</v>
          </cell>
          <cell r="AT355">
            <v>25000</v>
          </cell>
          <cell r="AU355">
            <v>11000</v>
          </cell>
          <cell r="AV355">
            <v>5000</v>
          </cell>
          <cell r="AW355">
            <v>800</v>
          </cell>
          <cell r="AX355">
            <v>0</v>
          </cell>
          <cell r="AY355">
            <v>1000</v>
          </cell>
          <cell r="BA355">
            <v>2000</v>
          </cell>
          <cell r="BB355">
            <v>3450</v>
          </cell>
          <cell r="BC355">
            <v>1250</v>
          </cell>
          <cell r="BD355">
            <v>500</v>
          </cell>
          <cell r="BE355">
            <v>0</v>
          </cell>
          <cell r="BF355">
            <v>19</v>
          </cell>
          <cell r="CJ355">
            <v>9500</v>
          </cell>
          <cell r="CK355">
            <v>4318</v>
          </cell>
          <cell r="CL355">
            <v>691</v>
          </cell>
          <cell r="CM355">
            <v>0</v>
          </cell>
          <cell r="CN355">
            <v>1727</v>
          </cell>
          <cell r="CO355">
            <v>2980</v>
          </cell>
          <cell r="CP355">
            <v>-136</v>
          </cell>
          <cell r="CQ355">
            <v>0</v>
          </cell>
          <cell r="CR355">
            <v>0</v>
          </cell>
          <cell r="CS355">
            <v>0</v>
          </cell>
          <cell r="CT355">
            <v>0</v>
          </cell>
          <cell r="CU355">
            <v>0</v>
          </cell>
          <cell r="CV355">
            <v>200</v>
          </cell>
          <cell r="CW355">
            <v>0</v>
          </cell>
          <cell r="CX355">
            <v>0</v>
          </cell>
          <cell r="CY355">
            <v>1000</v>
          </cell>
          <cell r="CZ355">
            <v>0</v>
          </cell>
          <cell r="DA355">
            <v>0</v>
          </cell>
          <cell r="DB355">
            <v>0</v>
          </cell>
          <cell r="DC355">
            <v>0</v>
          </cell>
          <cell r="DD355">
            <v>140</v>
          </cell>
          <cell r="DE355">
            <v>0</v>
          </cell>
          <cell r="DG355">
            <v>8580</v>
          </cell>
          <cell r="DH355">
            <v>3432</v>
          </cell>
          <cell r="DI355">
            <v>0</v>
          </cell>
          <cell r="DK355">
            <v>0</v>
          </cell>
          <cell r="DL355">
            <v>0</v>
          </cell>
          <cell r="DM355">
            <v>0</v>
          </cell>
          <cell r="DN355">
            <v>3272</v>
          </cell>
          <cell r="DT355">
            <v>0</v>
          </cell>
          <cell r="DU355">
            <v>0</v>
          </cell>
          <cell r="DV355">
            <v>0</v>
          </cell>
          <cell r="DW355">
            <v>0</v>
          </cell>
          <cell r="DX355">
            <v>0</v>
          </cell>
          <cell r="EB355">
            <v>0</v>
          </cell>
          <cell r="EC355">
            <v>0</v>
          </cell>
          <cell r="ED355">
            <v>0</v>
          </cell>
          <cell r="EE355">
            <v>0</v>
          </cell>
          <cell r="EF355">
            <v>0</v>
          </cell>
          <cell r="EG355">
            <v>1080</v>
          </cell>
          <cell r="EH355">
            <v>432</v>
          </cell>
          <cell r="EI355">
            <v>0</v>
          </cell>
          <cell r="EJ355">
            <v>1512</v>
          </cell>
          <cell r="EK355">
            <v>1512</v>
          </cell>
          <cell r="EL355">
            <v>1080</v>
          </cell>
          <cell r="EM355">
            <v>432</v>
          </cell>
          <cell r="EN355">
            <v>0</v>
          </cell>
          <cell r="EO355">
            <v>1512</v>
          </cell>
          <cell r="EP355">
            <v>0</v>
          </cell>
          <cell r="EQ355">
            <v>0</v>
          </cell>
          <cell r="ER355">
            <v>0</v>
          </cell>
          <cell r="ES355">
            <v>0</v>
          </cell>
          <cell r="EU355">
            <v>75500</v>
          </cell>
          <cell r="EV355">
            <v>34318</v>
          </cell>
          <cell r="EW355">
            <v>5491</v>
          </cell>
          <cell r="EX355">
            <v>0</v>
          </cell>
          <cell r="EY355">
            <v>13727</v>
          </cell>
          <cell r="EZ355">
            <v>23680</v>
          </cell>
          <cell r="FA355">
            <v>-136</v>
          </cell>
          <cell r="FB355">
            <v>0</v>
          </cell>
          <cell r="FC355">
            <v>0</v>
          </cell>
          <cell r="FD355">
            <v>0</v>
          </cell>
          <cell r="FE355">
            <v>0</v>
          </cell>
          <cell r="FF355">
            <v>0</v>
          </cell>
          <cell r="FG355">
            <v>1400</v>
          </cell>
          <cell r="FH355">
            <v>0</v>
          </cell>
          <cell r="FK355">
            <v>4000</v>
          </cell>
          <cell r="FL355">
            <v>4000</v>
          </cell>
          <cell r="FM355">
            <v>28000</v>
          </cell>
          <cell r="FN355">
            <v>9500</v>
          </cell>
          <cell r="FO355">
            <v>3800</v>
          </cell>
          <cell r="FP355">
            <v>4318</v>
          </cell>
          <cell r="FQ355">
            <v>3050</v>
          </cell>
          <cell r="FS355">
            <v>3050</v>
          </cell>
          <cell r="FT355">
            <v>3050</v>
          </cell>
          <cell r="FU355">
            <v>0</v>
          </cell>
          <cell r="GD355">
            <v>0</v>
          </cell>
          <cell r="GE355">
            <v>60000</v>
          </cell>
          <cell r="GF355">
            <v>10000</v>
          </cell>
          <cell r="GJ355">
            <v>30000</v>
          </cell>
          <cell r="GK355">
            <v>100000</v>
          </cell>
          <cell r="GL355">
            <v>100000</v>
          </cell>
          <cell r="GM355">
            <v>147089</v>
          </cell>
          <cell r="GN355">
            <v>1400</v>
          </cell>
          <cell r="GO355">
            <v>21350</v>
          </cell>
          <cell r="GP355">
            <v>124339</v>
          </cell>
          <cell r="GQ355">
            <v>0</v>
          </cell>
          <cell r="GR355">
            <v>124339</v>
          </cell>
          <cell r="GS355">
            <v>0</v>
          </cell>
          <cell r="GT355">
            <v>0</v>
          </cell>
          <cell r="GU355">
            <v>100000</v>
          </cell>
          <cell r="GV355">
            <v>0</v>
          </cell>
          <cell r="GW355">
            <v>24339</v>
          </cell>
          <cell r="GX355">
            <v>135000</v>
          </cell>
          <cell r="GY355">
            <v>0</v>
          </cell>
          <cell r="GZ355">
            <v>0</v>
          </cell>
          <cell r="HA355">
            <v>0</v>
          </cell>
          <cell r="HB355">
            <v>0</v>
          </cell>
          <cell r="HC355">
            <v>0</v>
          </cell>
          <cell r="HD355">
            <v>0</v>
          </cell>
          <cell r="HE355">
            <v>0</v>
          </cell>
          <cell r="HF355">
            <v>0</v>
          </cell>
          <cell r="HG355" t="str">
            <v>ANFPK5508D</v>
          </cell>
          <cell r="HJ355">
            <v>24339</v>
          </cell>
          <cell r="HK355">
            <v>135000</v>
          </cell>
          <cell r="HL355">
            <v>0</v>
          </cell>
          <cell r="HM355">
            <v>0</v>
          </cell>
          <cell r="HN355">
            <v>0</v>
          </cell>
          <cell r="HO355">
            <v>0</v>
          </cell>
          <cell r="HP355">
            <v>0</v>
          </cell>
          <cell r="HQ355">
            <v>0</v>
          </cell>
          <cell r="HR355">
            <v>0</v>
          </cell>
          <cell r="HS355">
            <v>0</v>
          </cell>
          <cell r="HT355">
            <v>0</v>
          </cell>
          <cell r="HU355">
            <v>0</v>
          </cell>
          <cell r="HV355">
            <v>0</v>
          </cell>
          <cell r="HW355">
            <v>0</v>
          </cell>
          <cell r="HX355">
            <v>0</v>
          </cell>
          <cell r="HY355">
            <v>0</v>
          </cell>
        </row>
        <row r="356">
          <cell r="A356">
            <v>1438</v>
          </cell>
          <cell r="B356" t="str">
            <v>Ms Rashmi  Dinkarrao Tribhuwan</v>
          </cell>
          <cell r="C356">
            <v>38603</v>
          </cell>
          <cell r="D356" t="str">
            <v>Sr QA Engineer</v>
          </cell>
          <cell r="E356">
            <v>41670</v>
          </cell>
          <cell r="F356">
            <v>14295</v>
          </cell>
          <cell r="G356">
            <v>6182</v>
          </cell>
          <cell r="H356">
            <v>618</v>
          </cell>
          <cell r="I356">
            <v>0</v>
          </cell>
          <cell r="J356">
            <v>2627</v>
          </cell>
          <cell r="K356">
            <v>5023</v>
          </cell>
          <cell r="M356">
            <v>-227</v>
          </cell>
          <cell r="R356">
            <v>28518</v>
          </cell>
          <cell r="S356">
            <v>1000</v>
          </cell>
          <cell r="W356">
            <v>1000</v>
          </cell>
          <cell r="X356">
            <v>1715</v>
          </cell>
          <cell r="Y356">
            <v>0</v>
          </cell>
          <cell r="AA356">
            <v>200</v>
          </cell>
          <cell r="AE356">
            <v>100</v>
          </cell>
          <cell r="AG356">
            <v>2015</v>
          </cell>
          <cell r="AH356">
            <v>26503</v>
          </cell>
          <cell r="AI356">
            <v>22</v>
          </cell>
          <cell r="AJ356">
            <v>1.4</v>
          </cell>
          <cell r="AK356">
            <v>-226.45454545454777</v>
          </cell>
          <cell r="AL356">
            <v>8466</v>
          </cell>
          <cell r="AM356">
            <v>0</v>
          </cell>
          <cell r="AN356">
            <v>0</v>
          </cell>
          <cell r="AP356">
            <v>1</v>
          </cell>
          <cell r="AQ356" t="str">
            <v>w</v>
          </cell>
          <cell r="AR356">
            <v>3</v>
          </cell>
          <cell r="AS356">
            <v>6</v>
          </cell>
          <cell r="AT356">
            <v>41670</v>
          </cell>
          <cell r="AU356">
            <v>18500</v>
          </cell>
          <cell r="AV356">
            <v>8000</v>
          </cell>
          <cell r="AW356">
            <v>800</v>
          </cell>
          <cell r="AX356">
            <v>0</v>
          </cell>
          <cell r="AY356">
            <v>1000</v>
          </cell>
          <cell r="AZ356">
            <v>2220</v>
          </cell>
          <cell r="BA356">
            <v>3400</v>
          </cell>
          <cell r="BB356">
            <v>6500</v>
          </cell>
          <cell r="BC356">
            <v>1250</v>
          </cell>
          <cell r="BD356">
            <v>0</v>
          </cell>
          <cell r="BE356">
            <v>0</v>
          </cell>
          <cell r="BF356">
            <v>17</v>
          </cell>
          <cell r="CJ356">
            <v>14295</v>
          </cell>
          <cell r="CK356">
            <v>6182</v>
          </cell>
          <cell r="CL356">
            <v>618</v>
          </cell>
          <cell r="CM356">
            <v>0</v>
          </cell>
          <cell r="CN356">
            <v>2627</v>
          </cell>
          <cell r="CO356">
            <v>5023</v>
          </cell>
          <cell r="CP356">
            <v>-227</v>
          </cell>
          <cell r="CQ356">
            <v>0</v>
          </cell>
          <cell r="CR356">
            <v>0</v>
          </cell>
          <cell r="CS356">
            <v>0</v>
          </cell>
          <cell r="CT356">
            <v>1715</v>
          </cell>
          <cell r="CU356">
            <v>0</v>
          </cell>
          <cell r="CV356">
            <v>200</v>
          </cell>
          <cell r="CW356">
            <v>0</v>
          </cell>
          <cell r="CX356">
            <v>0</v>
          </cell>
          <cell r="CY356">
            <v>1000</v>
          </cell>
          <cell r="CZ356">
            <v>0</v>
          </cell>
          <cell r="DA356">
            <v>0</v>
          </cell>
          <cell r="DB356">
            <v>0</v>
          </cell>
          <cell r="DC356">
            <v>0</v>
          </cell>
          <cell r="DD356">
            <v>100</v>
          </cell>
          <cell r="DE356">
            <v>0</v>
          </cell>
          <cell r="DG356">
            <v>8466</v>
          </cell>
          <cell r="DH356">
            <v>0</v>
          </cell>
          <cell r="DI356">
            <v>0</v>
          </cell>
          <cell r="DK356">
            <v>0</v>
          </cell>
          <cell r="DL356">
            <v>0</v>
          </cell>
          <cell r="DM356">
            <v>0</v>
          </cell>
          <cell r="DN356">
            <v>9244</v>
          </cell>
          <cell r="DT356">
            <v>0</v>
          </cell>
          <cell r="DU356">
            <v>0</v>
          </cell>
          <cell r="DV356">
            <v>0</v>
          </cell>
          <cell r="DW356">
            <v>0</v>
          </cell>
          <cell r="DX356">
            <v>0</v>
          </cell>
          <cell r="EB356">
            <v>0</v>
          </cell>
          <cell r="EC356">
            <v>0</v>
          </cell>
          <cell r="ED356">
            <v>0</v>
          </cell>
          <cell r="EE356">
            <v>0</v>
          </cell>
          <cell r="EF356">
            <v>0</v>
          </cell>
          <cell r="EG356">
            <v>966</v>
          </cell>
          <cell r="EH356">
            <v>0</v>
          </cell>
          <cell r="EI356">
            <v>0</v>
          </cell>
          <cell r="EJ356">
            <v>966</v>
          </cell>
          <cell r="EK356">
            <v>966</v>
          </cell>
          <cell r="EL356">
            <v>966</v>
          </cell>
          <cell r="EM356">
            <v>0</v>
          </cell>
          <cell r="EN356">
            <v>0</v>
          </cell>
          <cell r="EO356">
            <v>966</v>
          </cell>
          <cell r="EP356">
            <v>0</v>
          </cell>
          <cell r="EQ356">
            <v>0</v>
          </cell>
          <cell r="ER356">
            <v>0</v>
          </cell>
          <cell r="ES356">
            <v>0</v>
          </cell>
          <cell r="EU356">
            <v>125295</v>
          </cell>
          <cell r="EV356">
            <v>54182</v>
          </cell>
          <cell r="EW356">
            <v>5418</v>
          </cell>
          <cell r="EX356">
            <v>0</v>
          </cell>
          <cell r="EY356">
            <v>23027</v>
          </cell>
          <cell r="EZ356">
            <v>44023</v>
          </cell>
          <cell r="FA356">
            <v>-227</v>
          </cell>
          <cell r="FB356">
            <v>0</v>
          </cell>
          <cell r="FC356">
            <v>0</v>
          </cell>
          <cell r="FD356">
            <v>0</v>
          </cell>
          <cell r="FE356">
            <v>15035</v>
          </cell>
          <cell r="FF356">
            <v>0</v>
          </cell>
          <cell r="FG356">
            <v>1400</v>
          </cell>
          <cell r="FH356">
            <v>0</v>
          </cell>
          <cell r="FK356">
            <v>9000</v>
          </cell>
          <cell r="FL356">
            <v>9000</v>
          </cell>
          <cell r="FM356">
            <v>63000</v>
          </cell>
          <cell r="FN356">
            <v>14295</v>
          </cell>
          <cell r="FO356">
            <v>5718</v>
          </cell>
          <cell r="FP356">
            <v>6182</v>
          </cell>
          <cell r="FQ356">
            <v>7571</v>
          </cell>
          <cell r="FS356">
            <v>5718</v>
          </cell>
          <cell r="FT356">
            <v>5718</v>
          </cell>
          <cell r="FU356">
            <v>0</v>
          </cell>
          <cell r="GC356">
            <v>25000</v>
          </cell>
          <cell r="GD356">
            <v>15035</v>
          </cell>
          <cell r="GE356">
            <v>50000</v>
          </cell>
          <cell r="GF356">
            <v>25000</v>
          </cell>
          <cell r="GK356">
            <v>115035</v>
          </cell>
          <cell r="GL356">
            <v>100000</v>
          </cell>
          <cell r="GM356">
            <v>246300</v>
          </cell>
          <cell r="GN356">
            <v>1400</v>
          </cell>
          <cell r="GO356">
            <v>40026</v>
          </cell>
          <cell r="GP356">
            <v>204874</v>
          </cell>
          <cell r="GQ356">
            <v>0</v>
          </cell>
          <cell r="GR356">
            <v>204874</v>
          </cell>
          <cell r="GS356">
            <v>0</v>
          </cell>
          <cell r="GT356">
            <v>0</v>
          </cell>
          <cell r="GU356">
            <v>100000</v>
          </cell>
          <cell r="GV356">
            <v>0</v>
          </cell>
          <cell r="GW356">
            <v>104874</v>
          </cell>
          <cell r="GX356">
            <v>135000</v>
          </cell>
          <cell r="GY356">
            <v>0</v>
          </cell>
          <cell r="GZ356">
            <v>0</v>
          </cell>
          <cell r="HA356">
            <v>0</v>
          </cell>
          <cell r="HB356">
            <v>0</v>
          </cell>
          <cell r="HC356">
            <v>0</v>
          </cell>
          <cell r="HD356">
            <v>0</v>
          </cell>
          <cell r="HE356">
            <v>0</v>
          </cell>
          <cell r="HF356">
            <v>0</v>
          </cell>
          <cell r="HJ356">
            <v>104874</v>
          </cell>
          <cell r="HK356">
            <v>135000</v>
          </cell>
          <cell r="HL356">
            <v>0</v>
          </cell>
          <cell r="HM356">
            <v>0</v>
          </cell>
          <cell r="HN356">
            <v>0</v>
          </cell>
          <cell r="HO356">
            <v>0</v>
          </cell>
          <cell r="HP356">
            <v>0</v>
          </cell>
          <cell r="HQ356">
            <v>0</v>
          </cell>
          <cell r="HR356">
            <v>0</v>
          </cell>
          <cell r="HS356">
            <v>0</v>
          </cell>
          <cell r="HT356">
            <v>0</v>
          </cell>
          <cell r="HU356">
            <v>0</v>
          </cell>
          <cell r="HV356">
            <v>0</v>
          </cell>
          <cell r="HW356">
            <v>0</v>
          </cell>
          <cell r="HX356">
            <v>0</v>
          </cell>
          <cell r="HY356">
            <v>0</v>
          </cell>
        </row>
        <row r="357">
          <cell r="A357">
            <v>1439</v>
          </cell>
          <cell r="B357" t="str">
            <v>Mr Avinash Devidas Magar</v>
          </cell>
          <cell r="C357">
            <v>38607</v>
          </cell>
          <cell r="D357" t="str">
            <v>Software Engineer</v>
          </cell>
          <cell r="E357">
            <v>19000</v>
          </cell>
          <cell r="F357">
            <v>5795</v>
          </cell>
          <cell r="G357">
            <v>2386</v>
          </cell>
          <cell r="H357">
            <v>545</v>
          </cell>
          <cell r="I357">
            <v>0</v>
          </cell>
          <cell r="J357">
            <v>1023</v>
          </cell>
          <cell r="K357">
            <v>1316</v>
          </cell>
          <cell r="R357">
            <v>11065</v>
          </cell>
          <cell r="S357">
            <v>0</v>
          </cell>
          <cell r="W357">
            <v>0</v>
          </cell>
          <cell r="X357">
            <v>695</v>
          </cell>
          <cell r="Y357">
            <v>0</v>
          </cell>
          <cell r="AA357">
            <v>200</v>
          </cell>
          <cell r="AE357">
            <v>140</v>
          </cell>
          <cell r="AG357">
            <v>1035</v>
          </cell>
          <cell r="AH357">
            <v>10030</v>
          </cell>
          <cell r="AI357">
            <v>22</v>
          </cell>
          <cell r="AJ357">
            <v>1.4</v>
          </cell>
          <cell r="AK357">
            <v>1.5454545454540494</v>
          </cell>
          <cell r="AL357">
            <v>8352</v>
          </cell>
          <cell r="AM357">
            <v>3341</v>
          </cell>
          <cell r="AN357">
            <v>0</v>
          </cell>
          <cell r="AP357">
            <v>1</v>
          </cell>
          <cell r="AR357">
            <v>2</v>
          </cell>
          <cell r="AS357">
            <v>6</v>
          </cell>
          <cell r="AT357">
            <v>19000</v>
          </cell>
          <cell r="AU357">
            <v>8500</v>
          </cell>
          <cell r="AV357">
            <v>3500</v>
          </cell>
          <cell r="AW357">
            <v>800</v>
          </cell>
          <cell r="AX357">
            <v>0</v>
          </cell>
          <cell r="AZ357">
            <v>1020</v>
          </cell>
          <cell r="BA357">
            <v>1500</v>
          </cell>
          <cell r="BB357">
            <v>1930</v>
          </cell>
          <cell r="BC357">
            <v>1250</v>
          </cell>
          <cell r="BD357">
            <v>500</v>
          </cell>
          <cell r="BE357">
            <v>0</v>
          </cell>
          <cell r="BF357">
            <v>15</v>
          </cell>
          <cell r="CJ357">
            <v>5795</v>
          </cell>
          <cell r="CK357">
            <v>2386</v>
          </cell>
          <cell r="CL357">
            <v>545</v>
          </cell>
          <cell r="CM357">
            <v>0</v>
          </cell>
          <cell r="CN357">
            <v>1023</v>
          </cell>
          <cell r="CO357">
            <v>1316</v>
          </cell>
          <cell r="CP357">
            <v>0</v>
          </cell>
          <cell r="CQ357">
            <v>0</v>
          </cell>
          <cell r="CR357">
            <v>0</v>
          </cell>
          <cell r="CS357">
            <v>0</v>
          </cell>
          <cell r="CT357">
            <v>695</v>
          </cell>
          <cell r="CU357">
            <v>0</v>
          </cell>
          <cell r="CV357">
            <v>200</v>
          </cell>
          <cell r="CW357">
            <v>0</v>
          </cell>
          <cell r="CX357">
            <v>0</v>
          </cell>
          <cell r="CY357">
            <v>0</v>
          </cell>
          <cell r="CZ357">
            <v>0</v>
          </cell>
          <cell r="DA357">
            <v>0</v>
          </cell>
          <cell r="DB357">
            <v>0</v>
          </cell>
          <cell r="DC357">
            <v>0</v>
          </cell>
          <cell r="DD357">
            <v>140</v>
          </cell>
          <cell r="DE357">
            <v>0</v>
          </cell>
          <cell r="DG357">
            <v>8352</v>
          </cell>
          <cell r="DH357">
            <v>3341</v>
          </cell>
          <cell r="DI357">
            <v>0</v>
          </cell>
          <cell r="DK357">
            <v>0</v>
          </cell>
          <cell r="DL357">
            <v>0</v>
          </cell>
          <cell r="DM357">
            <v>0</v>
          </cell>
          <cell r="DN357">
            <v>6047</v>
          </cell>
          <cell r="DT357">
            <v>0</v>
          </cell>
          <cell r="DU357">
            <v>0</v>
          </cell>
          <cell r="DV357">
            <v>0</v>
          </cell>
          <cell r="DW357">
            <v>0</v>
          </cell>
          <cell r="DX357">
            <v>0</v>
          </cell>
          <cell r="EB357">
            <v>0</v>
          </cell>
          <cell r="EC357">
            <v>0</v>
          </cell>
          <cell r="ED357">
            <v>0</v>
          </cell>
          <cell r="EE357">
            <v>0</v>
          </cell>
          <cell r="EF357">
            <v>0</v>
          </cell>
          <cell r="EG357">
            <v>852</v>
          </cell>
          <cell r="EH357">
            <v>341</v>
          </cell>
          <cell r="EI357">
            <v>0</v>
          </cell>
          <cell r="EJ357">
            <v>1193</v>
          </cell>
          <cell r="EK357">
            <v>1193</v>
          </cell>
          <cell r="EL357">
            <v>852</v>
          </cell>
          <cell r="EM357">
            <v>341</v>
          </cell>
          <cell r="EN357">
            <v>0</v>
          </cell>
          <cell r="EO357">
            <v>1193</v>
          </cell>
          <cell r="EP357">
            <v>0</v>
          </cell>
          <cell r="EQ357">
            <v>0</v>
          </cell>
          <cell r="ER357">
            <v>0</v>
          </cell>
          <cell r="ES357">
            <v>0</v>
          </cell>
          <cell r="EU357">
            <v>56795</v>
          </cell>
          <cell r="EV357">
            <v>23386</v>
          </cell>
          <cell r="EW357">
            <v>5345</v>
          </cell>
          <cell r="EX357">
            <v>0</v>
          </cell>
          <cell r="EY357">
            <v>10023</v>
          </cell>
          <cell r="EZ357">
            <v>12896</v>
          </cell>
          <cell r="FA357">
            <v>0</v>
          </cell>
          <cell r="FB357">
            <v>0</v>
          </cell>
          <cell r="FC357">
            <v>0</v>
          </cell>
          <cell r="FD357">
            <v>0</v>
          </cell>
          <cell r="FE357">
            <v>6815</v>
          </cell>
          <cell r="FF357">
            <v>0</v>
          </cell>
          <cell r="FG357">
            <v>1400</v>
          </cell>
          <cell r="FH357">
            <v>0</v>
          </cell>
          <cell r="FL357">
            <v>0</v>
          </cell>
          <cell r="FM357">
            <v>0</v>
          </cell>
          <cell r="FN357">
            <v>5795</v>
          </cell>
          <cell r="FO357">
            <v>2318</v>
          </cell>
          <cell r="FP357">
            <v>2386</v>
          </cell>
          <cell r="FQ357">
            <v>0</v>
          </cell>
          <cell r="FS357">
            <v>0</v>
          </cell>
          <cell r="FT357">
            <v>0</v>
          </cell>
          <cell r="FU357">
            <v>0</v>
          </cell>
          <cell r="GD357">
            <v>6815</v>
          </cell>
          <cell r="GK357">
            <v>6815</v>
          </cell>
          <cell r="GL357">
            <v>6815</v>
          </cell>
          <cell r="GM357">
            <v>103100</v>
          </cell>
          <cell r="GN357">
            <v>1400</v>
          </cell>
          <cell r="GO357">
            <v>0</v>
          </cell>
          <cell r="GP357">
            <v>101700</v>
          </cell>
          <cell r="GQ357">
            <v>0</v>
          </cell>
          <cell r="GR357">
            <v>101700</v>
          </cell>
          <cell r="GS357">
            <v>0</v>
          </cell>
          <cell r="GT357">
            <v>0</v>
          </cell>
          <cell r="GU357">
            <v>6815</v>
          </cell>
          <cell r="GV357">
            <v>0</v>
          </cell>
          <cell r="GW357">
            <v>94885</v>
          </cell>
          <cell r="GX357">
            <v>100000</v>
          </cell>
          <cell r="GY357">
            <v>0</v>
          </cell>
          <cell r="GZ357">
            <v>0</v>
          </cell>
          <cell r="HA357">
            <v>0</v>
          </cell>
          <cell r="HB357">
            <v>0</v>
          </cell>
          <cell r="HC357">
            <v>0</v>
          </cell>
          <cell r="HD357">
            <v>0</v>
          </cell>
          <cell r="HE357">
            <v>0</v>
          </cell>
          <cell r="HF357">
            <v>0</v>
          </cell>
          <cell r="HJ357">
            <v>94885</v>
          </cell>
          <cell r="HK357">
            <v>100000</v>
          </cell>
          <cell r="HL357">
            <v>0</v>
          </cell>
          <cell r="HM357">
            <v>0</v>
          </cell>
          <cell r="HN357">
            <v>0</v>
          </cell>
          <cell r="HO357">
            <v>0</v>
          </cell>
          <cell r="HP357">
            <v>0</v>
          </cell>
          <cell r="HQ357">
            <v>0</v>
          </cell>
          <cell r="HR357">
            <v>0</v>
          </cell>
          <cell r="HS357">
            <v>0</v>
          </cell>
          <cell r="HT357">
            <v>0</v>
          </cell>
          <cell r="HU357">
            <v>0</v>
          </cell>
          <cell r="HV357">
            <v>0</v>
          </cell>
          <cell r="HW357">
            <v>0</v>
          </cell>
          <cell r="HX357">
            <v>0</v>
          </cell>
          <cell r="HY357">
            <v>0</v>
          </cell>
        </row>
        <row r="358">
          <cell r="A358">
            <v>1440</v>
          </cell>
          <cell r="B358" t="str">
            <v>Mr Santosh Namdeo Dumbre</v>
          </cell>
          <cell r="C358">
            <v>38607</v>
          </cell>
          <cell r="D358" t="str">
            <v>Software Engineer</v>
          </cell>
          <cell r="E358">
            <v>36000</v>
          </cell>
          <cell r="F358">
            <v>10909</v>
          </cell>
          <cell r="G358">
            <v>4773</v>
          </cell>
          <cell r="H358">
            <v>545</v>
          </cell>
          <cell r="I358">
            <v>0</v>
          </cell>
          <cell r="J358">
            <v>1977</v>
          </cell>
          <cell r="K358">
            <v>5032</v>
          </cell>
          <cell r="R358">
            <v>23236</v>
          </cell>
          <cell r="S358">
            <v>0</v>
          </cell>
          <cell r="W358">
            <v>0</v>
          </cell>
          <cell r="X358">
            <v>1309</v>
          </cell>
          <cell r="Y358">
            <v>1977</v>
          </cell>
          <cell r="AA358">
            <v>200</v>
          </cell>
          <cell r="AE358">
            <v>120</v>
          </cell>
          <cell r="AG358">
            <v>3606</v>
          </cell>
          <cell r="AH358">
            <v>19630</v>
          </cell>
          <cell r="AI358">
            <v>22</v>
          </cell>
          <cell r="AJ358">
            <v>1.4</v>
          </cell>
          <cell r="AK358">
            <v>0.45454545454413164</v>
          </cell>
          <cell r="AL358">
            <v>0</v>
          </cell>
          <cell r="AM358">
            <v>0</v>
          </cell>
          <cell r="AN358">
            <v>0</v>
          </cell>
          <cell r="AP358">
            <v>1</v>
          </cell>
          <cell r="AR358">
            <v>4</v>
          </cell>
          <cell r="AS358">
            <v>6</v>
          </cell>
          <cell r="AT358">
            <v>36000</v>
          </cell>
          <cell r="AU358">
            <v>16000</v>
          </cell>
          <cell r="AV358">
            <v>7000</v>
          </cell>
          <cell r="AW358">
            <v>800</v>
          </cell>
          <cell r="AX358">
            <v>0</v>
          </cell>
          <cell r="AZ358">
            <v>1920</v>
          </cell>
          <cell r="BA358">
            <v>2900</v>
          </cell>
          <cell r="BB358">
            <v>7380</v>
          </cell>
          <cell r="BC358">
            <v>0</v>
          </cell>
          <cell r="BD358">
            <v>0</v>
          </cell>
          <cell r="BE358">
            <v>0</v>
          </cell>
          <cell r="BF358">
            <v>15</v>
          </cell>
          <cell r="CJ358">
            <v>10909</v>
          </cell>
          <cell r="CK358">
            <v>4773</v>
          </cell>
          <cell r="CL358">
            <v>545</v>
          </cell>
          <cell r="CM358">
            <v>0</v>
          </cell>
          <cell r="CN358">
            <v>1977</v>
          </cell>
          <cell r="CO358">
            <v>5032</v>
          </cell>
          <cell r="CP358">
            <v>0</v>
          </cell>
          <cell r="CQ358">
            <v>0</v>
          </cell>
          <cell r="CR358">
            <v>0</v>
          </cell>
          <cell r="CS358">
            <v>0</v>
          </cell>
          <cell r="CT358">
            <v>1309</v>
          </cell>
          <cell r="CU358">
            <v>1977</v>
          </cell>
          <cell r="CV358">
            <v>200</v>
          </cell>
          <cell r="CW358">
            <v>0</v>
          </cell>
          <cell r="CX358">
            <v>0</v>
          </cell>
          <cell r="CY358">
            <v>0</v>
          </cell>
          <cell r="CZ358">
            <v>0</v>
          </cell>
          <cell r="DA358">
            <v>0</v>
          </cell>
          <cell r="DB358">
            <v>0</v>
          </cell>
          <cell r="DC358">
            <v>0</v>
          </cell>
          <cell r="DD358">
            <v>120</v>
          </cell>
          <cell r="DE358">
            <v>0</v>
          </cell>
          <cell r="DG358">
            <v>0</v>
          </cell>
          <cell r="DH358">
            <v>0</v>
          </cell>
          <cell r="DI358">
            <v>0</v>
          </cell>
          <cell r="DK358">
            <v>0</v>
          </cell>
          <cell r="DL358">
            <v>0</v>
          </cell>
          <cell r="DM358">
            <v>0</v>
          </cell>
          <cell r="DN358">
            <v>11455</v>
          </cell>
          <cell r="DT358">
            <v>0</v>
          </cell>
          <cell r="DU358">
            <v>0</v>
          </cell>
          <cell r="DV358">
            <v>0</v>
          </cell>
          <cell r="DW358">
            <v>0</v>
          </cell>
          <cell r="DX358">
            <v>0</v>
          </cell>
          <cell r="EB358">
            <v>0</v>
          </cell>
          <cell r="EC358">
            <v>0</v>
          </cell>
          <cell r="ED358">
            <v>0</v>
          </cell>
          <cell r="EE358">
            <v>0</v>
          </cell>
          <cell r="EF358">
            <v>0</v>
          </cell>
          <cell r="EG358">
            <v>0</v>
          </cell>
          <cell r="EH358">
            <v>0</v>
          </cell>
          <cell r="EI358">
            <v>0</v>
          </cell>
          <cell r="EJ358">
            <v>0</v>
          </cell>
          <cell r="EK358">
            <v>0</v>
          </cell>
          <cell r="EL358">
            <v>0</v>
          </cell>
          <cell r="EM358">
            <v>0</v>
          </cell>
          <cell r="EN358">
            <v>0</v>
          </cell>
          <cell r="EO358">
            <v>0</v>
          </cell>
          <cell r="EP358">
            <v>0</v>
          </cell>
          <cell r="EQ358">
            <v>0</v>
          </cell>
          <cell r="ER358">
            <v>0</v>
          </cell>
          <cell r="ES358">
            <v>0</v>
          </cell>
          <cell r="EU358">
            <v>106909</v>
          </cell>
          <cell r="EV358">
            <v>46773</v>
          </cell>
          <cell r="EW358">
            <v>5345</v>
          </cell>
          <cell r="EX358">
            <v>0</v>
          </cell>
          <cell r="EY358">
            <v>19377</v>
          </cell>
          <cell r="EZ358">
            <v>49312</v>
          </cell>
          <cell r="FA358">
            <v>0</v>
          </cell>
          <cell r="FB358">
            <v>0</v>
          </cell>
          <cell r="FC358">
            <v>0</v>
          </cell>
          <cell r="FD358">
            <v>0</v>
          </cell>
          <cell r="FE358">
            <v>12829</v>
          </cell>
          <cell r="FF358">
            <v>1977</v>
          </cell>
          <cell r="FG358">
            <v>1400</v>
          </cell>
          <cell r="FH358">
            <v>0</v>
          </cell>
          <cell r="FL358">
            <v>0</v>
          </cell>
          <cell r="FM358">
            <v>0</v>
          </cell>
          <cell r="FN358">
            <v>10909</v>
          </cell>
          <cell r="FO358">
            <v>4363.6000000000004</v>
          </cell>
          <cell r="FP358">
            <v>4773</v>
          </cell>
          <cell r="FQ358">
            <v>0</v>
          </cell>
          <cell r="FS358">
            <v>0</v>
          </cell>
          <cell r="FT358">
            <v>0</v>
          </cell>
          <cell r="FU358">
            <v>0</v>
          </cell>
          <cell r="GD358">
            <v>12829</v>
          </cell>
          <cell r="GF358">
            <v>15300</v>
          </cell>
          <cell r="GK358">
            <v>28129</v>
          </cell>
          <cell r="GL358">
            <v>28129</v>
          </cell>
          <cell r="GM358">
            <v>222371</v>
          </cell>
          <cell r="GN358">
            <v>1400</v>
          </cell>
          <cell r="GO358">
            <v>0</v>
          </cell>
          <cell r="GP358">
            <v>220971</v>
          </cell>
          <cell r="GQ358">
            <v>0</v>
          </cell>
          <cell r="GR358">
            <v>220971</v>
          </cell>
          <cell r="GS358">
            <v>0</v>
          </cell>
          <cell r="GT358">
            <v>0</v>
          </cell>
          <cell r="GU358">
            <v>28129</v>
          </cell>
          <cell r="GV358">
            <v>0</v>
          </cell>
          <cell r="GW358">
            <v>192842</v>
          </cell>
          <cell r="GX358">
            <v>100000</v>
          </cell>
          <cell r="GY358">
            <v>13568</v>
          </cell>
          <cell r="GZ358">
            <v>0</v>
          </cell>
          <cell r="HA358">
            <v>271</v>
          </cell>
          <cell r="HB358">
            <v>13839</v>
          </cell>
          <cell r="HC358">
            <v>0</v>
          </cell>
          <cell r="HD358">
            <v>13839</v>
          </cell>
          <cell r="HE358">
            <v>1977</v>
          </cell>
          <cell r="HF358">
            <v>0</v>
          </cell>
          <cell r="HG358" t="str">
            <v>AHIPD5892L</v>
          </cell>
          <cell r="HJ358">
            <v>192842</v>
          </cell>
          <cell r="HK358">
            <v>100000</v>
          </cell>
          <cell r="HL358">
            <v>13568</v>
          </cell>
          <cell r="HM358">
            <v>0</v>
          </cell>
          <cell r="HN358">
            <v>271</v>
          </cell>
          <cell r="HO358">
            <v>13839</v>
          </cell>
          <cell r="HP358">
            <v>0</v>
          </cell>
          <cell r="HQ358">
            <v>13839</v>
          </cell>
          <cell r="HR358">
            <v>1977</v>
          </cell>
          <cell r="HS358">
            <v>0.20399999999999999</v>
          </cell>
          <cell r="HT358">
            <v>0</v>
          </cell>
          <cell r="HU358">
            <v>1977</v>
          </cell>
          <cell r="HV358">
            <v>1977</v>
          </cell>
          <cell r="HW358">
            <v>39</v>
          </cell>
          <cell r="HX358">
            <v>0</v>
          </cell>
          <cell r="HY358">
            <v>1938</v>
          </cell>
        </row>
        <row r="359">
          <cell r="A359">
            <v>1441</v>
          </cell>
          <cell r="B359" t="str">
            <v>Mr Amit Dattatraya Andhale</v>
          </cell>
          <cell r="C359">
            <v>38607</v>
          </cell>
          <cell r="D359" t="str">
            <v>Sr Software Engineer</v>
          </cell>
          <cell r="E359">
            <v>40000</v>
          </cell>
          <cell r="F359">
            <v>12273</v>
          </cell>
          <cell r="G359">
            <v>5455</v>
          </cell>
          <cell r="H359">
            <v>545</v>
          </cell>
          <cell r="I359">
            <v>0</v>
          </cell>
          <cell r="J359">
            <v>2250</v>
          </cell>
          <cell r="K359">
            <v>5557</v>
          </cell>
          <cell r="R359">
            <v>26080</v>
          </cell>
          <cell r="S359">
            <v>0</v>
          </cell>
          <cell r="W359">
            <v>0</v>
          </cell>
          <cell r="Y359">
            <v>377</v>
          </cell>
          <cell r="AA359">
            <v>200</v>
          </cell>
          <cell r="AE359">
            <v>140</v>
          </cell>
          <cell r="AG359">
            <v>717</v>
          </cell>
          <cell r="AH359">
            <v>25363</v>
          </cell>
          <cell r="AI359">
            <v>22</v>
          </cell>
          <cell r="AJ359">
            <v>1.4</v>
          </cell>
          <cell r="AK359">
            <v>-0.27272727272793418</v>
          </cell>
          <cell r="AL359">
            <v>8352</v>
          </cell>
          <cell r="AM359">
            <v>3341</v>
          </cell>
          <cell r="AN359">
            <v>0</v>
          </cell>
          <cell r="AP359">
            <v>1</v>
          </cell>
          <cell r="AR359">
            <v>2</v>
          </cell>
          <cell r="AS359">
            <v>6</v>
          </cell>
          <cell r="AT359">
            <v>40000</v>
          </cell>
          <cell r="AU359">
            <v>18000</v>
          </cell>
          <cell r="AV359">
            <v>8000</v>
          </cell>
          <cell r="AW359">
            <v>800</v>
          </cell>
          <cell r="AX359">
            <v>0</v>
          </cell>
          <cell r="BA359">
            <v>3300</v>
          </cell>
          <cell r="BB359">
            <v>8150</v>
          </cell>
          <cell r="BC359">
            <v>1250</v>
          </cell>
          <cell r="BD359">
            <v>500</v>
          </cell>
          <cell r="BE359">
            <v>0</v>
          </cell>
          <cell r="BF359">
            <v>15</v>
          </cell>
          <cell r="CJ359">
            <v>12273</v>
          </cell>
          <cell r="CK359">
            <v>5455</v>
          </cell>
          <cell r="CL359">
            <v>545</v>
          </cell>
          <cell r="CM359">
            <v>0</v>
          </cell>
          <cell r="CN359">
            <v>2250</v>
          </cell>
          <cell r="CO359">
            <v>5557</v>
          </cell>
          <cell r="CP359">
            <v>0</v>
          </cell>
          <cell r="CQ359">
            <v>0</v>
          </cell>
          <cell r="CR359">
            <v>0</v>
          </cell>
          <cell r="CS359">
            <v>0</v>
          </cell>
          <cell r="CT359">
            <v>0</v>
          </cell>
          <cell r="CU359">
            <v>377</v>
          </cell>
          <cell r="CV359">
            <v>200</v>
          </cell>
          <cell r="CW359">
            <v>0</v>
          </cell>
          <cell r="CX359">
            <v>0</v>
          </cell>
          <cell r="CY359">
            <v>0</v>
          </cell>
          <cell r="CZ359">
            <v>0</v>
          </cell>
          <cell r="DA359">
            <v>0</v>
          </cell>
          <cell r="DB359">
            <v>0</v>
          </cell>
          <cell r="DC359">
            <v>0</v>
          </cell>
          <cell r="DD359">
            <v>140</v>
          </cell>
          <cell r="DE359">
            <v>0</v>
          </cell>
          <cell r="DG359">
            <v>8352</v>
          </cell>
          <cell r="DH359">
            <v>3341</v>
          </cell>
          <cell r="DI359">
            <v>0</v>
          </cell>
          <cell r="DK359">
            <v>0</v>
          </cell>
          <cell r="DL359">
            <v>0</v>
          </cell>
          <cell r="DM359">
            <v>0</v>
          </cell>
          <cell r="DN359">
            <v>12727</v>
          </cell>
          <cell r="DT359">
            <v>0</v>
          </cell>
          <cell r="DU359">
            <v>0</v>
          </cell>
          <cell r="DV359">
            <v>0</v>
          </cell>
          <cell r="DW359">
            <v>0</v>
          </cell>
          <cell r="DX359">
            <v>0</v>
          </cell>
          <cell r="EB359">
            <v>0</v>
          </cell>
          <cell r="EC359">
            <v>0</v>
          </cell>
          <cell r="ED359">
            <v>0</v>
          </cell>
          <cell r="EE359">
            <v>0</v>
          </cell>
          <cell r="EF359">
            <v>0</v>
          </cell>
          <cell r="EG359">
            <v>852</v>
          </cell>
          <cell r="EH359">
            <v>341</v>
          </cell>
          <cell r="EI359">
            <v>0</v>
          </cell>
          <cell r="EJ359">
            <v>1193</v>
          </cell>
          <cell r="EK359">
            <v>1193</v>
          </cell>
          <cell r="EL359">
            <v>852</v>
          </cell>
          <cell r="EM359">
            <v>341</v>
          </cell>
          <cell r="EN359">
            <v>0</v>
          </cell>
          <cell r="EO359">
            <v>1193</v>
          </cell>
          <cell r="EP359">
            <v>0</v>
          </cell>
          <cell r="EQ359">
            <v>0</v>
          </cell>
          <cell r="ER359">
            <v>0</v>
          </cell>
          <cell r="ES359">
            <v>0</v>
          </cell>
          <cell r="EU359">
            <v>120273</v>
          </cell>
          <cell r="EV359">
            <v>53455</v>
          </cell>
          <cell r="EW359">
            <v>5345</v>
          </cell>
          <cell r="EX359">
            <v>0</v>
          </cell>
          <cell r="EY359">
            <v>22050</v>
          </cell>
          <cell r="EZ359">
            <v>54457</v>
          </cell>
          <cell r="FA359">
            <v>0</v>
          </cell>
          <cell r="FB359">
            <v>0</v>
          </cell>
          <cell r="FC359">
            <v>0</v>
          </cell>
          <cell r="FD359">
            <v>0</v>
          </cell>
          <cell r="FE359">
            <v>0</v>
          </cell>
          <cell r="FF359">
            <v>377</v>
          </cell>
          <cell r="FG359">
            <v>1400</v>
          </cell>
          <cell r="FH359">
            <v>0</v>
          </cell>
          <cell r="FK359">
            <v>5000</v>
          </cell>
          <cell r="FL359">
            <v>5000</v>
          </cell>
          <cell r="FM359">
            <v>35000</v>
          </cell>
          <cell r="FN359">
            <v>12273</v>
          </cell>
          <cell r="FO359">
            <v>4909.2</v>
          </cell>
          <cell r="FP359">
            <v>5455</v>
          </cell>
          <cell r="FQ359">
            <v>3773</v>
          </cell>
          <cell r="FR359">
            <v>-3438</v>
          </cell>
          <cell r="FS359">
            <v>3773</v>
          </cell>
          <cell r="FT359">
            <v>335</v>
          </cell>
          <cell r="FU359">
            <v>0</v>
          </cell>
          <cell r="GA359">
            <v>10000</v>
          </cell>
          <cell r="GD359">
            <v>0</v>
          </cell>
          <cell r="GE359">
            <v>24000</v>
          </cell>
          <cell r="GF359">
            <v>33148</v>
          </cell>
          <cell r="GG359">
            <v>20000</v>
          </cell>
          <cell r="GJ359">
            <v>25000</v>
          </cell>
          <cell r="GK359">
            <v>112148</v>
          </cell>
          <cell r="GL359">
            <v>100000</v>
          </cell>
          <cell r="GM359">
            <v>250235</v>
          </cell>
          <cell r="GN359">
            <v>1400</v>
          </cell>
          <cell r="GO359">
            <v>22973</v>
          </cell>
          <cell r="GP359">
            <v>225862</v>
          </cell>
          <cell r="GQ359">
            <v>0</v>
          </cell>
          <cell r="GR359">
            <v>225862</v>
          </cell>
          <cell r="GS359">
            <v>0</v>
          </cell>
          <cell r="GT359">
            <v>0</v>
          </cell>
          <cell r="GU359">
            <v>100000</v>
          </cell>
          <cell r="GV359">
            <v>0</v>
          </cell>
          <cell r="GW359">
            <v>125862</v>
          </cell>
          <cell r="GX359">
            <v>100000</v>
          </cell>
          <cell r="GY359">
            <v>2586</v>
          </cell>
          <cell r="GZ359">
            <v>0</v>
          </cell>
          <cell r="HA359">
            <v>52</v>
          </cell>
          <cell r="HB359">
            <v>2638</v>
          </cell>
          <cell r="HC359">
            <v>0</v>
          </cell>
          <cell r="HD359">
            <v>2638</v>
          </cell>
          <cell r="HE359">
            <v>377</v>
          </cell>
          <cell r="HF359">
            <v>0</v>
          </cell>
          <cell r="HG359" t="str">
            <v>AGQPA0561Q</v>
          </cell>
          <cell r="HJ359">
            <v>125862</v>
          </cell>
          <cell r="HK359">
            <v>100000</v>
          </cell>
          <cell r="HL359">
            <v>2586</v>
          </cell>
          <cell r="HM359">
            <v>0</v>
          </cell>
          <cell r="HN359">
            <v>52</v>
          </cell>
          <cell r="HO359">
            <v>2638</v>
          </cell>
          <cell r="HP359">
            <v>0</v>
          </cell>
          <cell r="HQ359">
            <v>2638</v>
          </cell>
          <cell r="HR359">
            <v>377</v>
          </cell>
          <cell r="HS359">
            <v>0.10199999999999999</v>
          </cell>
          <cell r="HT359">
            <v>0</v>
          </cell>
          <cell r="HU359">
            <v>377</v>
          </cell>
          <cell r="HV359">
            <v>377</v>
          </cell>
          <cell r="HW359">
            <v>7</v>
          </cell>
          <cell r="HX359">
            <v>0</v>
          </cell>
          <cell r="HY359">
            <v>370</v>
          </cell>
        </row>
        <row r="360">
          <cell r="A360">
            <v>1442</v>
          </cell>
          <cell r="B360" t="str">
            <v>Mr Raghunath Haribabu Chowdary</v>
          </cell>
          <cell r="C360">
            <v>38607</v>
          </cell>
          <cell r="D360" t="str">
            <v>QA Engineer</v>
          </cell>
          <cell r="E360">
            <v>27000</v>
          </cell>
          <cell r="F360">
            <v>8182</v>
          </cell>
          <cell r="G360">
            <v>3409</v>
          </cell>
          <cell r="H360">
            <v>545</v>
          </cell>
          <cell r="I360">
            <v>0</v>
          </cell>
          <cell r="J360">
            <v>1500</v>
          </cell>
          <cell r="K360">
            <v>1916</v>
          </cell>
          <cell r="M360">
            <v>-318</v>
          </cell>
          <cell r="R360">
            <v>15234</v>
          </cell>
          <cell r="S360">
            <v>1000</v>
          </cell>
          <cell r="W360">
            <v>1000</v>
          </cell>
          <cell r="X360">
            <v>982</v>
          </cell>
          <cell r="Y360">
            <v>0</v>
          </cell>
          <cell r="AA360">
            <v>200</v>
          </cell>
          <cell r="AE360">
            <v>120</v>
          </cell>
          <cell r="AG360">
            <v>1302</v>
          </cell>
          <cell r="AH360">
            <v>13932</v>
          </cell>
          <cell r="AI360">
            <v>22</v>
          </cell>
          <cell r="AJ360">
            <v>1.4</v>
          </cell>
          <cell r="AK360">
            <v>-317.9090909090919</v>
          </cell>
          <cell r="AL360">
            <v>8352</v>
          </cell>
          <cell r="AM360">
            <v>3341</v>
          </cell>
          <cell r="AN360">
            <v>0</v>
          </cell>
          <cell r="AP360">
            <v>1</v>
          </cell>
          <cell r="AR360">
            <v>2</v>
          </cell>
          <cell r="AS360">
            <v>6</v>
          </cell>
          <cell r="AT360">
            <v>27000</v>
          </cell>
          <cell r="AU360">
            <v>12000</v>
          </cell>
          <cell r="AV360">
            <v>5000</v>
          </cell>
          <cell r="AW360">
            <v>800</v>
          </cell>
          <cell r="AX360">
            <v>0</v>
          </cell>
          <cell r="AY360">
            <v>1000</v>
          </cell>
          <cell r="AZ360">
            <v>1440</v>
          </cell>
          <cell r="BA360">
            <v>2200</v>
          </cell>
          <cell r="BB360">
            <v>2810</v>
          </cell>
          <cell r="BC360">
            <v>1250</v>
          </cell>
          <cell r="BD360">
            <v>500</v>
          </cell>
          <cell r="BE360">
            <v>0</v>
          </cell>
          <cell r="BF360">
            <v>15</v>
          </cell>
          <cell r="CJ360">
            <v>8182</v>
          </cell>
          <cell r="CK360">
            <v>3409</v>
          </cell>
          <cell r="CL360">
            <v>545</v>
          </cell>
          <cell r="CM360">
            <v>0</v>
          </cell>
          <cell r="CN360">
            <v>1500</v>
          </cell>
          <cell r="CO360">
            <v>1916</v>
          </cell>
          <cell r="CP360">
            <v>-318</v>
          </cell>
          <cell r="CQ360">
            <v>0</v>
          </cell>
          <cell r="CR360">
            <v>0</v>
          </cell>
          <cell r="CS360">
            <v>0</v>
          </cell>
          <cell r="CT360">
            <v>982</v>
          </cell>
          <cell r="CU360">
            <v>0</v>
          </cell>
          <cell r="CV360">
            <v>200</v>
          </cell>
          <cell r="CW360">
            <v>0</v>
          </cell>
          <cell r="CX360">
            <v>0</v>
          </cell>
          <cell r="CY360">
            <v>1000</v>
          </cell>
          <cell r="CZ360">
            <v>0</v>
          </cell>
          <cell r="DA360">
            <v>0</v>
          </cell>
          <cell r="DB360">
            <v>0</v>
          </cell>
          <cell r="DC360">
            <v>0</v>
          </cell>
          <cell r="DD360">
            <v>120</v>
          </cell>
          <cell r="DE360">
            <v>0</v>
          </cell>
          <cell r="DG360">
            <v>8352</v>
          </cell>
          <cell r="DH360">
            <v>3341</v>
          </cell>
          <cell r="DI360">
            <v>0</v>
          </cell>
          <cell r="DK360">
            <v>0</v>
          </cell>
          <cell r="DL360">
            <v>0</v>
          </cell>
          <cell r="DM360">
            <v>0</v>
          </cell>
          <cell r="DN360">
            <v>8273</v>
          </cell>
          <cell r="DT360">
            <v>0</v>
          </cell>
          <cell r="DU360">
            <v>0</v>
          </cell>
          <cell r="DV360">
            <v>0</v>
          </cell>
          <cell r="DW360">
            <v>0</v>
          </cell>
          <cell r="DX360">
            <v>0</v>
          </cell>
          <cell r="EB360">
            <v>0</v>
          </cell>
          <cell r="EC360">
            <v>0</v>
          </cell>
          <cell r="ED360">
            <v>0</v>
          </cell>
          <cell r="EE360">
            <v>0</v>
          </cell>
          <cell r="EF360">
            <v>0</v>
          </cell>
          <cell r="EG360">
            <v>852</v>
          </cell>
          <cell r="EH360">
            <v>341</v>
          </cell>
          <cell r="EI360">
            <v>0</v>
          </cell>
          <cell r="EJ360">
            <v>1193</v>
          </cell>
          <cell r="EK360">
            <v>1193</v>
          </cell>
          <cell r="EL360">
            <v>852</v>
          </cell>
          <cell r="EM360">
            <v>341</v>
          </cell>
          <cell r="EN360">
            <v>0</v>
          </cell>
          <cell r="EO360">
            <v>1193</v>
          </cell>
          <cell r="EP360">
            <v>0</v>
          </cell>
          <cell r="EQ360">
            <v>0</v>
          </cell>
          <cell r="ER360">
            <v>0</v>
          </cell>
          <cell r="ES360">
            <v>0</v>
          </cell>
          <cell r="EU360">
            <v>80182</v>
          </cell>
          <cell r="EV360">
            <v>33409</v>
          </cell>
          <cell r="EW360">
            <v>5345</v>
          </cell>
          <cell r="EX360">
            <v>0</v>
          </cell>
          <cell r="EY360">
            <v>14700</v>
          </cell>
          <cell r="EZ360">
            <v>18776</v>
          </cell>
          <cell r="FA360">
            <v>-318</v>
          </cell>
          <cell r="FB360">
            <v>0</v>
          </cell>
          <cell r="FC360">
            <v>0</v>
          </cell>
          <cell r="FD360">
            <v>0</v>
          </cell>
          <cell r="FE360">
            <v>9622</v>
          </cell>
          <cell r="FF360">
            <v>0</v>
          </cell>
          <cell r="FG360">
            <v>1400</v>
          </cell>
          <cell r="FH360">
            <v>0</v>
          </cell>
          <cell r="FK360">
            <v>5000</v>
          </cell>
          <cell r="FL360">
            <v>5000</v>
          </cell>
          <cell r="FM360">
            <v>35000</v>
          </cell>
          <cell r="FN360">
            <v>8182</v>
          </cell>
          <cell r="FO360">
            <v>3272.8</v>
          </cell>
          <cell r="FP360">
            <v>3409</v>
          </cell>
          <cell r="FQ360">
            <v>4182</v>
          </cell>
          <cell r="FS360">
            <v>3272.8</v>
          </cell>
          <cell r="FT360">
            <v>3272.8</v>
          </cell>
          <cell r="FU360">
            <v>0</v>
          </cell>
          <cell r="FX360">
            <v>15000</v>
          </cell>
          <cell r="GC360">
            <v>20000</v>
          </cell>
          <cell r="GD360">
            <v>9622</v>
          </cell>
          <cell r="GF360">
            <v>20000</v>
          </cell>
          <cell r="GI360">
            <v>45000</v>
          </cell>
          <cell r="GK360">
            <v>94622</v>
          </cell>
          <cell r="GL360">
            <v>94622</v>
          </cell>
          <cell r="GM360">
            <v>146749</v>
          </cell>
          <cell r="GN360">
            <v>1400</v>
          </cell>
          <cell r="GO360">
            <v>22909.600000000002</v>
          </cell>
          <cell r="GP360">
            <v>122439.4</v>
          </cell>
          <cell r="GQ360">
            <v>0</v>
          </cell>
          <cell r="GR360">
            <v>122439.4</v>
          </cell>
          <cell r="GS360">
            <v>15000</v>
          </cell>
          <cell r="GT360">
            <v>0</v>
          </cell>
          <cell r="GU360">
            <v>94622</v>
          </cell>
          <cell r="GV360">
            <v>0</v>
          </cell>
          <cell r="GW360">
            <v>12817.399999999994</v>
          </cell>
          <cell r="GX360">
            <v>100000</v>
          </cell>
          <cell r="GY360">
            <v>0</v>
          </cell>
          <cell r="GZ360">
            <v>0</v>
          </cell>
          <cell r="HA360">
            <v>0</v>
          </cell>
          <cell r="HB360">
            <v>0</v>
          </cell>
          <cell r="HC360">
            <v>0</v>
          </cell>
          <cell r="HD360">
            <v>0</v>
          </cell>
          <cell r="HE360">
            <v>0</v>
          </cell>
          <cell r="HF360">
            <v>0</v>
          </cell>
          <cell r="HJ360">
            <v>12817.399999999994</v>
          </cell>
          <cell r="HK360">
            <v>100000</v>
          </cell>
          <cell r="HL360">
            <v>0</v>
          </cell>
          <cell r="HM360">
            <v>0</v>
          </cell>
          <cell r="HN360">
            <v>0</v>
          </cell>
          <cell r="HO360">
            <v>0</v>
          </cell>
          <cell r="HP360">
            <v>0</v>
          </cell>
          <cell r="HQ360">
            <v>0</v>
          </cell>
          <cell r="HR360">
            <v>0</v>
          </cell>
          <cell r="HS360">
            <v>0</v>
          </cell>
          <cell r="HT360">
            <v>0</v>
          </cell>
          <cell r="HU360">
            <v>0</v>
          </cell>
          <cell r="HV360">
            <v>0</v>
          </cell>
          <cell r="HW360">
            <v>0</v>
          </cell>
          <cell r="HX360">
            <v>0</v>
          </cell>
          <cell r="HY360">
            <v>0</v>
          </cell>
        </row>
        <row r="361">
          <cell r="A361">
            <v>1443</v>
          </cell>
          <cell r="B361" t="str">
            <v>Mr Gautam Vinod Vegad</v>
          </cell>
          <cell r="C361">
            <v>38608</v>
          </cell>
          <cell r="D361" t="str">
            <v>Sr Sybase Engineer</v>
          </cell>
          <cell r="E361">
            <v>60000</v>
          </cell>
          <cell r="F361">
            <v>17182</v>
          </cell>
          <cell r="G361">
            <v>7636</v>
          </cell>
          <cell r="H361">
            <v>509</v>
          </cell>
          <cell r="I361">
            <v>0</v>
          </cell>
          <cell r="J361">
            <v>3118</v>
          </cell>
          <cell r="K361">
            <v>6243</v>
          </cell>
          <cell r="M361">
            <v>-364</v>
          </cell>
          <cell r="R361">
            <v>34324</v>
          </cell>
          <cell r="S361">
            <v>1000</v>
          </cell>
          <cell r="W361">
            <v>1000</v>
          </cell>
          <cell r="X361">
            <v>2062</v>
          </cell>
          <cell r="Y361">
            <v>3847</v>
          </cell>
          <cell r="AA361">
            <v>200</v>
          </cell>
          <cell r="AG361">
            <v>6109</v>
          </cell>
          <cell r="AH361">
            <v>28215</v>
          </cell>
          <cell r="AI361">
            <v>22</v>
          </cell>
          <cell r="AJ361">
            <v>1.4</v>
          </cell>
          <cell r="AK361">
            <v>-363.1818181818162</v>
          </cell>
          <cell r="AL361">
            <v>8295</v>
          </cell>
          <cell r="AM361">
            <v>0</v>
          </cell>
          <cell r="AN361">
            <v>0</v>
          </cell>
          <cell r="AP361">
            <v>1</v>
          </cell>
          <cell r="AR361">
            <v>3</v>
          </cell>
          <cell r="AS361">
            <v>6</v>
          </cell>
          <cell r="AT361">
            <v>60000</v>
          </cell>
          <cell r="AU361">
            <v>27000</v>
          </cell>
          <cell r="AV361">
            <v>12000</v>
          </cell>
          <cell r="AW361">
            <v>800</v>
          </cell>
          <cell r="AX361">
            <v>0</v>
          </cell>
          <cell r="AY361">
            <v>1000</v>
          </cell>
          <cell r="AZ361">
            <v>3240</v>
          </cell>
          <cell r="BA361">
            <v>4900</v>
          </cell>
          <cell r="BB361">
            <v>9810</v>
          </cell>
          <cell r="BC361">
            <v>1250</v>
          </cell>
          <cell r="BD361">
            <v>0</v>
          </cell>
          <cell r="BE361">
            <v>0</v>
          </cell>
          <cell r="BF361">
            <v>14</v>
          </cell>
          <cell r="CJ361">
            <v>17182</v>
          </cell>
          <cell r="CK361">
            <v>7636</v>
          </cell>
          <cell r="CL361">
            <v>509</v>
          </cell>
          <cell r="CM361">
            <v>0</v>
          </cell>
          <cell r="CN361">
            <v>3118</v>
          </cell>
          <cell r="CO361">
            <v>6243</v>
          </cell>
          <cell r="CP361">
            <v>-364</v>
          </cell>
          <cell r="CQ361">
            <v>0</v>
          </cell>
          <cell r="CR361">
            <v>0</v>
          </cell>
          <cell r="CS361">
            <v>0</v>
          </cell>
          <cell r="CT361">
            <v>2062</v>
          </cell>
          <cell r="CU361">
            <v>3847</v>
          </cell>
          <cell r="CV361">
            <v>200</v>
          </cell>
          <cell r="CW361">
            <v>0</v>
          </cell>
          <cell r="CX361">
            <v>0</v>
          </cell>
          <cell r="CY361">
            <v>1000</v>
          </cell>
          <cell r="CZ361">
            <v>0</v>
          </cell>
          <cell r="DA361">
            <v>0</v>
          </cell>
          <cell r="DB361">
            <v>0</v>
          </cell>
          <cell r="DC361">
            <v>0</v>
          </cell>
          <cell r="DD361">
            <v>0</v>
          </cell>
          <cell r="DE361">
            <v>0</v>
          </cell>
          <cell r="DG361">
            <v>8295</v>
          </cell>
          <cell r="DH361">
            <v>0</v>
          </cell>
          <cell r="DI361">
            <v>0</v>
          </cell>
          <cell r="DK361">
            <v>0</v>
          </cell>
          <cell r="DL361">
            <v>0</v>
          </cell>
          <cell r="DM361">
            <v>0</v>
          </cell>
          <cell r="DN361">
            <v>21455</v>
          </cell>
          <cell r="DT361">
            <v>0</v>
          </cell>
          <cell r="DU361">
            <v>0</v>
          </cell>
          <cell r="DV361">
            <v>0</v>
          </cell>
          <cell r="DW361">
            <v>0</v>
          </cell>
          <cell r="DX361">
            <v>0</v>
          </cell>
          <cell r="EB361">
            <v>0</v>
          </cell>
          <cell r="EC361">
            <v>0</v>
          </cell>
          <cell r="ED361">
            <v>0</v>
          </cell>
          <cell r="EE361">
            <v>0</v>
          </cell>
          <cell r="EF361">
            <v>0</v>
          </cell>
          <cell r="EG361">
            <v>795</v>
          </cell>
          <cell r="EH361">
            <v>0</v>
          </cell>
          <cell r="EI361">
            <v>0</v>
          </cell>
          <cell r="EJ361">
            <v>795</v>
          </cell>
          <cell r="EK361">
            <v>795</v>
          </cell>
          <cell r="EL361">
            <v>795</v>
          </cell>
          <cell r="EM361">
            <v>0</v>
          </cell>
          <cell r="EN361">
            <v>0</v>
          </cell>
          <cell r="EO361">
            <v>795</v>
          </cell>
          <cell r="EP361">
            <v>0</v>
          </cell>
          <cell r="EQ361">
            <v>0</v>
          </cell>
          <cell r="ER361">
            <v>0</v>
          </cell>
          <cell r="ES361">
            <v>0</v>
          </cell>
          <cell r="EU361">
            <v>179182</v>
          </cell>
          <cell r="EV361">
            <v>79636</v>
          </cell>
          <cell r="EW361">
            <v>5309</v>
          </cell>
          <cell r="EX361">
            <v>0</v>
          </cell>
          <cell r="EY361">
            <v>32518</v>
          </cell>
          <cell r="EZ361">
            <v>65103</v>
          </cell>
          <cell r="FA361">
            <v>-364</v>
          </cell>
          <cell r="FB361">
            <v>0</v>
          </cell>
          <cell r="FC361">
            <v>0</v>
          </cell>
          <cell r="FD361">
            <v>0</v>
          </cell>
          <cell r="FE361">
            <v>21502</v>
          </cell>
          <cell r="FF361">
            <v>3847</v>
          </cell>
          <cell r="FG361">
            <v>1400</v>
          </cell>
          <cell r="FH361">
            <v>0</v>
          </cell>
          <cell r="FL361">
            <v>0</v>
          </cell>
          <cell r="FM361">
            <v>0</v>
          </cell>
          <cell r="FN361">
            <v>17182</v>
          </cell>
          <cell r="FO361">
            <v>6872.8</v>
          </cell>
          <cell r="FP361">
            <v>7636</v>
          </cell>
          <cell r="FQ361">
            <v>0</v>
          </cell>
          <cell r="FS361">
            <v>0</v>
          </cell>
          <cell r="FT361">
            <v>0</v>
          </cell>
          <cell r="FU361">
            <v>0</v>
          </cell>
          <cell r="GA361">
            <v>10000</v>
          </cell>
          <cell r="GD361">
            <v>21502</v>
          </cell>
          <cell r="GE361">
            <v>25000</v>
          </cell>
          <cell r="GF361">
            <v>48372</v>
          </cell>
          <cell r="GK361">
            <v>104874</v>
          </cell>
          <cell r="GL361">
            <v>100000</v>
          </cell>
          <cell r="GM361">
            <v>356075</v>
          </cell>
          <cell r="GN361">
            <v>1400</v>
          </cell>
          <cell r="GO361">
            <v>0</v>
          </cell>
          <cell r="GP361">
            <v>354675</v>
          </cell>
          <cell r="GQ361">
            <v>0</v>
          </cell>
          <cell r="GR361">
            <v>354675</v>
          </cell>
          <cell r="GS361">
            <v>0</v>
          </cell>
          <cell r="GT361">
            <v>0</v>
          </cell>
          <cell r="GU361">
            <v>100000</v>
          </cell>
          <cell r="GV361">
            <v>0</v>
          </cell>
          <cell r="GW361">
            <v>254675</v>
          </cell>
          <cell r="GX361">
            <v>100000</v>
          </cell>
          <cell r="GY361">
            <v>26403</v>
          </cell>
          <cell r="GZ361">
            <v>0</v>
          </cell>
          <cell r="HA361">
            <v>528</v>
          </cell>
          <cell r="HB361">
            <v>26931</v>
          </cell>
          <cell r="HC361">
            <v>0</v>
          </cell>
          <cell r="HD361">
            <v>26931</v>
          </cell>
          <cell r="HE361">
            <v>3847</v>
          </cell>
          <cell r="HF361">
            <v>0</v>
          </cell>
          <cell r="HG361" t="str">
            <v>ADIPV3953C</v>
          </cell>
          <cell r="HJ361">
            <v>254675</v>
          </cell>
          <cell r="HK361">
            <v>100000</v>
          </cell>
          <cell r="HL361">
            <v>26403</v>
          </cell>
          <cell r="HM361">
            <v>0</v>
          </cell>
          <cell r="HN361">
            <v>528</v>
          </cell>
          <cell r="HO361">
            <v>26931</v>
          </cell>
          <cell r="HP361">
            <v>0</v>
          </cell>
          <cell r="HQ361">
            <v>26931</v>
          </cell>
          <cell r="HR361">
            <v>3847</v>
          </cell>
          <cell r="HS361">
            <v>0.30599999999999999</v>
          </cell>
          <cell r="HT361">
            <v>0</v>
          </cell>
          <cell r="HU361">
            <v>3847</v>
          </cell>
          <cell r="HV361">
            <v>3847</v>
          </cell>
          <cell r="HW361">
            <v>75</v>
          </cell>
          <cell r="HX361">
            <v>0</v>
          </cell>
          <cell r="HY361">
            <v>3772</v>
          </cell>
        </row>
        <row r="362">
          <cell r="A362">
            <v>1444</v>
          </cell>
          <cell r="B362" t="str">
            <v>Mr Aditya Vikram Singh Bhadwal</v>
          </cell>
          <cell r="C362">
            <v>38608</v>
          </cell>
          <cell r="D362" t="str">
            <v>Business Analyst</v>
          </cell>
          <cell r="E362">
            <v>28000</v>
          </cell>
          <cell r="F362">
            <v>7955</v>
          </cell>
          <cell r="G362">
            <v>3500</v>
          </cell>
          <cell r="H362">
            <v>509</v>
          </cell>
          <cell r="I362">
            <v>0</v>
          </cell>
          <cell r="J362">
            <v>1464</v>
          </cell>
          <cell r="K362">
            <v>1686</v>
          </cell>
          <cell r="M362">
            <v>-364</v>
          </cell>
          <cell r="R362">
            <v>14750</v>
          </cell>
          <cell r="S362">
            <v>1000</v>
          </cell>
          <cell r="W362">
            <v>1000</v>
          </cell>
          <cell r="X362">
            <v>955</v>
          </cell>
          <cell r="Y362">
            <v>0</v>
          </cell>
          <cell r="AA362">
            <v>200</v>
          </cell>
          <cell r="AE362">
            <v>140</v>
          </cell>
          <cell r="AG362">
            <v>1295</v>
          </cell>
          <cell r="AH362">
            <v>13455</v>
          </cell>
          <cell r="AI362">
            <v>22</v>
          </cell>
          <cell r="AJ362">
            <v>1.4</v>
          </cell>
          <cell r="AK362">
            <v>-363.8181818181838</v>
          </cell>
          <cell r="AL362">
            <v>8295</v>
          </cell>
          <cell r="AM362">
            <v>3318</v>
          </cell>
          <cell r="AN362">
            <v>0</v>
          </cell>
          <cell r="AP362">
            <v>1</v>
          </cell>
          <cell r="AR362">
            <v>2</v>
          </cell>
          <cell r="AS362">
            <v>6</v>
          </cell>
          <cell r="AT362">
            <v>28000</v>
          </cell>
          <cell r="AU362">
            <v>12500</v>
          </cell>
          <cell r="AV362">
            <v>5500</v>
          </cell>
          <cell r="AW362">
            <v>800</v>
          </cell>
          <cell r="AX362">
            <v>0</v>
          </cell>
          <cell r="AY362">
            <v>1000</v>
          </cell>
          <cell r="AZ362">
            <v>1500</v>
          </cell>
          <cell r="BA362">
            <v>2300</v>
          </cell>
          <cell r="BB362">
            <v>2650</v>
          </cell>
          <cell r="BC362">
            <v>1250</v>
          </cell>
          <cell r="BD362">
            <v>500</v>
          </cell>
          <cell r="BE362">
            <v>0</v>
          </cell>
          <cell r="BF362">
            <v>14</v>
          </cell>
          <cell r="CJ362">
            <v>7955</v>
          </cell>
          <cell r="CK362">
            <v>3500</v>
          </cell>
          <cell r="CL362">
            <v>509</v>
          </cell>
          <cell r="CM362">
            <v>0</v>
          </cell>
          <cell r="CN362">
            <v>1464</v>
          </cell>
          <cell r="CO362">
            <v>1686</v>
          </cell>
          <cell r="CP362">
            <v>-364</v>
          </cell>
          <cell r="CQ362">
            <v>0</v>
          </cell>
          <cell r="CR362">
            <v>0</v>
          </cell>
          <cell r="CS362">
            <v>0</v>
          </cell>
          <cell r="CT362">
            <v>955</v>
          </cell>
          <cell r="CU362">
            <v>0</v>
          </cell>
          <cell r="CV362">
            <v>200</v>
          </cell>
          <cell r="CW362">
            <v>0</v>
          </cell>
          <cell r="CX362">
            <v>0</v>
          </cell>
          <cell r="CY362">
            <v>1000</v>
          </cell>
          <cell r="CZ362">
            <v>0</v>
          </cell>
          <cell r="DA362">
            <v>0</v>
          </cell>
          <cell r="DB362">
            <v>0</v>
          </cell>
          <cell r="DC362">
            <v>0</v>
          </cell>
          <cell r="DD362">
            <v>140</v>
          </cell>
          <cell r="DE362">
            <v>0</v>
          </cell>
          <cell r="DG362">
            <v>8295</v>
          </cell>
          <cell r="DH362">
            <v>3318</v>
          </cell>
          <cell r="DI362">
            <v>0</v>
          </cell>
          <cell r="DK362">
            <v>0</v>
          </cell>
          <cell r="DL362">
            <v>0</v>
          </cell>
          <cell r="DM362">
            <v>0</v>
          </cell>
          <cell r="DN362">
            <v>9818</v>
          </cell>
          <cell r="DT362">
            <v>0</v>
          </cell>
          <cell r="DU362">
            <v>0</v>
          </cell>
          <cell r="DV362">
            <v>0</v>
          </cell>
          <cell r="DW362">
            <v>0</v>
          </cell>
          <cell r="DX362">
            <v>0</v>
          </cell>
          <cell r="EB362">
            <v>0</v>
          </cell>
          <cell r="EC362">
            <v>0</v>
          </cell>
          <cell r="ED362">
            <v>0</v>
          </cell>
          <cell r="EE362">
            <v>0</v>
          </cell>
          <cell r="EF362">
            <v>0</v>
          </cell>
          <cell r="EG362">
            <v>795</v>
          </cell>
          <cell r="EH362">
            <v>318</v>
          </cell>
          <cell r="EI362">
            <v>0</v>
          </cell>
          <cell r="EJ362">
            <v>1113</v>
          </cell>
          <cell r="EK362">
            <v>1113</v>
          </cell>
          <cell r="EL362">
            <v>795</v>
          </cell>
          <cell r="EM362">
            <v>318</v>
          </cell>
          <cell r="EN362">
            <v>0</v>
          </cell>
          <cell r="EO362">
            <v>1113</v>
          </cell>
          <cell r="EP362">
            <v>0</v>
          </cell>
          <cell r="EQ362">
            <v>0</v>
          </cell>
          <cell r="ER362">
            <v>0</v>
          </cell>
          <cell r="ES362">
            <v>0</v>
          </cell>
          <cell r="EU362">
            <v>82955</v>
          </cell>
          <cell r="EV362">
            <v>36500</v>
          </cell>
          <cell r="EW362">
            <v>5309</v>
          </cell>
          <cell r="EX362">
            <v>0</v>
          </cell>
          <cell r="EY362">
            <v>15264</v>
          </cell>
          <cell r="EZ362">
            <v>17586</v>
          </cell>
          <cell r="FA362">
            <v>-364</v>
          </cell>
          <cell r="FB362">
            <v>0</v>
          </cell>
          <cell r="FC362">
            <v>0</v>
          </cell>
          <cell r="FD362">
            <v>0</v>
          </cell>
          <cell r="FE362">
            <v>9955</v>
          </cell>
          <cell r="FF362">
            <v>0</v>
          </cell>
          <cell r="FG362">
            <v>1400</v>
          </cell>
          <cell r="FH362">
            <v>0</v>
          </cell>
          <cell r="FK362">
            <v>4000</v>
          </cell>
          <cell r="FL362">
            <v>4000</v>
          </cell>
          <cell r="FM362">
            <v>28000</v>
          </cell>
          <cell r="FN362">
            <v>7955</v>
          </cell>
          <cell r="FO362">
            <v>3182</v>
          </cell>
          <cell r="FP362">
            <v>3500</v>
          </cell>
          <cell r="FQ362">
            <v>3205</v>
          </cell>
          <cell r="FS362">
            <v>3182</v>
          </cell>
          <cell r="FT362">
            <v>3182</v>
          </cell>
          <cell r="FU362">
            <v>0</v>
          </cell>
          <cell r="GD362">
            <v>9955</v>
          </cell>
          <cell r="GE362">
            <v>20000</v>
          </cell>
          <cell r="GF362">
            <v>10000</v>
          </cell>
          <cell r="GG362">
            <v>70000</v>
          </cell>
          <cell r="GK362">
            <v>109955</v>
          </cell>
          <cell r="GL362">
            <v>100000</v>
          </cell>
          <cell r="GM362">
            <v>151941</v>
          </cell>
          <cell r="GN362">
            <v>1400</v>
          </cell>
          <cell r="GO362">
            <v>22274</v>
          </cell>
          <cell r="GP362">
            <v>128267</v>
          </cell>
          <cell r="GQ362">
            <v>0</v>
          </cell>
          <cell r="GR362">
            <v>128267</v>
          </cell>
          <cell r="GS362">
            <v>0</v>
          </cell>
          <cell r="GT362">
            <v>0</v>
          </cell>
          <cell r="GU362">
            <v>100000</v>
          </cell>
          <cell r="GV362">
            <v>0</v>
          </cell>
          <cell r="GW362">
            <v>28267</v>
          </cell>
          <cell r="GX362">
            <v>100000</v>
          </cell>
          <cell r="GY362">
            <v>0</v>
          </cell>
          <cell r="GZ362">
            <v>0</v>
          </cell>
          <cell r="HA362">
            <v>0</v>
          </cell>
          <cell r="HB362">
            <v>0</v>
          </cell>
          <cell r="HC362">
            <v>0</v>
          </cell>
          <cell r="HD362">
            <v>0</v>
          </cell>
          <cell r="HE362">
            <v>0</v>
          </cell>
          <cell r="HF362">
            <v>0</v>
          </cell>
          <cell r="HG362" t="str">
            <v>AJFPB2511H</v>
          </cell>
          <cell r="HJ362">
            <v>28267</v>
          </cell>
          <cell r="HK362">
            <v>100000</v>
          </cell>
          <cell r="HL362">
            <v>0</v>
          </cell>
          <cell r="HM362">
            <v>0</v>
          </cell>
          <cell r="HN362">
            <v>0</v>
          </cell>
          <cell r="HO362">
            <v>0</v>
          </cell>
          <cell r="HP362">
            <v>0</v>
          </cell>
          <cell r="HQ362">
            <v>0</v>
          </cell>
          <cell r="HR362">
            <v>0</v>
          </cell>
          <cell r="HS362">
            <v>0</v>
          </cell>
          <cell r="HT362">
            <v>0</v>
          </cell>
          <cell r="HU362">
            <v>0</v>
          </cell>
          <cell r="HV362">
            <v>0</v>
          </cell>
          <cell r="HW362">
            <v>0</v>
          </cell>
          <cell r="HX362">
            <v>0</v>
          </cell>
          <cell r="HY362">
            <v>0</v>
          </cell>
        </row>
        <row r="363">
          <cell r="A363">
            <v>1445</v>
          </cell>
          <cell r="B363" t="str">
            <v>Ms Saylee Vijay Digambar</v>
          </cell>
          <cell r="C363">
            <v>38611</v>
          </cell>
          <cell r="D363" t="str">
            <v>QA Engineer</v>
          </cell>
          <cell r="E363">
            <v>24000</v>
          </cell>
          <cell r="F363">
            <v>5250</v>
          </cell>
          <cell r="G363">
            <v>2250</v>
          </cell>
          <cell r="H363">
            <v>400</v>
          </cell>
          <cell r="I363">
            <v>0</v>
          </cell>
          <cell r="J363">
            <v>950</v>
          </cell>
          <cell r="K363">
            <v>3150</v>
          </cell>
          <cell r="R363">
            <v>12000</v>
          </cell>
          <cell r="S363">
            <v>0</v>
          </cell>
          <cell r="W363">
            <v>0</v>
          </cell>
          <cell r="Y363">
            <v>210</v>
          </cell>
          <cell r="AA363">
            <v>200</v>
          </cell>
          <cell r="AG363">
            <v>410</v>
          </cell>
          <cell r="AH363">
            <v>11590</v>
          </cell>
          <cell r="AI363">
            <v>22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1</v>
          </cell>
          <cell r="AQ363" t="str">
            <v>w</v>
          </cell>
          <cell r="AR363">
            <v>4</v>
          </cell>
          <cell r="AS363">
            <v>6</v>
          </cell>
          <cell r="AT363">
            <v>24000</v>
          </cell>
          <cell r="AU363">
            <v>10500</v>
          </cell>
          <cell r="AV363">
            <v>4500</v>
          </cell>
          <cell r="AW363">
            <v>800</v>
          </cell>
          <cell r="AX363">
            <v>0</v>
          </cell>
          <cell r="BA363">
            <v>1900</v>
          </cell>
          <cell r="BB363">
            <v>6300</v>
          </cell>
          <cell r="BC363">
            <v>0</v>
          </cell>
          <cell r="BD363">
            <v>0</v>
          </cell>
          <cell r="BE363">
            <v>0</v>
          </cell>
          <cell r="BF363">
            <v>11</v>
          </cell>
          <cell r="CJ363">
            <v>5250</v>
          </cell>
          <cell r="CK363">
            <v>2250</v>
          </cell>
          <cell r="CL363">
            <v>400</v>
          </cell>
          <cell r="CM363">
            <v>0</v>
          </cell>
          <cell r="CN363">
            <v>950</v>
          </cell>
          <cell r="CO363">
            <v>3150</v>
          </cell>
          <cell r="CP363">
            <v>0</v>
          </cell>
          <cell r="CQ363">
            <v>0</v>
          </cell>
          <cell r="CR363">
            <v>0</v>
          </cell>
          <cell r="CS363">
            <v>0</v>
          </cell>
          <cell r="CT363">
            <v>0</v>
          </cell>
          <cell r="CU363">
            <v>210</v>
          </cell>
          <cell r="CV363">
            <v>200</v>
          </cell>
          <cell r="CW363">
            <v>0</v>
          </cell>
          <cell r="CX363">
            <v>0</v>
          </cell>
          <cell r="CY363">
            <v>0</v>
          </cell>
          <cell r="CZ363">
            <v>0</v>
          </cell>
          <cell r="DA363">
            <v>0</v>
          </cell>
          <cell r="DB363">
            <v>0</v>
          </cell>
          <cell r="DC363">
            <v>0</v>
          </cell>
          <cell r="DD363">
            <v>0</v>
          </cell>
          <cell r="DE363">
            <v>0</v>
          </cell>
          <cell r="DG363">
            <v>0</v>
          </cell>
          <cell r="DH363">
            <v>0</v>
          </cell>
          <cell r="DI363">
            <v>0</v>
          </cell>
          <cell r="DK363">
            <v>0</v>
          </cell>
          <cell r="DL363">
            <v>0</v>
          </cell>
          <cell r="DM363">
            <v>0</v>
          </cell>
          <cell r="DN363">
            <v>12000</v>
          </cell>
          <cell r="DT363">
            <v>0</v>
          </cell>
          <cell r="DU363">
            <v>0</v>
          </cell>
          <cell r="DV363">
            <v>0</v>
          </cell>
          <cell r="DW363">
            <v>0</v>
          </cell>
          <cell r="DX363">
            <v>0</v>
          </cell>
          <cell r="EB363">
            <v>0</v>
          </cell>
          <cell r="EC363">
            <v>0</v>
          </cell>
          <cell r="ED363">
            <v>0</v>
          </cell>
          <cell r="EE363">
            <v>0</v>
          </cell>
          <cell r="EF363">
            <v>0</v>
          </cell>
          <cell r="EG363">
            <v>0</v>
          </cell>
          <cell r="EH363">
            <v>0</v>
          </cell>
          <cell r="EI363">
            <v>0</v>
          </cell>
          <cell r="EJ363">
            <v>0</v>
          </cell>
          <cell r="EK363">
            <v>0</v>
          </cell>
          <cell r="EL363">
            <v>0</v>
          </cell>
          <cell r="EM363">
            <v>0</v>
          </cell>
          <cell r="EN363">
            <v>0</v>
          </cell>
          <cell r="EO363">
            <v>0</v>
          </cell>
          <cell r="EP363">
            <v>0</v>
          </cell>
          <cell r="EQ363">
            <v>0</v>
          </cell>
          <cell r="ER363">
            <v>0</v>
          </cell>
          <cell r="ES363">
            <v>0</v>
          </cell>
          <cell r="EU363">
            <v>68250</v>
          </cell>
          <cell r="EV363">
            <v>29250</v>
          </cell>
          <cell r="EW363">
            <v>5200</v>
          </cell>
          <cell r="EX363">
            <v>0</v>
          </cell>
          <cell r="EY363">
            <v>12350</v>
          </cell>
          <cell r="EZ363">
            <v>40950</v>
          </cell>
          <cell r="FA363">
            <v>0</v>
          </cell>
          <cell r="FB363">
            <v>0</v>
          </cell>
          <cell r="FC363">
            <v>0</v>
          </cell>
          <cell r="FD363">
            <v>0</v>
          </cell>
          <cell r="FE363">
            <v>0</v>
          </cell>
          <cell r="FF363">
            <v>210</v>
          </cell>
          <cell r="FG363">
            <v>1400</v>
          </cell>
          <cell r="FH363">
            <v>0</v>
          </cell>
          <cell r="FL363">
            <v>0</v>
          </cell>
          <cell r="FM363">
            <v>0</v>
          </cell>
          <cell r="FN363">
            <v>5250</v>
          </cell>
          <cell r="FO363">
            <v>2100</v>
          </cell>
          <cell r="FP363">
            <v>2250</v>
          </cell>
          <cell r="FQ363">
            <v>0</v>
          </cell>
          <cell r="FS363">
            <v>0</v>
          </cell>
          <cell r="FT363">
            <v>0</v>
          </cell>
          <cell r="FU363">
            <v>0</v>
          </cell>
          <cell r="GD363">
            <v>0</v>
          </cell>
          <cell r="GK363">
            <v>0</v>
          </cell>
          <cell r="GL363">
            <v>0</v>
          </cell>
          <cell r="GM363">
            <v>150800</v>
          </cell>
          <cell r="GN363">
            <v>1400</v>
          </cell>
          <cell r="GO363">
            <v>0</v>
          </cell>
          <cell r="GP363">
            <v>149400</v>
          </cell>
          <cell r="GQ363">
            <v>0</v>
          </cell>
          <cell r="GR363">
            <v>149400</v>
          </cell>
          <cell r="GS363">
            <v>0</v>
          </cell>
          <cell r="GT363">
            <v>0</v>
          </cell>
          <cell r="GU363">
            <v>0</v>
          </cell>
          <cell r="GV363">
            <v>0</v>
          </cell>
          <cell r="GW363">
            <v>149400</v>
          </cell>
          <cell r="GX363">
            <v>135000</v>
          </cell>
          <cell r="GY363">
            <v>1440</v>
          </cell>
          <cell r="GZ363">
            <v>0</v>
          </cell>
          <cell r="HA363">
            <v>29</v>
          </cell>
          <cell r="HB363">
            <v>1469</v>
          </cell>
          <cell r="HC363">
            <v>0</v>
          </cell>
          <cell r="HD363">
            <v>1469</v>
          </cell>
          <cell r="HE363">
            <v>210</v>
          </cell>
          <cell r="HF363">
            <v>0</v>
          </cell>
          <cell r="HJ363">
            <v>149400</v>
          </cell>
          <cell r="HK363">
            <v>135000</v>
          </cell>
          <cell r="HL363">
            <v>1440</v>
          </cell>
          <cell r="HM363">
            <v>0</v>
          </cell>
          <cell r="HN363">
            <v>29</v>
          </cell>
          <cell r="HO363">
            <v>1469</v>
          </cell>
          <cell r="HP363">
            <v>0</v>
          </cell>
          <cell r="HQ363">
            <v>1469</v>
          </cell>
          <cell r="HR363">
            <v>210</v>
          </cell>
          <cell r="HS363">
            <v>0.10199999999999999</v>
          </cell>
          <cell r="HT363">
            <v>0</v>
          </cell>
          <cell r="HU363">
            <v>210</v>
          </cell>
          <cell r="HV363">
            <v>210</v>
          </cell>
          <cell r="HW363">
            <v>4</v>
          </cell>
          <cell r="HX363">
            <v>0</v>
          </cell>
          <cell r="HY363">
            <v>206</v>
          </cell>
        </row>
        <row r="364">
          <cell r="A364">
            <v>1446</v>
          </cell>
          <cell r="B364" t="str">
            <v>Mr James Thomas</v>
          </cell>
          <cell r="C364">
            <v>38614</v>
          </cell>
          <cell r="D364" t="str">
            <v>Software Engineer</v>
          </cell>
          <cell r="E364">
            <v>30000</v>
          </cell>
          <cell r="F364">
            <v>6136</v>
          </cell>
          <cell r="G364">
            <v>2727</v>
          </cell>
          <cell r="H364">
            <v>364</v>
          </cell>
          <cell r="I364">
            <v>0</v>
          </cell>
          <cell r="J364">
            <v>1091</v>
          </cell>
          <cell r="K364">
            <v>1786</v>
          </cell>
          <cell r="R364">
            <v>12104</v>
          </cell>
          <cell r="S364">
            <v>0</v>
          </cell>
          <cell r="W364">
            <v>0</v>
          </cell>
          <cell r="X364">
            <v>736</v>
          </cell>
          <cell r="Y364">
            <v>870</v>
          </cell>
          <cell r="AA364">
            <v>200</v>
          </cell>
          <cell r="AE364">
            <v>40</v>
          </cell>
          <cell r="AG364">
            <v>1846</v>
          </cell>
          <cell r="AH364">
            <v>10258</v>
          </cell>
          <cell r="AI364">
            <v>22</v>
          </cell>
          <cell r="AJ364">
            <v>0</v>
          </cell>
          <cell r="AK364">
            <v>1.3636363636360329</v>
          </cell>
          <cell r="AL364">
            <v>8068</v>
          </cell>
          <cell r="AM364">
            <v>3227</v>
          </cell>
          <cell r="AN364">
            <v>0</v>
          </cell>
          <cell r="AP364">
            <v>1</v>
          </cell>
          <cell r="AR364">
            <v>2</v>
          </cell>
          <cell r="AS364">
            <v>6</v>
          </cell>
          <cell r="AT364">
            <v>30000</v>
          </cell>
          <cell r="AU364">
            <v>13500</v>
          </cell>
          <cell r="AV364">
            <v>6000</v>
          </cell>
          <cell r="AW364">
            <v>800</v>
          </cell>
          <cell r="AX364">
            <v>0</v>
          </cell>
          <cell r="AZ364">
            <v>1620</v>
          </cell>
          <cell r="BA364">
            <v>2400</v>
          </cell>
          <cell r="BB364">
            <v>3930</v>
          </cell>
          <cell r="BC364">
            <v>1250</v>
          </cell>
          <cell r="BD364">
            <v>500</v>
          </cell>
          <cell r="BE364">
            <v>0</v>
          </cell>
          <cell r="BF364">
            <v>10</v>
          </cell>
          <cell r="CJ364">
            <v>6136</v>
          </cell>
          <cell r="CK364">
            <v>2727</v>
          </cell>
          <cell r="CL364">
            <v>364</v>
          </cell>
          <cell r="CM364">
            <v>0</v>
          </cell>
          <cell r="CN364">
            <v>1091</v>
          </cell>
          <cell r="CO364">
            <v>1786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  <cell r="CT364">
            <v>736</v>
          </cell>
          <cell r="CU364">
            <v>870</v>
          </cell>
          <cell r="CV364">
            <v>200</v>
          </cell>
          <cell r="CW364">
            <v>0</v>
          </cell>
          <cell r="CX364">
            <v>0</v>
          </cell>
          <cell r="CY364">
            <v>0</v>
          </cell>
          <cell r="CZ364">
            <v>0</v>
          </cell>
          <cell r="DA364">
            <v>0</v>
          </cell>
          <cell r="DB364">
            <v>0</v>
          </cell>
          <cell r="DC364">
            <v>0</v>
          </cell>
          <cell r="DD364">
            <v>40</v>
          </cell>
          <cell r="DE364">
            <v>0</v>
          </cell>
          <cell r="DG364">
            <v>8068</v>
          </cell>
          <cell r="DH364">
            <v>3227</v>
          </cell>
          <cell r="DI364">
            <v>0</v>
          </cell>
          <cell r="DK364">
            <v>0</v>
          </cell>
          <cell r="DL364">
            <v>0</v>
          </cell>
          <cell r="DM364">
            <v>0</v>
          </cell>
          <cell r="DN364">
            <v>16365</v>
          </cell>
          <cell r="DT364">
            <v>0</v>
          </cell>
          <cell r="DU364">
            <v>0</v>
          </cell>
          <cell r="DV364">
            <v>0</v>
          </cell>
          <cell r="DW364">
            <v>0</v>
          </cell>
          <cell r="DX364">
            <v>0</v>
          </cell>
          <cell r="EB364">
            <v>0</v>
          </cell>
          <cell r="EC364">
            <v>0</v>
          </cell>
          <cell r="ED364">
            <v>0</v>
          </cell>
          <cell r="EE364">
            <v>0</v>
          </cell>
          <cell r="EF364">
            <v>0</v>
          </cell>
          <cell r="EG364">
            <v>568</v>
          </cell>
          <cell r="EH364">
            <v>227</v>
          </cell>
          <cell r="EI364">
            <v>0</v>
          </cell>
          <cell r="EJ364">
            <v>795</v>
          </cell>
          <cell r="EK364">
            <v>795</v>
          </cell>
          <cell r="EL364">
            <v>568</v>
          </cell>
          <cell r="EM364">
            <v>227</v>
          </cell>
          <cell r="EN364">
            <v>0</v>
          </cell>
          <cell r="EO364">
            <v>795</v>
          </cell>
          <cell r="EP364">
            <v>0</v>
          </cell>
          <cell r="EQ364">
            <v>0</v>
          </cell>
          <cell r="ER364">
            <v>0</v>
          </cell>
          <cell r="ES364">
            <v>0</v>
          </cell>
          <cell r="EU364">
            <v>87136</v>
          </cell>
          <cell r="EV364">
            <v>38727</v>
          </cell>
          <cell r="EW364">
            <v>5164</v>
          </cell>
          <cell r="EX364">
            <v>0</v>
          </cell>
          <cell r="EY364">
            <v>15491</v>
          </cell>
          <cell r="EZ364">
            <v>25366</v>
          </cell>
          <cell r="FA364">
            <v>0</v>
          </cell>
          <cell r="FB364">
            <v>0</v>
          </cell>
          <cell r="FC364">
            <v>0</v>
          </cell>
          <cell r="FD364">
            <v>0</v>
          </cell>
          <cell r="FE364">
            <v>10456</v>
          </cell>
          <cell r="FF364">
            <v>870</v>
          </cell>
          <cell r="FG364">
            <v>1400</v>
          </cell>
          <cell r="FH364">
            <v>0</v>
          </cell>
          <cell r="FL364">
            <v>0</v>
          </cell>
          <cell r="FM364">
            <v>0</v>
          </cell>
          <cell r="FN364">
            <v>6136</v>
          </cell>
          <cell r="FO364">
            <v>2454.4</v>
          </cell>
          <cell r="FP364">
            <v>2727</v>
          </cell>
          <cell r="FQ364">
            <v>0</v>
          </cell>
          <cell r="FS364">
            <v>0</v>
          </cell>
          <cell r="FT364">
            <v>0</v>
          </cell>
          <cell r="FU364">
            <v>0</v>
          </cell>
          <cell r="GD364">
            <v>10456</v>
          </cell>
          <cell r="GK364">
            <v>10456</v>
          </cell>
          <cell r="GL364">
            <v>10456</v>
          </cell>
          <cell r="GM364">
            <v>166720</v>
          </cell>
          <cell r="GN364">
            <v>1400</v>
          </cell>
          <cell r="GO364">
            <v>0</v>
          </cell>
          <cell r="GP364">
            <v>165320</v>
          </cell>
          <cell r="GQ364">
            <v>0</v>
          </cell>
          <cell r="GR364">
            <v>165320</v>
          </cell>
          <cell r="GS364">
            <v>0</v>
          </cell>
          <cell r="GT364">
            <v>0</v>
          </cell>
          <cell r="GU364">
            <v>10456</v>
          </cell>
          <cell r="GV364">
            <v>0</v>
          </cell>
          <cell r="GW364">
            <v>154864</v>
          </cell>
          <cell r="GX364">
            <v>100000</v>
          </cell>
          <cell r="GY364">
            <v>5973</v>
          </cell>
          <cell r="GZ364">
            <v>0</v>
          </cell>
          <cell r="HA364">
            <v>119</v>
          </cell>
          <cell r="HB364">
            <v>6092</v>
          </cell>
          <cell r="HC364">
            <v>0</v>
          </cell>
          <cell r="HD364">
            <v>6092</v>
          </cell>
          <cell r="HE364">
            <v>870</v>
          </cell>
          <cell r="HF364">
            <v>0</v>
          </cell>
          <cell r="HJ364">
            <v>154864</v>
          </cell>
          <cell r="HK364">
            <v>100000</v>
          </cell>
          <cell r="HL364">
            <v>5973</v>
          </cell>
          <cell r="HM364">
            <v>0</v>
          </cell>
          <cell r="HN364">
            <v>119</v>
          </cell>
          <cell r="HO364">
            <v>6092</v>
          </cell>
          <cell r="HP364">
            <v>0</v>
          </cell>
          <cell r="HQ364">
            <v>6092</v>
          </cell>
          <cell r="HR364">
            <v>870</v>
          </cell>
          <cell r="HS364">
            <v>0.20399999999999999</v>
          </cell>
          <cell r="HT364">
            <v>0</v>
          </cell>
          <cell r="HU364">
            <v>870</v>
          </cell>
          <cell r="HV364">
            <v>870</v>
          </cell>
          <cell r="HW364">
            <v>17</v>
          </cell>
          <cell r="HX364">
            <v>0</v>
          </cell>
          <cell r="HY364">
            <v>853</v>
          </cell>
        </row>
        <row r="365">
          <cell r="A365">
            <v>1447</v>
          </cell>
          <cell r="B365" t="str">
            <v>Mr Aditya Balwant Baraskar</v>
          </cell>
          <cell r="C365">
            <v>38614</v>
          </cell>
          <cell r="D365" t="str">
            <v>QA Engineer</v>
          </cell>
          <cell r="E365">
            <v>20500</v>
          </cell>
          <cell r="F365">
            <v>4091</v>
          </cell>
          <cell r="G365">
            <v>1818</v>
          </cell>
          <cell r="H365">
            <v>364</v>
          </cell>
          <cell r="I365">
            <v>0</v>
          </cell>
          <cell r="J365">
            <v>773</v>
          </cell>
          <cell r="K365">
            <v>1782</v>
          </cell>
          <cell r="R365">
            <v>8828</v>
          </cell>
          <cell r="S365">
            <v>0</v>
          </cell>
          <cell r="W365">
            <v>0</v>
          </cell>
          <cell r="X365">
            <v>491</v>
          </cell>
          <cell r="Y365">
            <v>0</v>
          </cell>
          <cell r="AA365">
            <v>175</v>
          </cell>
          <cell r="AG365">
            <v>666</v>
          </cell>
          <cell r="AH365">
            <v>8162</v>
          </cell>
          <cell r="AI365">
            <v>22</v>
          </cell>
          <cell r="AJ365">
            <v>0</v>
          </cell>
          <cell r="AK365">
            <v>-0.81818181818198354</v>
          </cell>
          <cell r="AL365">
            <v>0</v>
          </cell>
          <cell r="AM365">
            <v>0</v>
          </cell>
          <cell r="AN365">
            <v>0</v>
          </cell>
          <cell r="AP365">
            <v>1</v>
          </cell>
          <cell r="AR365">
            <v>4</v>
          </cell>
          <cell r="AS365">
            <v>6</v>
          </cell>
          <cell r="AT365">
            <v>20500</v>
          </cell>
          <cell r="AU365">
            <v>9000</v>
          </cell>
          <cell r="AV365">
            <v>4000</v>
          </cell>
          <cell r="AW365">
            <v>800</v>
          </cell>
          <cell r="AX365">
            <v>0</v>
          </cell>
          <cell r="AZ365">
            <v>1080</v>
          </cell>
          <cell r="BA365">
            <v>1700</v>
          </cell>
          <cell r="BB365">
            <v>3920</v>
          </cell>
          <cell r="BC365">
            <v>0</v>
          </cell>
          <cell r="BD365">
            <v>0</v>
          </cell>
          <cell r="BE365">
            <v>0</v>
          </cell>
          <cell r="BF365">
            <v>10</v>
          </cell>
          <cell r="CJ365">
            <v>4091</v>
          </cell>
          <cell r="CK365">
            <v>1818</v>
          </cell>
          <cell r="CL365">
            <v>364</v>
          </cell>
          <cell r="CM365">
            <v>0</v>
          </cell>
          <cell r="CN365">
            <v>773</v>
          </cell>
          <cell r="CO365">
            <v>1782</v>
          </cell>
          <cell r="CP365">
            <v>0</v>
          </cell>
          <cell r="CQ365">
            <v>0</v>
          </cell>
          <cell r="CR365">
            <v>0</v>
          </cell>
          <cell r="CS365">
            <v>0</v>
          </cell>
          <cell r="CT365">
            <v>491</v>
          </cell>
          <cell r="CU365">
            <v>0</v>
          </cell>
          <cell r="CV365">
            <v>175</v>
          </cell>
          <cell r="CW365">
            <v>0</v>
          </cell>
          <cell r="CX365">
            <v>0</v>
          </cell>
          <cell r="CY365">
            <v>0</v>
          </cell>
          <cell r="CZ365">
            <v>0</v>
          </cell>
          <cell r="DA365">
            <v>0</v>
          </cell>
          <cell r="DB365">
            <v>0</v>
          </cell>
          <cell r="DC365">
            <v>0</v>
          </cell>
          <cell r="DD365">
            <v>0</v>
          </cell>
          <cell r="DE365">
            <v>0</v>
          </cell>
          <cell r="DG365">
            <v>0</v>
          </cell>
          <cell r="DH365">
            <v>0</v>
          </cell>
          <cell r="DI365">
            <v>0</v>
          </cell>
          <cell r="DK365">
            <v>0</v>
          </cell>
          <cell r="DL365">
            <v>0</v>
          </cell>
          <cell r="DM365">
            <v>0</v>
          </cell>
          <cell r="DN365">
            <v>11181</v>
          </cell>
          <cell r="DT365">
            <v>0</v>
          </cell>
          <cell r="DU365">
            <v>0</v>
          </cell>
          <cell r="DV365">
            <v>0</v>
          </cell>
          <cell r="DW365">
            <v>0</v>
          </cell>
          <cell r="DX365">
            <v>0</v>
          </cell>
          <cell r="EB365">
            <v>0</v>
          </cell>
          <cell r="EC365">
            <v>0</v>
          </cell>
          <cell r="ED365">
            <v>0</v>
          </cell>
          <cell r="EE365">
            <v>0</v>
          </cell>
          <cell r="EF365">
            <v>0</v>
          </cell>
          <cell r="EG365">
            <v>0</v>
          </cell>
          <cell r="EH365">
            <v>0</v>
          </cell>
          <cell r="EI365">
            <v>0</v>
          </cell>
          <cell r="EJ365">
            <v>0</v>
          </cell>
          <cell r="EK365">
            <v>0</v>
          </cell>
          <cell r="EL365">
            <v>0</v>
          </cell>
          <cell r="EM365">
            <v>0</v>
          </cell>
          <cell r="EN365">
            <v>0</v>
          </cell>
          <cell r="EO365">
            <v>0</v>
          </cell>
          <cell r="EP365">
            <v>0</v>
          </cell>
          <cell r="EQ365">
            <v>0</v>
          </cell>
          <cell r="ER365">
            <v>0</v>
          </cell>
          <cell r="ES365">
            <v>0</v>
          </cell>
          <cell r="EU365">
            <v>58091</v>
          </cell>
          <cell r="EV365">
            <v>25818</v>
          </cell>
          <cell r="EW365">
            <v>5164</v>
          </cell>
          <cell r="EX365">
            <v>0</v>
          </cell>
          <cell r="EY365">
            <v>10973</v>
          </cell>
          <cell r="EZ365">
            <v>25302</v>
          </cell>
          <cell r="FA365">
            <v>0</v>
          </cell>
          <cell r="FB365">
            <v>0</v>
          </cell>
          <cell r="FC365">
            <v>0</v>
          </cell>
          <cell r="FD365">
            <v>0</v>
          </cell>
          <cell r="FE365">
            <v>6971</v>
          </cell>
          <cell r="FF365">
            <v>0</v>
          </cell>
          <cell r="FG365">
            <v>1225</v>
          </cell>
          <cell r="FH365">
            <v>0</v>
          </cell>
          <cell r="FL365">
            <v>0</v>
          </cell>
          <cell r="FM365">
            <v>0</v>
          </cell>
          <cell r="FN365">
            <v>4091</v>
          </cell>
          <cell r="FO365">
            <v>1636.4</v>
          </cell>
          <cell r="FP365">
            <v>1818</v>
          </cell>
          <cell r="FQ365">
            <v>0</v>
          </cell>
          <cell r="FS365">
            <v>0</v>
          </cell>
          <cell r="FT365">
            <v>0</v>
          </cell>
          <cell r="FU365">
            <v>0</v>
          </cell>
          <cell r="GD365">
            <v>6971</v>
          </cell>
          <cell r="GG365">
            <v>25000</v>
          </cell>
          <cell r="GK365">
            <v>31971</v>
          </cell>
          <cell r="GL365">
            <v>31971</v>
          </cell>
          <cell r="GM365">
            <v>120184</v>
          </cell>
          <cell r="GN365">
            <v>1225</v>
          </cell>
          <cell r="GO365">
            <v>0</v>
          </cell>
          <cell r="GP365">
            <v>118959</v>
          </cell>
          <cell r="GQ365">
            <v>0</v>
          </cell>
          <cell r="GR365">
            <v>118959</v>
          </cell>
          <cell r="GS365">
            <v>0</v>
          </cell>
          <cell r="GT365">
            <v>0</v>
          </cell>
          <cell r="GU365">
            <v>31971</v>
          </cell>
          <cell r="GV365">
            <v>0</v>
          </cell>
          <cell r="GW365">
            <v>86988</v>
          </cell>
          <cell r="GX365">
            <v>100000</v>
          </cell>
          <cell r="GY365">
            <v>0</v>
          </cell>
          <cell r="GZ365">
            <v>0</v>
          </cell>
          <cell r="HA365">
            <v>0</v>
          </cell>
          <cell r="HB365">
            <v>0</v>
          </cell>
          <cell r="HC365">
            <v>0</v>
          </cell>
          <cell r="HD365">
            <v>0</v>
          </cell>
          <cell r="HE365">
            <v>0</v>
          </cell>
          <cell r="HF365">
            <v>0</v>
          </cell>
          <cell r="HJ365">
            <v>86988</v>
          </cell>
          <cell r="HK365">
            <v>100000</v>
          </cell>
          <cell r="HL365">
            <v>0</v>
          </cell>
          <cell r="HM365">
            <v>0</v>
          </cell>
          <cell r="HN365">
            <v>0</v>
          </cell>
          <cell r="HO365">
            <v>0</v>
          </cell>
          <cell r="HP365">
            <v>0</v>
          </cell>
          <cell r="HQ365">
            <v>0</v>
          </cell>
          <cell r="HR365">
            <v>0</v>
          </cell>
          <cell r="HS365">
            <v>0</v>
          </cell>
          <cell r="HT365">
            <v>0</v>
          </cell>
          <cell r="HU365">
            <v>0</v>
          </cell>
          <cell r="HV365">
            <v>0</v>
          </cell>
          <cell r="HW365">
            <v>0</v>
          </cell>
          <cell r="HX365">
            <v>0</v>
          </cell>
          <cell r="HY365">
            <v>0</v>
          </cell>
        </row>
        <row r="366">
          <cell r="A366">
            <v>1448</v>
          </cell>
          <cell r="B366" t="str">
            <v>Mr Prashant Harishchandra Kothawade</v>
          </cell>
          <cell r="C366">
            <v>38616</v>
          </cell>
          <cell r="D366" t="str">
            <v>Module Leader</v>
          </cell>
          <cell r="E366">
            <v>53000</v>
          </cell>
          <cell r="F366">
            <v>8545</v>
          </cell>
          <cell r="G366">
            <v>3818</v>
          </cell>
          <cell r="H366">
            <v>291</v>
          </cell>
          <cell r="I366">
            <v>0</v>
          </cell>
          <cell r="J366">
            <v>1600</v>
          </cell>
          <cell r="K366">
            <v>3993</v>
          </cell>
          <cell r="R366">
            <v>18247</v>
          </cell>
          <cell r="S366">
            <v>0</v>
          </cell>
          <cell r="W366">
            <v>0</v>
          </cell>
          <cell r="X366">
            <v>1025</v>
          </cell>
          <cell r="Y366">
            <v>5605</v>
          </cell>
          <cell r="AA366">
            <v>200</v>
          </cell>
          <cell r="AG366">
            <v>6830</v>
          </cell>
          <cell r="AH366">
            <v>11417</v>
          </cell>
          <cell r="AI366">
            <v>22</v>
          </cell>
          <cell r="AJ366">
            <v>0</v>
          </cell>
          <cell r="AK366">
            <v>0.72727272727206582</v>
          </cell>
          <cell r="AL366">
            <v>0</v>
          </cell>
          <cell r="AM366">
            <v>0</v>
          </cell>
          <cell r="AN366">
            <v>0</v>
          </cell>
          <cell r="AP366">
            <v>1</v>
          </cell>
          <cell r="AR366">
            <v>4</v>
          </cell>
          <cell r="AS366">
            <v>6</v>
          </cell>
          <cell r="AT366">
            <v>53000</v>
          </cell>
          <cell r="AU366">
            <v>23500</v>
          </cell>
          <cell r="AV366">
            <v>10500</v>
          </cell>
          <cell r="AW366">
            <v>800</v>
          </cell>
          <cell r="AX366">
            <v>0</v>
          </cell>
          <cell r="AZ366">
            <v>2820</v>
          </cell>
          <cell r="BA366">
            <v>4400</v>
          </cell>
          <cell r="BB366">
            <v>10980</v>
          </cell>
          <cell r="BC366">
            <v>0</v>
          </cell>
          <cell r="BD366">
            <v>0</v>
          </cell>
          <cell r="BE366">
            <v>0</v>
          </cell>
          <cell r="BF366">
            <v>8</v>
          </cell>
          <cell r="CJ366">
            <v>8545</v>
          </cell>
          <cell r="CK366">
            <v>3818</v>
          </cell>
          <cell r="CL366">
            <v>291</v>
          </cell>
          <cell r="CM366">
            <v>0</v>
          </cell>
          <cell r="CN366">
            <v>1600</v>
          </cell>
          <cell r="CO366">
            <v>3993</v>
          </cell>
          <cell r="CP366">
            <v>0</v>
          </cell>
          <cell r="CQ366">
            <v>0</v>
          </cell>
          <cell r="CR366">
            <v>0</v>
          </cell>
          <cell r="CS366">
            <v>0</v>
          </cell>
          <cell r="CT366">
            <v>1025</v>
          </cell>
          <cell r="CU366">
            <v>5605</v>
          </cell>
          <cell r="CV366">
            <v>200</v>
          </cell>
          <cell r="CW366">
            <v>0</v>
          </cell>
          <cell r="CX366">
            <v>0</v>
          </cell>
          <cell r="CY366">
            <v>0</v>
          </cell>
          <cell r="CZ366">
            <v>0</v>
          </cell>
          <cell r="DA366">
            <v>0</v>
          </cell>
          <cell r="DB366">
            <v>0</v>
          </cell>
          <cell r="DC366">
            <v>0</v>
          </cell>
          <cell r="DD366">
            <v>0</v>
          </cell>
          <cell r="DE366">
            <v>0</v>
          </cell>
          <cell r="DG366">
            <v>0</v>
          </cell>
          <cell r="DH366">
            <v>0</v>
          </cell>
          <cell r="DI366">
            <v>0</v>
          </cell>
          <cell r="DK366">
            <v>0</v>
          </cell>
          <cell r="DL366">
            <v>0</v>
          </cell>
          <cell r="DM366">
            <v>0</v>
          </cell>
          <cell r="DN366">
            <v>33728</v>
          </cell>
          <cell r="DT366">
            <v>0</v>
          </cell>
          <cell r="DU366">
            <v>0</v>
          </cell>
          <cell r="DV366">
            <v>0</v>
          </cell>
          <cell r="DW366">
            <v>0</v>
          </cell>
          <cell r="DX366">
            <v>0</v>
          </cell>
          <cell r="EB366">
            <v>0</v>
          </cell>
          <cell r="EC366">
            <v>0</v>
          </cell>
          <cell r="ED366">
            <v>0</v>
          </cell>
          <cell r="EE366">
            <v>0</v>
          </cell>
          <cell r="EF366">
            <v>0</v>
          </cell>
          <cell r="EG366">
            <v>0</v>
          </cell>
          <cell r="EH366">
            <v>0</v>
          </cell>
          <cell r="EI366">
            <v>0</v>
          </cell>
          <cell r="EJ366">
            <v>0</v>
          </cell>
          <cell r="EK366">
            <v>0</v>
          </cell>
          <cell r="EL366">
            <v>0</v>
          </cell>
          <cell r="EM366">
            <v>0</v>
          </cell>
          <cell r="EN366">
            <v>0</v>
          </cell>
          <cell r="EO366">
            <v>0</v>
          </cell>
          <cell r="EP366">
            <v>0</v>
          </cell>
          <cell r="EQ366">
            <v>0</v>
          </cell>
          <cell r="ER366">
            <v>0</v>
          </cell>
          <cell r="ES366">
            <v>0</v>
          </cell>
          <cell r="EU366">
            <v>149545</v>
          </cell>
          <cell r="EV366">
            <v>66818</v>
          </cell>
          <cell r="EW366">
            <v>5091</v>
          </cell>
          <cell r="EX366">
            <v>0</v>
          </cell>
          <cell r="EY366">
            <v>28000</v>
          </cell>
          <cell r="EZ366">
            <v>69873</v>
          </cell>
          <cell r="FA366">
            <v>0</v>
          </cell>
          <cell r="FB366">
            <v>0</v>
          </cell>
          <cell r="FC366">
            <v>0</v>
          </cell>
          <cell r="FD366">
            <v>0</v>
          </cell>
          <cell r="FE366">
            <v>17945</v>
          </cell>
          <cell r="FF366">
            <v>5605</v>
          </cell>
          <cell r="FG366">
            <v>1400</v>
          </cell>
          <cell r="FH366">
            <v>0</v>
          </cell>
          <cell r="FL366">
            <v>0</v>
          </cell>
          <cell r="FM366">
            <v>0</v>
          </cell>
          <cell r="FN366">
            <v>8545</v>
          </cell>
          <cell r="FO366">
            <v>3418</v>
          </cell>
          <cell r="FP366">
            <v>3818</v>
          </cell>
          <cell r="FQ366">
            <v>0</v>
          </cell>
          <cell r="FS366">
            <v>0</v>
          </cell>
          <cell r="FT366">
            <v>0</v>
          </cell>
          <cell r="FU366">
            <v>0</v>
          </cell>
          <cell r="GD366">
            <v>17945</v>
          </cell>
          <cell r="GK366">
            <v>17945</v>
          </cell>
          <cell r="GL366">
            <v>17945</v>
          </cell>
          <cell r="GM366">
            <v>314236</v>
          </cell>
          <cell r="GN366">
            <v>1400</v>
          </cell>
          <cell r="GO366">
            <v>0</v>
          </cell>
          <cell r="GP366">
            <v>312836</v>
          </cell>
          <cell r="GQ366">
            <v>0</v>
          </cell>
          <cell r="GR366">
            <v>312836</v>
          </cell>
          <cell r="GS366">
            <v>0</v>
          </cell>
          <cell r="GT366">
            <v>0</v>
          </cell>
          <cell r="GU366">
            <v>17945</v>
          </cell>
          <cell r="GV366">
            <v>0</v>
          </cell>
          <cell r="GW366">
            <v>294891</v>
          </cell>
          <cell r="GX366">
            <v>100000</v>
          </cell>
          <cell r="GY366">
            <v>38467</v>
          </cell>
          <cell r="GZ366">
            <v>0</v>
          </cell>
          <cell r="HA366">
            <v>769</v>
          </cell>
          <cell r="HB366">
            <v>39236</v>
          </cell>
          <cell r="HC366">
            <v>0</v>
          </cell>
          <cell r="HD366">
            <v>39236</v>
          </cell>
          <cell r="HE366">
            <v>5605</v>
          </cell>
          <cell r="HF366">
            <v>0</v>
          </cell>
          <cell r="HJ366">
            <v>294891</v>
          </cell>
          <cell r="HK366">
            <v>100000</v>
          </cell>
          <cell r="HL366">
            <v>38467</v>
          </cell>
          <cell r="HM366">
            <v>0</v>
          </cell>
          <cell r="HN366">
            <v>769</v>
          </cell>
          <cell r="HO366">
            <v>39236</v>
          </cell>
          <cell r="HP366">
            <v>0</v>
          </cell>
          <cell r="HQ366">
            <v>39236</v>
          </cell>
          <cell r="HR366">
            <v>5605</v>
          </cell>
          <cell r="HS366">
            <v>0.30599999999999999</v>
          </cell>
          <cell r="HT366">
            <v>0</v>
          </cell>
          <cell r="HU366">
            <v>5605</v>
          </cell>
          <cell r="HV366">
            <v>5605</v>
          </cell>
          <cell r="HW366">
            <v>110</v>
          </cell>
          <cell r="HX366">
            <v>0</v>
          </cell>
          <cell r="HY366">
            <v>5495</v>
          </cell>
        </row>
        <row r="367"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R367">
            <v>0</v>
          </cell>
          <cell r="S367">
            <v>0</v>
          </cell>
          <cell r="W367">
            <v>0</v>
          </cell>
          <cell r="AA367">
            <v>0</v>
          </cell>
          <cell r="AG367">
            <v>0</v>
          </cell>
          <cell r="AH367">
            <v>0</v>
          </cell>
          <cell r="AI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4</v>
          </cell>
          <cell r="AR367">
            <v>0</v>
          </cell>
          <cell r="AS367">
            <v>6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  <cell r="CT367">
            <v>0</v>
          </cell>
          <cell r="CU367">
            <v>0</v>
          </cell>
          <cell r="CV367">
            <v>0</v>
          </cell>
          <cell r="CW367">
            <v>0</v>
          </cell>
          <cell r="CX367">
            <v>0</v>
          </cell>
          <cell r="CY367">
            <v>0</v>
          </cell>
          <cell r="CZ367">
            <v>0</v>
          </cell>
          <cell r="DA367">
            <v>0</v>
          </cell>
          <cell r="DB367">
            <v>0</v>
          </cell>
          <cell r="DC367">
            <v>0</v>
          </cell>
          <cell r="DD367">
            <v>0</v>
          </cell>
          <cell r="DE367">
            <v>0</v>
          </cell>
          <cell r="DG367">
            <v>0</v>
          </cell>
          <cell r="DH367">
            <v>0</v>
          </cell>
          <cell r="DI367">
            <v>0</v>
          </cell>
          <cell r="DK367">
            <v>0</v>
          </cell>
          <cell r="DL367">
            <v>0</v>
          </cell>
          <cell r="DM367">
            <v>0</v>
          </cell>
          <cell r="DN367">
            <v>0</v>
          </cell>
          <cell r="DT367">
            <v>0</v>
          </cell>
          <cell r="DU367">
            <v>0</v>
          </cell>
          <cell r="DV367">
            <v>0</v>
          </cell>
          <cell r="DW367">
            <v>0</v>
          </cell>
          <cell r="DX367">
            <v>0</v>
          </cell>
          <cell r="EB367">
            <v>0</v>
          </cell>
          <cell r="EC367">
            <v>0</v>
          </cell>
          <cell r="ED367">
            <v>0</v>
          </cell>
          <cell r="EE367">
            <v>0</v>
          </cell>
          <cell r="EF367">
            <v>0</v>
          </cell>
          <cell r="EG367">
            <v>0</v>
          </cell>
          <cell r="EH367">
            <v>0</v>
          </cell>
          <cell r="EI367">
            <v>0</v>
          </cell>
          <cell r="EJ367">
            <v>0</v>
          </cell>
          <cell r="EK367">
            <v>0</v>
          </cell>
          <cell r="EL367">
            <v>0</v>
          </cell>
          <cell r="EM367">
            <v>0</v>
          </cell>
          <cell r="EN367">
            <v>0</v>
          </cell>
          <cell r="EO367">
            <v>0</v>
          </cell>
          <cell r="EP367">
            <v>0</v>
          </cell>
          <cell r="EQ367">
            <v>0</v>
          </cell>
          <cell r="ER367">
            <v>0</v>
          </cell>
          <cell r="ES367">
            <v>0</v>
          </cell>
          <cell r="EU367">
            <v>0</v>
          </cell>
          <cell r="EV367">
            <v>0</v>
          </cell>
          <cell r="EW367">
            <v>0</v>
          </cell>
          <cell r="EX367">
            <v>0</v>
          </cell>
          <cell r="EY367">
            <v>0</v>
          </cell>
          <cell r="EZ367">
            <v>0</v>
          </cell>
          <cell r="FA367">
            <v>0</v>
          </cell>
          <cell r="FB367">
            <v>0</v>
          </cell>
          <cell r="FC367">
            <v>0</v>
          </cell>
          <cell r="FD367">
            <v>0</v>
          </cell>
          <cell r="FE367">
            <v>0</v>
          </cell>
          <cell r="FF367">
            <v>0</v>
          </cell>
          <cell r="FG367">
            <v>0</v>
          </cell>
          <cell r="FH367">
            <v>0</v>
          </cell>
          <cell r="FL367">
            <v>0</v>
          </cell>
          <cell r="FM367">
            <v>0</v>
          </cell>
          <cell r="FN367">
            <v>0</v>
          </cell>
          <cell r="FO367">
            <v>0</v>
          </cell>
          <cell r="FP367">
            <v>0</v>
          </cell>
          <cell r="FQ367">
            <v>0</v>
          </cell>
          <cell r="FS367">
            <v>0</v>
          </cell>
          <cell r="FT367">
            <v>0</v>
          </cell>
          <cell r="FU367">
            <v>0</v>
          </cell>
          <cell r="GD367">
            <v>0</v>
          </cell>
          <cell r="GK367">
            <v>0</v>
          </cell>
          <cell r="GL367">
            <v>0</v>
          </cell>
          <cell r="GM367">
            <v>0</v>
          </cell>
          <cell r="GN367">
            <v>0</v>
          </cell>
          <cell r="GO367">
            <v>0</v>
          </cell>
          <cell r="GP367">
            <v>0</v>
          </cell>
          <cell r="GQ367">
            <v>0</v>
          </cell>
          <cell r="GR367">
            <v>0</v>
          </cell>
          <cell r="GS367">
            <v>0</v>
          </cell>
          <cell r="GT367">
            <v>0</v>
          </cell>
          <cell r="GU367">
            <v>0</v>
          </cell>
          <cell r="GV367">
            <v>0</v>
          </cell>
          <cell r="GW367">
            <v>0</v>
          </cell>
          <cell r="GX367">
            <v>0</v>
          </cell>
          <cell r="GY367">
            <v>0</v>
          </cell>
          <cell r="GZ367">
            <v>0</v>
          </cell>
          <cell r="HA367">
            <v>0</v>
          </cell>
          <cell r="HB367">
            <v>0</v>
          </cell>
          <cell r="HC367">
            <v>0</v>
          </cell>
          <cell r="HD367">
            <v>0</v>
          </cell>
          <cell r="HE367">
            <v>0</v>
          </cell>
          <cell r="HF367">
            <v>0</v>
          </cell>
          <cell r="HJ367">
            <v>0</v>
          </cell>
          <cell r="HK367">
            <v>0</v>
          </cell>
          <cell r="HL367">
            <v>0</v>
          </cell>
          <cell r="HM367">
            <v>0</v>
          </cell>
          <cell r="HN367">
            <v>0</v>
          </cell>
          <cell r="HO367">
            <v>0</v>
          </cell>
          <cell r="HP367">
            <v>0</v>
          </cell>
          <cell r="HQ367">
            <v>0</v>
          </cell>
          <cell r="HR367">
            <v>0</v>
          </cell>
          <cell r="HS367">
            <v>0.10199999999999999</v>
          </cell>
          <cell r="HT367">
            <v>0</v>
          </cell>
          <cell r="HU367">
            <v>0</v>
          </cell>
        </row>
        <row r="368"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R368">
            <v>0</v>
          </cell>
          <cell r="S368">
            <v>0</v>
          </cell>
          <cell r="W368">
            <v>0</v>
          </cell>
          <cell r="AA368">
            <v>0</v>
          </cell>
          <cell r="AG368">
            <v>0</v>
          </cell>
          <cell r="AH368">
            <v>0</v>
          </cell>
          <cell r="AI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4</v>
          </cell>
          <cell r="AR368">
            <v>0</v>
          </cell>
          <cell r="AS368">
            <v>6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0</v>
          </cell>
          <cell r="CT368">
            <v>0</v>
          </cell>
          <cell r="CU368">
            <v>0</v>
          </cell>
          <cell r="CV368">
            <v>0</v>
          </cell>
          <cell r="CW368">
            <v>0</v>
          </cell>
          <cell r="CX368">
            <v>0</v>
          </cell>
          <cell r="CY368">
            <v>0</v>
          </cell>
          <cell r="CZ368">
            <v>0</v>
          </cell>
          <cell r="DA368">
            <v>0</v>
          </cell>
          <cell r="DB368">
            <v>0</v>
          </cell>
          <cell r="DC368">
            <v>0</v>
          </cell>
          <cell r="DD368">
            <v>0</v>
          </cell>
          <cell r="DE368">
            <v>0</v>
          </cell>
          <cell r="DG368">
            <v>0</v>
          </cell>
          <cell r="DH368">
            <v>0</v>
          </cell>
          <cell r="DI368">
            <v>0</v>
          </cell>
          <cell r="DK368">
            <v>0</v>
          </cell>
          <cell r="DL368">
            <v>0</v>
          </cell>
          <cell r="DM368">
            <v>0</v>
          </cell>
          <cell r="DN368">
            <v>0</v>
          </cell>
          <cell r="DT368">
            <v>0</v>
          </cell>
          <cell r="DU368">
            <v>0</v>
          </cell>
          <cell r="DV368">
            <v>0</v>
          </cell>
          <cell r="DW368">
            <v>0</v>
          </cell>
          <cell r="DX368">
            <v>0</v>
          </cell>
          <cell r="EB368">
            <v>0</v>
          </cell>
          <cell r="EC368">
            <v>0</v>
          </cell>
          <cell r="ED368">
            <v>0</v>
          </cell>
          <cell r="EE368">
            <v>0</v>
          </cell>
          <cell r="EF368">
            <v>0</v>
          </cell>
          <cell r="EG368">
            <v>0</v>
          </cell>
          <cell r="EH368">
            <v>0</v>
          </cell>
          <cell r="EI368">
            <v>0</v>
          </cell>
          <cell r="EJ368">
            <v>0</v>
          </cell>
          <cell r="EK368">
            <v>0</v>
          </cell>
          <cell r="EL368">
            <v>0</v>
          </cell>
          <cell r="EM368">
            <v>0</v>
          </cell>
          <cell r="EN368">
            <v>0</v>
          </cell>
          <cell r="EO368">
            <v>0</v>
          </cell>
          <cell r="EP368">
            <v>0</v>
          </cell>
          <cell r="EQ368">
            <v>0</v>
          </cell>
          <cell r="ER368">
            <v>0</v>
          </cell>
          <cell r="ES368">
            <v>0</v>
          </cell>
          <cell r="EU368">
            <v>0</v>
          </cell>
          <cell r="EV368">
            <v>0</v>
          </cell>
          <cell r="EW368">
            <v>0</v>
          </cell>
          <cell r="EX368">
            <v>0</v>
          </cell>
          <cell r="EY368">
            <v>0</v>
          </cell>
          <cell r="EZ368">
            <v>0</v>
          </cell>
          <cell r="FA368">
            <v>0</v>
          </cell>
          <cell r="FB368">
            <v>0</v>
          </cell>
          <cell r="FC368">
            <v>0</v>
          </cell>
          <cell r="FD368">
            <v>0</v>
          </cell>
          <cell r="FE368">
            <v>0</v>
          </cell>
          <cell r="FF368">
            <v>0</v>
          </cell>
          <cell r="FG368">
            <v>0</v>
          </cell>
          <cell r="FH368">
            <v>0</v>
          </cell>
          <cell r="FL368">
            <v>0</v>
          </cell>
          <cell r="FM368">
            <v>0</v>
          </cell>
          <cell r="FN368">
            <v>0</v>
          </cell>
          <cell r="FO368">
            <v>0</v>
          </cell>
          <cell r="FP368">
            <v>0</v>
          </cell>
          <cell r="FQ368">
            <v>0</v>
          </cell>
          <cell r="FS368">
            <v>0</v>
          </cell>
          <cell r="FT368">
            <v>0</v>
          </cell>
          <cell r="FU368">
            <v>0</v>
          </cell>
          <cell r="GD368">
            <v>0</v>
          </cell>
          <cell r="GK368">
            <v>0</v>
          </cell>
          <cell r="GL368">
            <v>0</v>
          </cell>
          <cell r="GM368">
            <v>0</v>
          </cell>
          <cell r="GN368">
            <v>0</v>
          </cell>
          <cell r="GO368">
            <v>0</v>
          </cell>
          <cell r="GP368">
            <v>0</v>
          </cell>
          <cell r="GQ368">
            <v>0</v>
          </cell>
          <cell r="GR368">
            <v>0</v>
          </cell>
          <cell r="GS368">
            <v>0</v>
          </cell>
          <cell r="GT368">
            <v>0</v>
          </cell>
          <cell r="GU368">
            <v>0</v>
          </cell>
          <cell r="GV368">
            <v>0</v>
          </cell>
          <cell r="GW368">
            <v>0</v>
          </cell>
          <cell r="GX368">
            <v>0</v>
          </cell>
          <cell r="GY368">
            <v>0</v>
          </cell>
          <cell r="GZ368">
            <v>0</v>
          </cell>
          <cell r="HA368">
            <v>0</v>
          </cell>
          <cell r="HB368">
            <v>0</v>
          </cell>
          <cell r="HC368">
            <v>0</v>
          </cell>
          <cell r="HD368">
            <v>0</v>
          </cell>
          <cell r="HE368">
            <v>0</v>
          </cell>
          <cell r="HF368">
            <v>0</v>
          </cell>
          <cell r="HJ368">
            <v>0</v>
          </cell>
          <cell r="HK368">
            <v>0</v>
          </cell>
          <cell r="HL368">
            <v>0</v>
          </cell>
          <cell r="HM368">
            <v>0</v>
          </cell>
          <cell r="HN368">
            <v>0</v>
          </cell>
          <cell r="HO368">
            <v>0</v>
          </cell>
          <cell r="HP368">
            <v>0</v>
          </cell>
          <cell r="HQ368">
            <v>0</v>
          </cell>
          <cell r="HR368">
            <v>0</v>
          </cell>
          <cell r="HS368">
            <v>0.10199999999999999</v>
          </cell>
          <cell r="HT368">
            <v>0</v>
          </cell>
          <cell r="HU368">
            <v>0</v>
          </cell>
        </row>
        <row r="369"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R369">
            <v>0</v>
          </cell>
          <cell r="S369">
            <v>0</v>
          </cell>
          <cell r="W369">
            <v>0</v>
          </cell>
          <cell r="AA369">
            <v>0</v>
          </cell>
          <cell r="AG369">
            <v>0</v>
          </cell>
          <cell r="AH369">
            <v>0</v>
          </cell>
          <cell r="AI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4</v>
          </cell>
          <cell r="AR369">
            <v>0</v>
          </cell>
          <cell r="AS369">
            <v>6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0</v>
          </cell>
          <cell r="CT369">
            <v>0</v>
          </cell>
          <cell r="CU369">
            <v>0</v>
          </cell>
          <cell r="CV369">
            <v>0</v>
          </cell>
          <cell r="CW369">
            <v>0</v>
          </cell>
          <cell r="CX369">
            <v>0</v>
          </cell>
          <cell r="CY369">
            <v>0</v>
          </cell>
          <cell r="CZ369">
            <v>0</v>
          </cell>
          <cell r="DA369">
            <v>0</v>
          </cell>
          <cell r="DB369">
            <v>0</v>
          </cell>
          <cell r="DC369">
            <v>0</v>
          </cell>
          <cell r="DD369">
            <v>0</v>
          </cell>
          <cell r="DE369">
            <v>0</v>
          </cell>
          <cell r="DG369">
            <v>0</v>
          </cell>
          <cell r="DH369">
            <v>0</v>
          </cell>
          <cell r="DI369">
            <v>0</v>
          </cell>
          <cell r="DK369">
            <v>0</v>
          </cell>
          <cell r="DL369">
            <v>0</v>
          </cell>
          <cell r="DM369">
            <v>0</v>
          </cell>
          <cell r="DN369">
            <v>0</v>
          </cell>
          <cell r="DT369">
            <v>0</v>
          </cell>
          <cell r="DU369">
            <v>0</v>
          </cell>
          <cell r="DV369">
            <v>0</v>
          </cell>
          <cell r="DW369">
            <v>0</v>
          </cell>
          <cell r="DX369">
            <v>0</v>
          </cell>
          <cell r="EB369">
            <v>0</v>
          </cell>
          <cell r="EC369">
            <v>0</v>
          </cell>
          <cell r="ED369">
            <v>0</v>
          </cell>
          <cell r="EE369">
            <v>0</v>
          </cell>
          <cell r="EF369">
            <v>0</v>
          </cell>
          <cell r="EG369">
            <v>0</v>
          </cell>
          <cell r="EH369">
            <v>0</v>
          </cell>
          <cell r="EI369">
            <v>0</v>
          </cell>
          <cell r="EJ369">
            <v>0</v>
          </cell>
          <cell r="EK369">
            <v>0</v>
          </cell>
          <cell r="EL369">
            <v>0</v>
          </cell>
          <cell r="EM369">
            <v>0</v>
          </cell>
          <cell r="EN369">
            <v>0</v>
          </cell>
          <cell r="EO369">
            <v>0</v>
          </cell>
          <cell r="EP369">
            <v>0</v>
          </cell>
          <cell r="EQ369">
            <v>0</v>
          </cell>
          <cell r="ER369">
            <v>0</v>
          </cell>
          <cell r="ES369">
            <v>0</v>
          </cell>
          <cell r="EU369">
            <v>0</v>
          </cell>
          <cell r="EV369">
            <v>0</v>
          </cell>
          <cell r="EW369">
            <v>0</v>
          </cell>
          <cell r="EX369">
            <v>0</v>
          </cell>
          <cell r="EY369">
            <v>0</v>
          </cell>
          <cell r="EZ369">
            <v>0</v>
          </cell>
          <cell r="FA369">
            <v>0</v>
          </cell>
          <cell r="FB369">
            <v>0</v>
          </cell>
          <cell r="FC369">
            <v>0</v>
          </cell>
          <cell r="FD369">
            <v>0</v>
          </cell>
          <cell r="FE369">
            <v>0</v>
          </cell>
          <cell r="FF369">
            <v>0</v>
          </cell>
          <cell r="FG369">
            <v>0</v>
          </cell>
          <cell r="FH369">
            <v>0</v>
          </cell>
          <cell r="FL369">
            <v>0</v>
          </cell>
          <cell r="FM369">
            <v>0</v>
          </cell>
          <cell r="FN369">
            <v>0</v>
          </cell>
          <cell r="FO369">
            <v>0</v>
          </cell>
          <cell r="FP369">
            <v>0</v>
          </cell>
          <cell r="FQ369">
            <v>0</v>
          </cell>
          <cell r="FS369">
            <v>0</v>
          </cell>
          <cell r="FT369">
            <v>0</v>
          </cell>
          <cell r="FU369">
            <v>0</v>
          </cell>
          <cell r="GD369">
            <v>0</v>
          </cell>
          <cell r="GK369">
            <v>0</v>
          </cell>
          <cell r="GL369">
            <v>0</v>
          </cell>
          <cell r="GM369">
            <v>0</v>
          </cell>
          <cell r="GN369">
            <v>0</v>
          </cell>
          <cell r="GO369">
            <v>0</v>
          </cell>
          <cell r="GP369">
            <v>0</v>
          </cell>
          <cell r="GQ369">
            <v>0</v>
          </cell>
          <cell r="GR369">
            <v>0</v>
          </cell>
          <cell r="GS369">
            <v>0</v>
          </cell>
          <cell r="GT369">
            <v>0</v>
          </cell>
          <cell r="GU369">
            <v>0</v>
          </cell>
          <cell r="GV369">
            <v>0</v>
          </cell>
          <cell r="GW369">
            <v>0</v>
          </cell>
          <cell r="GX369">
            <v>0</v>
          </cell>
          <cell r="GY369">
            <v>0</v>
          </cell>
          <cell r="GZ369">
            <v>0</v>
          </cell>
          <cell r="HA369">
            <v>0</v>
          </cell>
          <cell r="HB369">
            <v>0</v>
          </cell>
          <cell r="HC369">
            <v>0</v>
          </cell>
          <cell r="HD369">
            <v>0</v>
          </cell>
          <cell r="HE369">
            <v>0</v>
          </cell>
          <cell r="HF369">
            <v>0</v>
          </cell>
          <cell r="HJ369">
            <v>0</v>
          </cell>
          <cell r="HK369">
            <v>0</v>
          </cell>
          <cell r="HL369">
            <v>0</v>
          </cell>
          <cell r="HM369">
            <v>0</v>
          </cell>
          <cell r="HN369">
            <v>0</v>
          </cell>
          <cell r="HO369">
            <v>0</v>
          </cell>
          <cell r="HP369">
            <v>0</v>
          </cell>
          <cell r="HQ369">
            <v>0</v>
          </cell>
          <cell r="HR369">
            <v>0</v>
          </cell>
          <cell r="HS369">
            <v>0.10199999999999999</v>
          </cell>
          <cell r="HT369">
            <v>0</v>
          </cell>
          <cell r="HU369">
            <v>0</v>
          </cell>
        </row>
        <row r="370"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R370">
            <v>0</v>
          </cell>
          <cell r="S370">
            <v>0</v>
          </cell>
          <cell r="W370">
            <v>0</v>
          </cell>
          <cell r="AA370">
            <v>0</v>
          </cell>
          <cell r="AG370">
            <v>0</v>
          </cell>
          <cell r="AH370">
            <v>0</v>
          </cell>
          <cell r="AI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P370">
            <v>4</v>
          </cell>
          <cell r="AR370">
            <v>0</v>
          </cell>
          <cell r="AS370">
            <v>6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  <cell r="CT370">
            <v>0</v>
          </cell>
          <cell r="CU370">
            <v>0</v>
          </cell>
          <cell r="CV370">
            <v>0</v>
          </cell>
          <cell r="CW370">
            <v>0</v>
          </cell>
          <cell r="CX370">
            <v>0</v>
          </cell>
          <cell r="CY370">
            <v>0</v>
          </cell>
          <cell r="CZ370">
            <v>0</v>
          </cell>
          <cell r="DA370">
            <v>0</v>
          </cell>
          <cell r="DB370">
            <v>0</v>
          </cell>
          <cell r="DC370">
            <v>0</v>
          </cell>
          <cell r="DD370">
            <v>0</v>
          </cell>
          <cell r="DE370">
            <v>0</v>
          </cell>
          <cell r="DG370">
            <v>0</v>
          </cell>
          <cell r="DH370">
            <v>0</v>
          </cell>
          <cell r="DI370">
            <v>0</v>
          </cell>
          <cell r="DK370">
            <v>0</v>
          </cell>
          <cell r="DL370">
            <v>0</v>
          </cell>
          <cell r="DM370">
            <v>0</v>
          </cell>
          <cell r="DN370">
            <v>0</v>
          </cell>
          <cell r="DT370">
            <v>0</v>
          </cell>
          <cell r="DU370">
            <v>0</v>
          </cell>
          <cell r="DV370">
            <v>0</v>
          </cell>
          <cell r="DW370">
            <v>0</v>
          </cell>
          <cell r="DX370">
            <v>0</v>
          </cell>
          <cell r="EB370">
            <v>0</v>
          </cell>
          <cell r="EC370">
            <v>0</v>
          </cell>
          <cell r="ED370">
            <v>0</v>
          </cell>
          <cell r="EE370">
            <v>0</v>
          </cell>
          <cell r="EF370">
            <v>0</v>
          </cell>
          <cell r="EG370">
            <v>0</v>
          </cell>
          <cell r="EH370">
            <v>0</v>
          </cell>
          <cell r="EI370">
            <v>0</v>
          </cell>
          <cell r="EJ370">
            <v>0</v>
          </cell>
          <cell r="EK370">
            <v>0</v>
          </cell>
          <cell r="EL370">
            <v>0</v>
          </cell>
          <cell r="EM370">
            <v>0</v>
          </cell>
          <cell r="EN370">
            <v>0</v>
          </cell>
          <cell r="EO370">
            <v>0</v>
          </cell>
          <cell r="EP370">
            <v>0</v>
          </cell>
          <cell r="EQ370">
            <v>0</v>
          </cell>
          <cell r="ER370">
            <v>0</v>
          </cell>
          <cell r="ES370">
            <v>0</v>
          </cell>
          <cell r="EU370">
            <v>0</v>
          </cell>
          <cell r="EV370">
            <v>0</v>
          </cell>
          <cell r="EW370">
            <v>0</v>
          </cell>
          <cell r="EX370">
            <v>0</v>
          </cell>
          <cell r="EY370">
            <v>0</v>
          </cell>
          <cell r="EZ370">
            <v>0</v>
          </cell>
          <cell r="FA370">
            <v>0</v>
          </cell>
          <cell r="FB370">
            <v>0</v>
          </cell>
          <cell r="FC370">
            <v>0</v>
          </cell>
          <cell r="FD370">
            <v>0</v>
          </cell>
          <cell r="FE370">
            <v>0</v>
          </cell>
          <cell r="FF370">
            <v>0</v>
          </cell>
          <cell r="FG370">
            <v>0</v>
          </cell>
          <cell r="FH370">
            <v>0</v>
          </cell>
          <cell r="FL370">
            <v>0</v>
          </cell>
          <cell r="FM370">
            <v>0</v>
          </cell>
          <cell r="FN370">
            <v>0</v>
          </cell>
          <cell r="FO370">
            <v>0</v>
          </cell>
          <cell r="FP370">
            <v>0</v>
          </cell>
          <cell r="FQ370">
            <v>0</v>
          </cell>
          <cell r="FS370">
            <v>0</v>
          </cell>
          <cell r="FT370">
            <v>0</v>
          </cell>
          <cell r="FU370">
            <v>0</v>
          </cell>
          <cell r="GD370">
            <v>0</v>
          </cell>
          <cell r="GK370">
            <v>0</v>
          </cell>
          <cell r="GL370">
            <v>0</v>
          </cell>
          <cell r="GM370">
            <v>0</v>
          </cell>
          <cell r="GN370">
            <v>0</v>
          </cell>
          <cell r="GO370">
            <v>0</v>
          </cell>
          <cell r="GP370">
            <v>0</v>
          </cell>
          <cell r="GQ370">
            <v>0</v>
          </cell>
          <cell r="GR370">
            <v>0</v>
          </cell>
          <cell r="GS370">
            <v>0</v>
          </cell>
          <cell r="GT370">
            <v>0</v>
          </cell>
          <cell r="GU370">
            <v>0</v>
          </cell>
          <cell r="GV370">
            <v>0</v>
          </cell>
          <cell r="GW370">
            <v>0</v>
          </cell>
          <cell r="GX370">
            <v>0</v>
          </cell>
          <cell r="GY370">
            <v>0</v>
          </cell>
          <cell r="GZ370">
            <v>0</v>
          </cell>
          <cell r="HA370">
            <v>0</v>
          </cell>
          <cell r="HB370">
            <v>0</v>
          </cell>
          <cell r="HC370">
            <v>0</v>
          </cell>
          <cell r="HD370">
            <v>0</v>
          </cell>
          <cell r="HE370">
            <v>0</v>
          </cell>
          <cell r="HF370">
            <v>0</v>
          </cell>
          <cell r="HJ370">
            <v>0</v>
          </cell>
          <cell r="HK370">
            <v>0</v>
          </cell>
          <cell r="HL370">
            <v>0</v>
          </cell>
          <cell r="HM370">
            <v>0</v>
          </cell>
          <cell r="HN370">
            <v>0</v>
          </cell>
          <cell r="HO370">
            <v>0</v>
          </cell>
          <cell r="HP370">
            <v>0</v>
          </cell>
          <cell r="HQ370">
            <v>0</v>
          </cell>
          <cell r="HR370">
            <v>0</v>
          </cell>
          <cell r="HS370">
            <v>0.10199999999999999</v>
          </cell>
          <cell r="HT370">
            <v>0</v>
          </cell>
          <cell r="HU37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 Costs"/>
      <sheetName val="SUN"/>
      <sheetName val="Travel_Costs"/>
      <sheetName val="Travel_Costs1"/>
    </sheetNames>
    <sheetDataSet>
      <sheetData sheetId="0"/>
      <sheetData sheetId="1">
        <row r="4">
          <cell r="C4">
            <v>2009004</v>
          </cell>
        </row>
      </sheetData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Budget changes"/>
      <sheetName val="L1 Budget 2012"/>
      <sheetName val="Long Range Report"/>
      <sheetName val="RR B vs B"/>
      <sheetName val="RR B vs A"/>
      <sheetName val="Roadmap - Mack "/>
      <sheetName val="Roadmap (2)"/>
      <sheetName val="Budget versions"/>
      <sheetName val="Salary Variance"/>
      <sheetName val="P&amp;L by Department"/>
      <sheetName val="0) Budget by T2"/>
      <sheetName val="2) April 12 (Actual vs. F'cast)"/>
      <sheetName val="3) FY12 (Cur. vs last F'cast)"/>
      <sheetName val="6) Wages analysis"/>
      <sheetName val="Discretionary Spend"/>
      <sheetName val="CAPEX &amp; Depreciation 2011"/>
      <sheetName val="Workings &gt;"/>
      <sheetName val="T2 Codes"/>
      <sheetName val="T2 codes (2)"/>
      <sheetName val="Cleaned T2"/>
      <sheetName val="CoA"/>
      <sheetName val="Offshore Reconciliation"/>
      <sheetName val="Regular"/>
      <sheetName val="Rate Card 12"/>
      <sheetName val="RM Workings &gt;"/>
      <sheetName val="Salary Increase"/>
      <sheetName val="SAP &gt;"/>
      <sheetName val="Germ"/>
      <sheetName val="Input Follow-up"/>
      <sheetName val="P&amp;L Template"/>
      <sheetName val="Check Tab"/>
      <sheetName val="Upload SAP &gt;&gt;&gt;"/>
      <sheetName val="HC Q3.S3"/>
      <sheetName val="MAR-14 SEC View"/>
      <sheetName val="CCF Allocations"/>
      <sheetName val="Pivot Table SAP"/>
      <sheetName val="HC Upload"/>
      <sheetName val="L1 SEC Summary"/>
      <sheetName val="SAP LoadSheet"/>
      <sheetName val="Budget Summary&gt;&gt;&gt;"/>
      <sheetName val="Consolidated L1"/>
      <sheetName val="INF_L1 Fcst"/>
      <sheetName val="MKT_L1 Fcst"/>
      <sheetName val="MOB_L1 Fcst"/>
      <sheetName val="YTD March-14 Actuals"/>
      <sheetName val="F'cast Workings&gt;&gt;&gt;"/>
      <sheetName val="Inputs Tab"/>
      <sheetName val="Fx Rate Table"/>
      <sheetName val="Revenue"/>
      <sheetName val="Employee as of August 2014"/>
      <sheetName val="Wages - Regular"/>
      <sheetName val="Wages - Offshore"/>
      <sheetName val="Bonus"/>
      <sheetName val="Severance"/>
      <sheetName val="Taxes &amp; Benefits"/>
      <sheetName val="OS - Consultants"/>
      <sheetName val="DP Equipt Expense"/>
      <sheetName val="CCF Charges"/>
      <sheetName val="DP Supplies"/>
      <sheetName val="Other Operating"/>
      <sheetName val="Facilities Expenses"/>
      <sheetName val="Telephone"/>
      <sheetName val="Legal &amp; Accounting"/>
      <sheetName val="Dues &amp; Subscriptions"/>
      <sheetName val="Marketing"/>
      <sheetName val="T&amp;E"/>
      <sheetName val="Other Admin"/>
      <sheetName val="Depreciation &amp; Amortization"/>
      <sheetName val="Capex - 2014"/>
      <sheetName val="Fx Rates&gt;&gt;&gt;"/>
      <sheetName val="2014 Bud + PY Rates"/>
      <sheetName val="2013 Budget Rates"/>
      <sheetName val="Increase Guidelines"/>
      <sheetName val="2013 Fx Rates"/>
      <sheetName val="Feuil4"/>
      <sheetName val="2014 Compensation"/>
      <sheetName val="2014 Fx Rate"/>
      <sheetName val="2014 Fx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1">
          <cell r="B11" t="str">
            <v>MA-06-A</v>
          </cell>
        </row>
      </sheetData>
      <sheetData sheetId="17" refreshError="1"/>
      <sheetData sheetId="18" refreshError="1"/>
      <sheetData sheetId="19" refreshError="1"/>
      <sheetData sheetId="20">
        <row r="9">
          <cell r="C9" t="str">
            <v>Admin Exec Mgmt</v>
          </cell>
        </row>
        <row r="10">
          <cell r="C10" t="str">
            <v>Admin Facilities and Procurement</v>
          </cell>
        </row>
        <row r="11">
          <cell r="C11" t="str">
            <v>Admin Finance</v>
          </cell>
        </row>
        <row r="12">
          <cell r="C12" t="str">
            <v>Admin HR</v>
          </cell>
        </row>
        <row r="13">
          <cell r="C13" t="str">
            <v>Admin Internal IT</v>
          </cell>
        </row>
        <row r="14">
          <cell r="C14" t="str">
            <v>Admin Legal</v>
          </cell>
        </row>
        <row r="15">
          <cell r="C15" t="str">
            <v>Development</v>
          </cell>
        </row>
        <row r="16">
          <cell r="C16" t="str">
            <v>Marketing</v>
          </cell>
        </row>
        <row r="17">
          <cell r="C17" t="str">
            <v>Operations Client Svcs</v>
          </cell>
        </row>
        <row r="18">
          <cell r="C18" t="str">
            <v>Operations IT</v>
          </cell>
        </row>
        <row r="19">
          <cell r="C19" t="str">
            <v>Operations Prof Svcs</v>
          </cell>
        </row>
        <row r="20">
          <cell r="C20" t="str">
            <v>Sales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6">
          <cell r="C6" t="str">
            <v>PY Rates</v>
          </cell>
        </row>
      </sheetData>
      <sheetData sheetId="42" refreshError="1"/>
      <sheetData sheetId="43" refreshError="1"/>
      <sheetData sheetId="44" refreshError="1"/>
      <sheetData sheetId="45">
        <row r="4">
          <cell r="C4">
            <v>2014001</v>
          </cell>
        </row>
      </sheetData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4">
          <cell r="C4" t="str">
            <v>FX Code</v>
          </cell>
        </row>
      </sheetData>
      <sheetData sheetId="72" refreshError="1"/>
      <sheetData sheetId="73" refreshError="1"/>
      <sheetData sheetId="74" refreshError="1"/>
      <sheetData sheetId="75" refreshError="1"/>
      <sheetData sheetId="76" refreshError="1"/>
      <sheetData sheetId="77">
        <row r="1">
          <cell r="A1" t="str">
            <v>Rate Type</v>
          </cell>
        </row>
      </sheetData>
      <sheetData sheetId="78">
        <row r="1">
          <cell r="B1" t="str">
            <v>Currency Code To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R B vs B"/>
      <sheetName val="RR B vs A"/>
      <sheetName val="Roadmap"/>
      <sheetName val="Budget versions"/>
      <sheetName val="Salary Variance"/>
      <sheetName val="2012 - P&amp;L"/>
      <sheetName val="Headcount"/>
      <sheetName val="Wages - OK"/>
      <sheetName val="Discretionary Spend"/>
      <sheetName val="EIC - OK"/>
      <sheetName val="Bonus - OK"/>
      <sheetName val="OS - Consultants - OK"/>
      <sheetName val="CCF Charges"/>
      <sheetName val="Facilities expenses"/>
      <sheetName val="DP Equipement"/>
      <sheetName val="DP Supplies"/>
      <sheetName val="Other Operating"/>
      <sheetName val="Telephone - OK"/>
      <sheetName val="Legal &amp; Accounting - OK"/>
      <sheetName val="Dues &amp; Subscriptions - OK"/>
      <sheetName val="T&amp;E"/>
      <sheetName val="Advertising &amp; Trade Shows - OK"/>
      <sheetName val="Other Administrative - OK"/>
      <sheetName val="CAPEX &amp; Depreciation"/>
      <sheetName val="CAPEX &amp; Depreciation 2011"/>
      <sheetName val="Summary Table"/>
      <sheetName val="Longterm Planning"/>
      <sheetName val="Input Data"/>
      <sheetName val="Workings &gt;"/>
      <sheetName val="T2 Codes"/>
      <sheetName val="T2 codes (2)"/>
      <sheetName val="Cleaned T2"/>
      <sheetName val="CoA"/>
      <sheetName val="Offshore Reconciliation"/>
      <sheetName val="Regular"/>
      <sheetName val="Rate Card 12"/>
      <sheetName val="Fx Rates"/>
      <sheetName val="RM Workings &gt;"/>
      <sheetName val="Salary Increase"/>
      <sheetName val="SAP &gt;"/>
      <sheetName val="Germ"/>
      <sheetName val="Input Follow-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71">
          <cell r="F71">
            <v>60</v>
          </cell>
        </row>
      </sheetData>
      <sheetData sheetId="24" refreshError="1"/>
      <sheetData sheetId="25" refreshError="1"/>
      <sheetData sheetId="26" refreshError="1"/>
      <sheetData sheetId="27">
        <row r="6">
          <cell r="C6" t="str">
            <v>United Kingdom Pounds</v>
          </cell>
        </row>
      </sheetData>
      <sheetData sheetId="28" refreshError="1"/>
      <sheetData sheetId="29" refreshError="1"/>
      <sheetData sheetId="30" refreshError="1"/>
      <sheetData sheetId="31">
        <row r="9">
          <cell r="C9" t="str">
            <v>Admin Exec Mgmt</v>
          </cell>
        </row>
        <row r="10">
          <cell r="C10" t="str">
            <v>Admin Facilities and Procurement</v>
          </cell>
        </row>
        <row r="11">
          <cell r="C11" t="str">
            <v>Admin Finance</v>
          </cell>
        </row>
        <row r="12">
          <cell r="C12" t="str">
            <v>Admin HR</v>
          </cell>
        </row>
        <row r="13">
          <cell r="C13" t="str">
            <v>Admin Internal IT</v>
          </cell>
        </row>
        <row r="14">
          <cell r="C14" t="str">
            <v>Admin Legal</v>
          </cell>
        </row>
        <row r="15">
          <cell r="C15" t="str">
            <v>Development</v>
          </cell>
        </row>
        <row r="16">
          <cell r="C16" t="str">
            <v>Marketing</v>
          </cell>
        </row>
        <row r="17">
          <cell r="C17" t="str">
            <v>Operations Client Svcs</v>
          </cell>
        </row>
        <row r="18">
          <cell r="C18" t="str">
            <v>Operations IT</v>
          </cell>
        </row>
        <row r="19">
          <cell r="C19" t="str">
            <v>Operations Prof Svcs</v>
          </cell>
        </row>
        <row r="20">
          <cell r="C20" t="str">
            <v>Sales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Example_HC"/>
      <sheetName val="Control"/>
      <sheetName val="Bridge"/>
      <sheetName val="Roadmap"/>
      <sheetName val="Summary"/>
      <sheetName val="YoY Commentary &amp; LRP"/>
      <sheetName val="Wage Related (USD)"/>
      <sheetName val="Ls_XLB_WorkbookFile"/>
      <sheetName val="Ls_AgXLB_WorkbookFile"/>
      <sheetName val="TOTAL_L1"/>
      <sheetName val="1_L1"/>
      <sheetName val="1_HC"/>
      <sheetName val="1_CAPEX"/>
      <sheetName val="2_L1"/>
      <sheetName val="2_HC"/>
      <sheetName val="2_CAPEX"/>
      <sheetName val="3_L1"/>
      <sheetName val="3_HC"/>
      <sheetName val="3_CAPEX"/>
      <sheetName val="4_L1"/>
      <sheetName val="4_HC"/>
      <sheetName val="4_CAPEX"/>
      <sheetName val="5_L1"/>
      <sheetName val="5_HC"/>
      <sheetName val="5_CAPEX"/>
      <sheetName val="6_L1"/>
      <sheetName val="6_HC"/>
      <sheetName val="6_CAPEX"/>
      <sheetName val="7_L1"/>
      <sheetName val="7_HC"/>
      <sheetName val="7_CAPEX"/>
      <sheetName val="8_L1"/>
      <sheetName val="8_HC"/>
      <sheetName val="8_CAPEX"/>
      <sheetName val="9_L1"/>
      <sheetName val="9_HC"/>
      <sheetName val="9_CAPEX"/>
      <sheetName val="Forecast L1"/>
      <sheetName val="10_L1"/>
      <sheetName val="10_HC"/>
      <sheetName val="10_CAPEX"/>
      <sheetName val="11_L1"/>
      <sheetName val="11_HC"/>
      <sheetName val="11_CAPEX"/>
      <sheetName val="12_L1"/>
      <sheetName val="12_HC"/>
      <sheetName val="12_CAPEX"/>
      <sheetName val="13_L1"/>
      <sheetName val="13_HC"/>
      <sheetName val="13_CAPEX"/>
      <sheetName val="14_L1"/>
      <sheetName val="14_HC"/>
      <sheetName val="14_CAPEX"/>
      <sheetName val="15_L1"/>
      <sheetName val="15_HC"/>
      <sheetName val="15_CAPEX"/>
      <sheetName val="CAPEX Justification (USD)"/>
      <sheetName val="Supporting schedules"/>
      <sheetName val="Leafs"/>
      <sheetName val="Sheet1"/>
      <sheetName val="YoY_Commentary_&amp;_LRP"/>
      <sheetName val="Wage_Related_(USD)"/>
      <sheetName val="Forecast_L1"/>
      <sheetName val="CAPEX_Justification_(USD)"/>
      <sheetName val="Supporting_schedules"/>
      <sheetName val="YoY_Commentary_&amp;_LRP1"/>
      <sheetName val="Wage_Related_(USD)1"/>
      <sheetName val="Forecast_L11"/>
      <sheetName val="CAPEX_Justification_(USD)1"/>
      <sheetName val="Supporting_schedules1"/>
    </sheetNames>
    <sheetDataSet>
      <sheetData sheetId="0" refreshError="1"/>
      <sheetData sheetId="1" refreshError="1"/>
      <sheetData sheetId="2" refreshError="1">
        <row r="2">
          <cell r="B2" t="str">
            <v>BUDGET 2014</v>
          </cell>
        </row>
        <row r="173">
          <cell r="D173">
            <v>480</v>
          </cell>
        </row>
        <row r="174">
          <cell r="D174">
            <v>36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Gard"/>
      <sheetName val="Instructions"/>
      <sheetName val="Budget Summary"/>
      <sheetName val="Comp HR"/>
      <sheetName val="Travel HR"/>
      <sheetName val="Training Programs"/>
      <sheetName val="Budget_Summary"/>
      <sheetName val="Comp_HR"/>
      <sheetName val="Travel_HR"/>
      <sheetName val="Training_Programs"/>
      <sheetName val="Budget_Summary1"/>
      <sheetName val="Comp_HR1"/>
      <sheetName val="Travel_HR1"/>
      <sheetName val="Training_Programs1"/>
    </sheetNames>
    <sheetDataSet>
      <sheetData sheetId="0"/>
      <sheetData sheetId="1"/>
      <sheetData sheetId="2">
        <row r="13">
          <cell r="E13">
            <v>40544</v>
          </cell>
        </row>
      </sheetData>
      <sheetData sheetId="3"/>
      <sheetData sheetId="4">
        <row r="1047257">
          <cell r="XFA1047257" t="str">
            <v>Abhishek T</v>
          </cell>
        </row>
      </sheetData>
      <sheetData sheetId="5"/>
      <sheetData sheetId="6">
        <row r="13">
          <cell r="E13">
            <v>40544</v>
          </cell>
        </row>
      </sheetData>
      <sheetData sheetId="7"/>
      <sheetData sheetId="8">
        <row r="1047257">
          <cell r="XFA1047257" t="str">
            <v>Abhishek T</v>
          </cell>
        </row>
      </sheetData>
      <sheetData sheetId="9"/>
      <sheetData sheetId="10">
        <row r="13">
          <cell r="E13">
            <v>40544</v>
          </cell>
        </row>
      </sheetData>
      <sheetData sheetId="11"/>
      <sheetData sheetId="12">
        <row r="1047257">
          <cell r="XFA1047257" t="str">
            <v>Abhishek T</v>
          </cell>
        </row>
      </sheetData>
      <sheetData sheetId="1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us sans augmentation"/>
      <sheetName val="Population Bonus sans increase"/>
      <sheetName val="Increase Pool"/>
      <sheetName val="Split Managers (TS)"/>
      <sheetName val="Split Managers (HR-Facilities)"/>
      <sheetName val="Split Managers (FP&amp;A)"/>
      <sheetName val="Stats"/>
      <sheetName val="Dashboard"/>
      <sheetName val="Workday Report 06-01-16"/>
      <sheetName val="Increase (TS)"/>
      <sheetName val="Increase (Non TS)"/>
      <sheetName val="Bonus&gt;&gt;&gt;"/>
      <sheetName val="Bonus Payout (TS)"/>
      <sheetName val="Bonus Payout (HR-Facilities)"/>
      <sheetName val="Bonus Payout (Finance)"/>
      <sheetName val="Calculator"/>
      <sheetName val="2015 Hires and Leavers"/>
      <sheetName val="Inputs"/>
      <sheetName val="2016 % Determination"/>
      <sheetName val="Terminated Employees"/>
      <sheetName val="E Compensation"/>
      <sheetName val="Master Data"/>
      <sheetName val="Bonus Payout (Others)"/>
      <sheetName val="Bonus Pool (Granted)"/>
      <sheetName val="Bonus Plan 2015"/>
      <sheetName val="E Compensation - 311215"/>
      <sheetName val="Bonus Graph"/>
      <sheetName val="SIVP Employe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2">
          <cell r="C12">
            <v>42005</v>
          </cell>
        </row>
        <row r="13">
          <cell r="C13">
            <v>42369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Budget Outline"/>
      <sheetName val="FY13B - L1"/>
      <sheetName val="Budget Summary condensate"/>
      <sheetName val="Budget Summary"/>
      <sheetName val="Reconciliation v2 to v1"/>
      <sheetName val="CCE Budget"/>
      <sheetName val="Shared Cost"/>
      <sheetName val="IC Revenue&gt;&gt;&gt;"/>
      <sheetName val="Revenue Summary"/>
      <sheetName val="2013 RateCard"/>
      <sheetName val="Wages&gt;&gt;&gt;"/>
      <sheetName val="Recruitment Asks"/>
      <sheetName val="Recruitment Plan"/>
      <sheetName val="CTC-12 Summary"/>
      <sheetName val="CTC-12 - Increment Package"/>
      <sheetName val="CAVIS"/>
      <sheetName val="TACT"/>
      <sheetName val="CTC-2013 Enablers"/>
      <sheetName val="CTC-2013 Billable"/>
      <sheetName val="inputs for Enablers"/>
      <sheetName val="inputs for AT"/>
      <sheetName val="inputs for Billable"/>
      <sheetName val="CTC-2012"/>
      <sheetName val="Comp. Parameters"/>
      <sheetName val="Facilities &amp; Admin&gt;&gt;&gt;"/>
      <sheetName val="Facilities &amp; Rentals"/>
      <sheetName val="Other Admin"/>
      <sheetName val="HR&gt;&gt;&gt;"/>
      <sheetName val="HR-COMMON"/>
      <sheetName val="HR-TAM"/>
      <sheetName val="HR-TD"/>
      <sheetName val="HR-TE"/>
      <sheetName val="HR-TD Assumptions"/>
      <sheetName val="HR Parameters"/>
      <sheetName val="SIP"/>
      <sheetName val="ITG&gt;&gt;&gt;"/>
      <sheetName val="Bandwith &amp; AMC"/>
      <sheetName val="Consumables"/>
      <sheetName val="BCP-InfoSec"/>
      <sheetName val="Leased Line"/>
      <sheetName val="Marketing&gt;&gt;&gt;"/>
      <sheetName val="Marketing expenses"/>
      <sheetName val="T&amp;E"/>
      <sheetName val="MOU calculations"/>
      <sheetName val="Finance&gt;&gt;&gt;"/>
      <sheetName val="Finance"/>
      <sheetName val="Capex &amp; Dep.&gt;&gt;&gt;"/>
      <sheetName val="Capex - ITG"/>
      <sheetName val="Capex - Admin"/>
      <sheetName val="Capex Tunis old"/>
      <sheetName val="Workings &amp; Assumptions&gt;&gt;&gt;"/>
      <sheetName val="Budget 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>
        <row r="9">
          <cell r="B9">
            <v>0</v>
          </cell>
        </row>
        <row r="12">
          <cell r="E12">
            <v>1.9995212286792561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s"/>
      <sheetName val="Salaries Forecast by month"/>
      <sheetName val="Fx"/>
      <sheetName val="Control"/>
      <sheetName val="Salaries_Forecast_by_month"/>
      <sheetName val="Salaries_Forecast_by_month1"/>
    </sheetNames>
    <sheetDataSet>
      <sheetData sheetId="0" refreshError="1"/>
      <sheetData sheetId="1" refreshError="1"/>
      <sheetData sheetId="2" refreshError="1">
        <row r="3">
          <cell r="A3" t="str">
            <v>GBP</v>
          </cell>
          <cell r="B3" t="str">
            <v>England</v>
          </cell>
          <cell r="C3">
            <v>1.66</v>
          </cell>
          <cell r="D3">
            <v>1.66</v>
          </cell>
          <cell r="E3">
            <v>1.66</v>
          </cell>
          <cell r="F3">
            <v>1.66</v>
          </cell>
          <cell r="G3">
            <v>1.66</v>
          </cell>
          <cell r="H3">
            <v>1.66</v>
          </cell>
          <cell r="I3">
            <v>1.66</v>
          </cell>
          <cell r="J3">
            <v>1.66</v>
          </cell>
          <cell r="K3">
            <v>1.66</v>
          </cell>
          <cell r="L3">
            <v>1.66</v>
          </cell>
          <cell r="M3">
            <v>1.66</v>
          </cell>
          <cell r="N3">
            <v>1.66</v>
          </cell>
          <cell r="O3">
            <v>1.66</v>
          </cell>
          <cell r="P3">
            <v>1.64575</v>
          </cell>
        </row>
        <row r="4">
          <cell r="A4" t="str">
            <v>A$</v>
          </cell>
          <cell r="B4" t="str">
            <v>Australia</v>
          </cell>
          <cell r="C4">
            <v>0.68</v>
          </cell>
          <cell r="D4">
            <v>0.68</v>
          </cell>
          <cell r="E4">
            <v>0.68</v>
          </cell>
          <cell r="F4">
            <v>0.68</v>
          </cell>
          <cell r="G4">
            <v>0.68</v>
          </cell>
          <cell r="H4">
            <v>0.68</v>
          </cell>
          <cell r="I4">
            <v>0.68</v>
          </cell>
          <cell r="J4">
            <v>0.68</v>
          </cell>
          <cell r="K4">
            <v>0.68</v>
          </cell>
          <cell r="L4">
            <v>0.68</v>
          </cell>
          <cell r="M4">
            <v>0.68</v>
          </cell>
          <cell r="N4">
            <v>0.68</v>
          </cell>
          <cell r="O4">
            <v>0.68</v>
          </cell>
          <cell r="P4">
            <v>0.66354999999999997</v>
          </cell>
        </row>
        <row r="5">
          <cell r="A5" t="str">
            <v>YEN</v>
          </cell>
          <cell r="B5" t="str">
            <v>Japan</v>
          </cell>
          <cell r="C5">
            <v>8.9999999999999993E-3</v>
          </cell>
          <cell r="D5">
            <v>8.9999999999999993E-3</v>
          </cell>
          <cell r="E5">
            <v>8.9999999999999993E-3</v>
          </cell>
          <cell r="F5">
            <v>8.9999999999999993E-3</v>
          </cell>
          <cell r="G5">
            <v>8.9999999999999993E-3</v>
          </cell>
          <cell r="H5">
            <v>8.9999999999999993E-3</v>
          </cell>
          <cell r="I5">
            <v>8.9999999999999993E-3</v>
          </cell>
          <cell r="J5">
            <v>8.9999999999999993E-3</v>
          </cell>
          <cell r="K5">
            <v>8.9999999999999993E-3</v>
          </cell>
          <cell r="L5">
            <v>8.9999999999999993E-3</v>
          </cell>
          <cell r="M5">
            <v>8.9999999999999993E-3</v>
          </cell>
          <cell r="N5">
            <v>8.9999999999999993E-3</v>
          </cell>
          <cell r="O5">
            <v>8.9999999999999993E-3</v>
          </cell>
          <cell r="P5">
            <v>8.3660000000000002E-3</v>
          </cell>
        </row>
        <row r="6">
          <cell r="A6" t="str">
            <v>HK$</v>
          </cell>
          <cell r="B6" t="str">
            <v>Hong Kong</v>
          </cell>
          <cell r="C6">
            <v>0.129</v>
          </cell>
          <cell r="D6">
            <v>0.129</v>
          </cell>
          <cell r="E6">
            <v>0.129</v>
          </cell>
          <cell r="F6">
            <v>0.129</v>
          </cell>
          <cell r="G6">
            <v>0.129</v>
          </cell>
          <cell r="H6">
            <v>0.129</v>
          </cell>
          <cell r="I6">
            <v>0.129</v>
          </cell>
          <cell r="J6">
            <v>0.129</v>
          </cell>
          <cell r="K6">
            <v>0.129</v>
          </cell>
          <cell r="L6">
            <v>0.129</v>
          </cell>
          <cell r="M6">
            <v>0.129</v>
          </cell>
          <cell r="N6">
            <v>0.129</v>
          </cell>
          <cell r="O6">
            <v>0.129</v>
          </cell>
          <cell r="P6">
            <v>0.129</v>
          </cell>
        </row>
        <row r="7">
          <cell r="A7" t="str">
            <v>EURO</v>
          </cell>
          <cell r="B7" t="str">
            <v>Euro</v>
          </cell>
          <cell r="C7">
            <v>1.17</v>
          </cell>
          <cell r="D7">
            <v>1.17</v>
          </cell>
          <cell r="E7">
            <v>1.17</v>
          </cell>
          <cell r="F7">
            <v>1.17</v>
          </cell>
          <cell r="G7">
            <v>1.17</v>
          </cell>
          <cell r="H7">
            <v>1.17</v>
          </cell>
          <cell r="I7">
            <v>1.17</v>
          </cell>
          <cell r="J7">
            <v>1.17</v>
          </cell>
          <cell r="K7">
            <v>1.17</v>
          </cell>
          <cell r="L7">
            <v>1.17</v>
          </cell>
          <cell r="M7">
            <v>1.17</v>
          </cell>
          <cell r="N7">
            <v>1.17</v>
          </cell>
          <cell r="O7">
            <v>1.17</v>
          </cell>
          <cell r="P7">
            <v>1.16425</v>
          </cell>
        </row>
        <row r="8">
          <cell r="A8" t="str">
            <v>USD</v>
          </cell>
          <cell r="B8" t="str">
            <v>USA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</row>
      </sheetData>
      <sheetData sheetId="3" refreshError="1"/>
      <sheetData sheetId="4"/>
      <sheetData sheetId="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data"/>
      <sheetName val="Feuil3"/>
    </sheetNames>
    <sheetDataSet>
      <sheetData sheetId="0"/>
      <sheetData sheetId="1">
        <row r="17">
          <cell r="F17">
            <v>160</v>
          </cell>
          <cell r="G17">
            <v>280</v>
          </cell>
        </row>
        <row r="36">
          <cell r="B36">
            <v>696.6</v>
          </cell>
        </row>
      </sheetData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consolResults"/>
      <sheetName val="Calc Budget"/>
      <sheetName val="Group Review"/>
      <sheetName val="GroupInfo"/>
      <sheetName val="GSC Billing Codes"/>
      <sheetName val="Contacts"/>
      <sheetName val="Country GuideLine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GSC-I</v>
          </cell>
          <cell r="B2" t="str">
            <v>GSC-BPO-A</v>
          </cell>
          <cell r="C2" t="str">
            <v>F0</v>
          </cell>
          <cell r="D2" t="str">
            <v>GSC-BPO-A~F0</v>
          </cell>
          <cell r="E2">
            <v>343762.5</v>
          </cell>
          <cell r="F2">
            <v>225</v>
          </cell>
          <cell r="G2">
            <v>1475</v>
          </cell>
        </row>
        <row r="3">
          <cell r="A3" t="str">
            <v>GSC-I</v>
          </cell>
          <cell r="B3" t="str">
            <v>GSC-BPO-0</v>
          </cell>
          <cell r="C3" t="str">
            <v>F1</v>
          </cell>
          <cell r="D3" t="str">
            <v>GSC-BPO-0~F1</v>
          </cell>
          <cell r="E3">
            <v>417923.53</v>
          </cell>
          <cell r="F3">
            <v>150</v>
          </cell>
          <cell r="G3">
            <v>1700</v>
          </cell>
        </row>
        <row r="4">
          <cell r="A4" t="str">
            <v>GSC-I</v>
          </cell>
          <cell r="B4" t="str">
            <v>GSC-BPO-1</v>
          </cell>
          <cell r="C4" t="str">
            <v>F2</v>
          </cell>
          <cell r="D4" t="str">
            <v>GSC-BPO-1~F2</v>
          </cell>
          <cell r="E4">
            <v>520661.93997299997</v>
          </cell>
          <cell r="F4">
            <v>350</v>
          </cell>
          <cell r="G4">
            <v>1850</v>
          </cell>
        </row>
        <row r="5">
          <cell r="A5" t="str">
            <v>GSC-I</v>
          </cell>
          <cell r="B5" t="str">
            <v>GSC-BPO-2</v>
          </cell>
          <cell r="C5" t="str">
            <v>F3</v>
          </cell>
          <cell r="D5" t="str">
            <v>GSC-BPO-2~F3</v>
          </cell>
          <cell r="E5">
            <v>761280.6469259999</v>
          </cell>
          <cell r="F5">
            <v>550</v>
          </cell>
          <cell r="G5">
            <v>2200</v>
          </cell>
        </row>
        <row r="6">
          <cell r="A6" t="str">
            <v>GSC-I</v>
          </cell>
          <cell r="B6" t="str">
            <v>GSC-BPO-3</v>
          </cell>
          <cell r="C6" t="str">
            <v>M1</v>
          </cell>
          <cell r="D6" t="str">
            <v>GSC-BPO-3~M1</v>
          </cell>
          <cell r="E6">
            <v>1191710.9166999999</v>
          </cell>
          <cell r="F6">
            <v>850</v>
          </cell>
          <cell r="G6">
            <v>2750</v>
          </cell>
        </row>
        <row r="7">
          <cell r="A7" t="str">
            <v>GSC-I</v>
          </cell>
          <cell r="B7" t="str">
            <v>GSCI-0</v>
          </cell>
          <cell r="C7" t="str">
            <v>F0</v>
          </cell>
          <cell r="D7" t="str">
            <v>GSCI-0~F0</v>
          </cell>
          <cell r="E7">
            <v>417923.53</v>
          </cell>
          <cell r="F7">
            <v>250</v>
          </cell>
          <cell r="G7">
            <v>1850</v>
          </cell>
        </row>
        <row r="8">
          <cell r="A8" t="str">
            <v>GSC-I</v>
          </cell>
          <cell r="B8" t="str">
            <v>GSCI-1</v>
          </cell>
          <cell r="C8" t="str">
            <v>F1</v>
          </cell>
          <cell r="D8" t="str">
            <v>GSCI-1~F1</v>
          </cell>
          <cell r="E8">
            <v>710442.5</v>
          </cell>
          <cell r="F8">
            <v>600</v>
          </cell>
          <cell r="G8">
            <v>2100</v>
          </cell>
        </row>
        <row r="9">
          <cell r="A9" t="str">
            <v>GSC-I</v>
          </cell>
          <cell r="B9" t="str">
            <v>GSCI-2</v>
          </cell>
          <cell r="C9" t="str">
            <v>F2</v>
          </cell>
          <cell r="D9" t="str">
            <v>GSCI-2~F2</v>
          </cell>
          <cell r="E9">
            <v>1168792.5</v>
          </cell>
          <cell r="F9">
            <v>350</v>
          </cell>
          <cell r="G9">
            <v>2700</v>
          </cell>
        </row>
        <row r="10">
          <cell r="A10" t="str">
            <v>GSC-I</v>
          </cell>
          <cell r="B10" t="str">
            <v>GSCI-3</v>
          </cell>
          <cell r="C10" t="str">
            <v>F3</v>
          </cell>
          <cell r="D10" t="str">
            <v>GSCI-3~F3</v>
          </cell>
          <cell r="E10">
            <v>1466720.9166999999</v>
          </cell>
          <cell r="F10">
            <v>550</v>
          </cell>
          <cell r="G10">
            <v>3050</v>
          </cell>
        </row>
        <row r="11">
          <cell r="A11" t="str">
            <v>GSC-I</v>
          </cell>
          <cell r="B11" t="str">
            <v>GSCI-4</v>
          </cell>
          <cell r="C11" t="str">
            <v>M1</v>
          </cell>
          <cell r="D11" t="str">
            <v>GSCI-4~M1</v>
          </cell>
          <cell r="E11">
            <v>1833400</v>
          </cell>
          <cell r="F11">
            <v>800</v>
          </cell>
          <cell r="G11">
            <v>3600</v>
          </cell>
        </row>
        <row r="12">
          <cell r="A12" t="str">
            <v>GSC-I</v>
          </cell>
          <cell r="B12" t="str">
            <v>GSCI-5</v>
          </cell>
          <cell r="C12" t="str">
            <v>M2</v>
          </cell>
          <cell r="D12" t="str">
            <v>GSCI-5~M2</v>
          </cell>
          <cell r="E12">
            <v>2291750.9166999999</v>
          </cell>
          <cell r="F12">
            <v>1000</v>
          </cell>
          <cell r="G12">
            <v>4400</v>
          </cell>
        </row>
        <row r="13">
          <cell r="A13" t="str">
            <v>GSC-I</v>
          </cell>
          <cell r="B13" t="str">
            <v>GSCI-6</v>
          </cell>
          <cell r="C13" t="str">
            <v>M3</v>
          </cell>
          <cell r="D13" t="str">
            <v>GSCI-6~M3</v>
          </cell>
          <cell r="E13">
            <v>2862995.1801299998</v>
          </cell>
          <cell r="F13">
            <v>1200</v>
          </cell>
          <cell r="G13">
            <v>5400</v>
          </cell>
        </row>
        <row r="14">
          <cell r="A14" t="str">
            <v>GSC-I</v>
          </cell>
          <cell r="B14" t="str">
            <v>GSCI-7</v>
          </cell>
          <cell r="C14" t="str">
            <v>L1</v>
          </cell>
          <cell r="D14" t="str">
            <v>GSCI-7~L1</v>
          </cell>
          <cell r="E14">
            <v>3600000.9</v>
          </cell>
          <cell r="F14">
            <v>1275</v>
          </cell>
          <cell r="G14">
            <v>6600</v>
          </cell>
        </row>
        <row r="15">
          <cell r="A15" t="str">
            <v>GSC-I</v>
          </cell>
          <cell r="B15" t="str">
            <v>GSCI-8</v>
          </cell>
          <cell r="C15" t="str">
            <v>L2</v>
          </cell>
          <cell r="D15" t="str">
            <v>GSCI-8~L2</v>
          </cell>
          <cell r="E15">
            <v>4455000.9000000004</v>
          </cell>
          <cell r="F15">
            <v>0</v>
          </cell>
          <cell r="G15">
            <v>7875</v>
          </cell>
        </row>
        <row r="16">
          <cell r="A16" t="str">
            <v>GSC-I</v>
          </cell>
          <cell r="B16" t="str">
            <v>GSC-IMS-0</v>
          </cell>
          <cell r="C16" t="str">
            <v>F0</v>
          </cell>
          <cell r="D16" t="str">
            <v>GSC-IMS-0~F0</v>
          </cell>
          <cell r="E16">
            <v>320845</v>
          </cell>
          <cell r="F16">
            <v>0</v>
          </cell>
          <cell r="G16">
            <v>0</v>
          </cell>
        </row>
        <row r="17">
          <cell r="A17" t="str">
            <v>GSC-I</v>
          </cell>
          <cell r="B17" t="str">
            <v>GSC-IMS-0-A</v>
          </cell>
          <cell r="C17" t="str">
            <v>F1</v>
          </cell>
          <cell r="D17" t="str">
            <v>GSC-IMS-0-A~F1</v>
          </cell>
          <cell r="E17">
            <v>357513</v>
          </cell>
          <cell r="F17">
            <v>350</v>
          </cell>
          <cell r="G17">
            <v>1850</v>
          </cell>
        </row>
        <row r="18">
          <cell r="A18" t="str">
            <v>GSC-I</v>
          </cell>
          <cell r="B18" t="str">
            <v>GSC-IMS-1</v>
          </cell>
          <cell r="C18" t="str">
            <v>F2</v>
          </cell>
          <cell r="D18" t="str">
            <v>GSC-IMS-1~F2</v>
          </cell>
          <cell r="E18">
            <v>687525</v>
          </cell>
          <cell r="F18">
            <v>550</v>
          </cell>
          <cell r="G18">
            <v>2200</v>
          </cell>
        </row>
        <row r="19">
          <cell r="A19" t="str">
            <v>GSC-I</v>
          </cell>
          <cell r="B19" t="str">
            <v>GSC-IMS-2</v>
          </cell>
          <cell r="C19" t="str">
            <v>F3</v>
          </cell>
          <cell r="D19" t="str">
            <v>GSC-IMS-2~F3</v>
          </cell>
          <cell r="E19">
            <v>935034.91669999994</v>
          </cell>
          <cell r="F19">
            <v>400</v>
          </cell>
          <cell r="G19">
            <v>2750</v>
          </cell>
        </row>
        <row r="20">
          <cell r="A20" t="str">
            <v>GSC-I</v>
          </cell>
          <cell r="B20" t="str">
            <v>GSC-IMS-3</v>
          </cell>
          <cell r="C20" t="str">
            <v>M1</v>
          </cell>
          <cell r="D20" t="str">
            <v>GSC-IMS-3~M1</v>
          </cell>
          <cell r="E20">
            <v>1191710.9166999999</v>
          </cell>
          <cell r="F20">
            <v>450</v>
          </cell>
          <cell r="G20">
            <v>3150</v>
          </cell>
        </row>
        <row r="21">
          <cell r="A21" t="str">
            <v>GSC-T</v>
          </cell>
          <cell r="B21" t="str">
            <v>GSCT.B-0</v>
          </cell>
          <cell r="C21" t="str">
            <v>F0</v>
          </cell>
          <cell r="D21" t="str">
            <v>GSCT.B-0~F0</v>
          </cell>
          <cell r="E21">
            <v>10673.75296082844</v>
          </cell>
          <cell r="F21">
            <v>0</v>
          </cell>
          <cell r="G21">
            <v>1025</v>
          </cell>
        </row>
        <row r="22">
          <cell r="A22" t="str">
            <v>GSC-T</v>
          </cell>
          <cell r="B22" t="str">
            <v>GSCT.B-1B</v>
          </cell>
          <cell r="C22" t="str">
            <v>F1</v>
          </cell>
          <cell r="D22" t="str">
            <v>GSCT.B-1B~F1</v>
          </cell>
          <cell r="E22">
            <v>12884.756093229429</v>
          </cell>
          <cell r="F22">
            <v>175</v>
          </cell>
          <cell r="G22">
            <v>1200</v>
          </cell>
        </row>
        <row r="23">
          <cell r="A23" t="str">
            <v>GSC-T</v>
          </cell>
          <cell r="B23" t="str">
            <v>GSCT.B-1A</v>
          </cell>
          <cell r="C23" t="str">
            <v>F1</v>
          </cell>
          <cell r="D23" t="str">
            <v>GSCT.B-1A~F1</v>
          </cell>
          <cell r="E23">
            <v>15646.688593531338</v>
          </cell>
          <cell r="F23">
            <v>150</v>
          </cell>
          <cell r="G23">
            <v>1350</v>
          </cell>
        </row>
        <row r="24">
          <cell r="A24" t="str">
            <v>GSC-T</v>
          </cell>
          <cell r="B24" t="str">
            <v>GSCT.B-2B</v>
          </cell>
          <cell r="C24" t="str">
            <v>F2</v>
          </cell>
          <cell r="D24" t="str">
            <v>GSCT.B-2B~F2</v>
          </cell>
          <cell r="E24">
            <v>21630.875677518805</v>
          </cell>
          <cell r="F24">
            <v>275</v>
          </cell>
          <cell r="G24">
            <v>1625</v>
          </cell>
        </row>
        <row r="25">
          <cell r="A25" t="str">
            <v>GSC-T</v>
          </cell>
          <cell r="B25" t="str">
            <v>GSCT.B-2A</v>
          </cell>
          <cell r="C25" t="str">
            <v>F2</v>
          </cell>
          <cell r="D25" t="str">
            <v>GSCT.B-2A~F2</v>
          </cell>
          <cell r="E25">
            <v>28786.429879363975</v>
          </cell>
          <cell r="F25">
            <v>425</v>
          </cell>
          <cell r="G25">
            <v>2050</v>
          </cell>
        </row>
        <row r="26">
          <cell r="A26" t="str">
            <v>GSC-T</v>
          </cell>
          <cell r="B26" t="str">
            <v>GSCT.B-3</v>
          </cell>
          <cell r="C26" t="str">
            <v>F3</v>
          </cell>
          <cell r="D26" t="str">
            <v>GSCT.B-3~F3</v>
          </cell>
          <cell r="E26">
            <v>39049.090026033737</v>
          </cell>
          <cell r="F26">
            <v>550</v>
          </cell>
          <cell r="G26">
            <v>2600</v>
          </cell>
        </row>
        <row r="27">
          <cell r="A27" t="str">
            <v>GSC-T</v>
          </cell>
          <cell r="B27" t="str">
            <v>GSCT.B-4</v>
          </cell>
          <cell r="C27" t="str">
            <v>M1</v>
          </cell>
          <cell r="D27" t="str">
            <v>GSCT.B-4~M1</v>
          </cell>
          <cell r="E27">
            <v>49800.448274925875</v>
          </cell>
          <cell r="F27">
            <v>450</v>
          </cell>
          <cell r="G27">
            <v>3050</v>
          </cell>
        </row>
        <row r="28">
          <cell r="A28" t="str">
            <v>GSC-T</v>
          </cell>
          <cell r="B28" t="str">
            <v>GSCT.B-5</v>
          </cell>
          <cell r="C28" t="str">
            <v>M2</v>
          </cell>
          <cell r="D28" t="str">
            <v>GSCT.B-5~M2</v>
          </cell>
          <cell r="E28">
            <v>60063.108421595629</v>
          </cell>
          <cell r="F28">
            <v>575</v>
          </cell>
          <cell r="G28">
            <v>3625</v>
          </cell>
        </row>
        <row r="29">
          <cell r="A29" t="str">
            <v>GSC-T</v>
          </cell>
          <cell r="B29" t="str">
            <v>GSCT.B-6</v>
          </cell>
          <cell r="C29" t="str">
            <v>M3</v>
          </cell>
          <cell r="D29" t="str">
            <v>GSCT.B-6~M3</v>
          </cell>
          <cell r="E29">
            <v>82384.824719465949</v>
          </cell>
          <cell r="F29">
            <v>1025</v>
          </cell>
          <cell r="G29">
            <v>4650</v>
          </cell>
        </row>
        <row r="30">
          <cell r="A30" t="str">
            <v>GSC-T</v>
          </cell>
          <cell r="B30" t="str">
            <v>GSCT.B-7</v>
          </cell>
          <cell r="C30" t="str">
            <v>L1</v>
          </cell>
          <cell r="D30" t="str">
            <v>GSCT.B-7~L1</v>
          </cell>
          <cell r="E30">
            <v>104779.32607532022</v>
          </cell>
          <cell r="F30">
            <v>1200</v>
          </cell>
          <cell r="G30">
            <v>5850</v>
          </cell>
        </row>
        <row r="31">
          <cell r="A31" t="str">
            <v>GSC-T</v>
          </cell>
          <cell r="B31" t="str">
            <v>GSCT.B-8</v>
          </cell>
          <cell r="C31" t="str">
            <v>L2</v>
          </cell>
          <cell r="D31" t="str">
            <v>GSCT.B-8~L2</v>
          </cell>
          <cell r="E31">
            <v>149568.32878702879</v>
          </cell>
          <cell r="F31">
            <v>2275</v>
          </cell>
          <cell r="G31">
            <v>8125</v>
          </cell>
        </row>
        <row r="32">
          <cell r="A32" t="str">
            <v>GSC-T</v>
          </cell>
          <cell r="B32" t="str">
            <v>GSCT.B-9</v>
          </cell>
          <cell r="C32" t="str">
            <v>L3</v>
          </cell>
          <cell r="D32" t="str">
            <v>GSCT.B-9~L3</v>
          </cell>
          <cell r="E32">
            <v>216751.83285459163</v>
          </cell>
          <cell r="F32">
            <v>3375</v>
          </cell>
          <cell r="G32">
            <v>11500</v>
          </cell>
        </row>
        <row r="33">
          <cell r="A33" t="str">
            <v>GSC-T</v>
          </cell>
          <cell r="B33" t="str">
            <v>GSCT.D-0</v>
          </cell>
          <cell r="C33" t="str">
            <v>F0</v>
          </cell>
          <cell r="D33" t="str">
            <v>GSCT.D-0~F0</v>
          </cell>
          <cell r="E33">
            <v>20249.909427367853</v>
          </cell>
          <cell r="F33">
            <v>0</v>
          </cell>
          <cell r="G33">
            <v>1600</v>
          </cell>
        </row>
        <row r="34">
          <cell r="A34" t="str">
            <v>GSC-T</v>
          </cell>
          <cell r="B34" t="str">
            <v>GSCT.D-1</v>
          </cell>
          <cell r="C34" t="str">
            <v>F1</v>
          </cell>
          <cell r="D34" t="str">
            <v>GSCT.D-1~F1</v>
          </cell>
          <cell r="E34">
            <v>23472.16401105341</v>
          </cell>
          <cell r="F34">
            <v>175</v>
          </cell>
          <cell r="G34">
            <v>1775</v>
          </cell>
        </row>
        <row r="35">
          <cell r="A35" t="str">
            <v>GSC-T</v>
          </cell>
          <cell r="B35" t="str">
            <v>GSCT.D-2</v>
          </cell>
          <cell r="C35" t="str">
            <v>F2</v>
          </cell>
          <cell r="D35" t="str">
            <v>GSCT.D-2~F2</v>
          </cell>
          <cell r="E35">
            <v>28786.429879363975</v>
          </cell>
          <cell r="F35">
            <v>275</v>
          </cell>
          <cell r="G35">
            <v>2050</v>
          </cell>
        </row>
        <row r="36">
          <cell r="A36" t="str">
            <v>GSC-T</v>
          </cell>
          <cell r="B36" t="str">
            <v>GSCT.D-3</v>
          </cell>
          <cell r="C36" t="str">
            <v>F3</v>
          </cell>
          <cell r="D36" t="str">
            <v>GSCT.D-3~F3</v>
          </cell>
          <cell r="E36">
            <v>39049.090026033737</v>
          </cell>
          <cell r="F36">
            <v>550</v>
          </cell>
          <cell r="G36">
            <v>2600</v>
          </cell>
        </row>
        <row r="37">
          <cell r="A37" t="str">
            <v>GSC-T</v>
          </cell>
          <cell r="B37" t="str">
            <v>GSCT.D-4</v>
          </cell>
          <cell r="C37" t="str">
            <v>M1</v>
          </cell>
          <cell r="D37" t="str">
            <v>GSCT.D-4~M1</v>
          </cell>
          <cell r="E37">
            <v>49800.448274925875</v>
          </cell>
          <cell r="F37">
            <v>450</v>
          </cell>
          <cell r="G37">
            <v>3050</v>
          </cell>
        </row>
        <row r="38">
          <cell r="A38" t="str">
            <v>GSC-T</v>
          </cell>
          <cell r="B38" t="str">
            <v>GSCT.D-5</v>
          </cell>
          <cell r="C38" t="str">
            <v>M2</v>
          </cell>
          <cell r="D38" t="str">
            <v>GSCT.D-5~M2</v>
          </cell>
          <cell r="E38">
            <v>60063.108421595629</v>
          </cell>
          <cell r="F38">
            <v>575</v>
          </cell>
          <cell r="G38">
            <v>3625</v>
          </cell>
        </row>
        <row r="39">
          <cell r="A39" t="str">
            <v>GSC-T</v>
          </cell>
          <cell r="B39" t="str">
            <v>GSCT.D-6</v>
          </cell>
          <cell r="C39" t="str">
            <v>M3</v>
          </cell>
          <cell r="D39" t="str">
            <v>GSCT.D-6~M3</v>
          </cell>
          <cell r="E39">
            <v>82384.824719465949</v>
          </cell>
          <cell r="F39">
            <v>1025</v>
          </cell>
          <cell r="G39">
            <v>4650</v>
          </cell>
        </row>
        <row r="40">
          <cell r="A40" t="str">
            <v>GSC-T</v>
          </cell>
          <cell r="B40" t="str">
            <v>GSCT.D-7</v>
          </cell>
          <cell r="C40" t="str">
            <v>L1</v>
          </cell>
          <cell r="D40" t="str">
            <v>GSCT.D-7~L1</v>
          </cell>
          <cell r="E40">
            <v>104779.32607532022</v>
          </cell>
          <cell r="F40">
            <v>1200</v>
          </cell>
          <cell r="G40">
            <v>5850</v>
          </cell>
        </row>
        <row r="41">
          <cell r="A41" t="str">
            <v>GSC-T</v>
          </cell>
          <cell r="B41" t="str">
            <v>GSCT.D-8</v>
          </cell>
          <cell r="C41" t="str">
            <v>L2</v>
          </cell>
          <cell r="D41" t="str">
            <v>GSCT.D-8~L2</v>
          </cell>
          <cell r="E41">
            <v>149568.32878702879</v>
          </cell>
          <cell r="F41">
            <v>2275</v>
          </cell>
          <cell r="G41">
            <v>8125</v>
          </cell>
        </row>
        <row r="42">
          <cell r="A42" t="str">
            <v>GSC-T</v>
          </cell>
          <cell r="B42" t="str">
            <v>GSCT.D-9</v>
          </cell>
          <cell r="C42" t="str">
            <v>L3</v>
          </cell>
          <cell r="D42" t="str">
            <v>GSCT.D-9~L3</v>
          </cell>
          <cell r="E42">
            <v>216751.83285459163</v>
          </cell>
          <cell r="F42">
            <v>3375</v>
          </cell>
          <cell r="G42">
            <v>11500</v>
          </cell>
        </row>
        <row r="43">
          <cell r="A43" t="str">
            <v>GSC-T</v>
          </cell>
          <cell r="B43" t="str">
            <v>GSCT.SS-0B</v>
          </cell>
          <cell r="C43" t="str">
            <v>F0</v>
          </cell>
          <cell r="D43" t="str">
            <v>GSCT.SS-0B~F0</v>
          </cell>
          <cell r="E43">
            <v>10673.75296082844</v>
          </cell>
          <cell r="F43">
            <v>0</v>
          </cell>
          <cell r="G43">
            <v>875</v>
          </cell>
        </row>
        <row r="44">
          <cell r="A44" t="str">
            <v>GSC-T</v>
          </cell>
          <cell r="B44" t="str">
            <v>GSCT.SS-0A</v>
          </cell>
          <cell r="C44" t="str">
            <v>F0</v>
          </cell>
          <cell r="D44" t="str">
            <v>GSCT.SS-0A~F0</v>
          </cell>
          <cell r="E44">
            <v>12884.756093229429</v>
          </cell>
          <cell r="F44">
            <v>325</v>
          </cell>
          <cell r="G44">
            <v>1200</v>
          </cell>
        </row>
        <row r="45">
          <cell r="A45" t="str">
            <v>GSC-T</v>
          </cell>
          <cell r="B45" t="str">
            <v>GSCT.SS-1B</v>
          </cell>
          <cell r="C45" t="str">
            <v>F1</v>
          </cell>
          <cell r="D45" t="str">
            <v>GSCT.SS-1B~F1</v>
          </cell>
          <cell r="E45">
            <v>15646.688593531338</v>
          </cell>
          <cell r="F45">
            <v>150</v>
          </cell>
          <cell r="G45">
            <v>1350</v>
          </cell>
        </row>
        <row r="46">
          <cell r="A46" t="str">
            <v>GSC-T</v>
          </cell>
          <cell r="B46" t="str">
            <v>GSCT.SS-1A</v>
          </cell>
          <cell r="C46" t="str">
            <v>F1</v>
          </cell>
          <cell r="D46" t="str">
            <v>GSCT.SS-1A~F1</v>
          </cell>
          <cell r="E46">
            <v>21630.875677518805</v>
          </cell>
          <cell r="F46">
            <v>275</v>
          </cell>
          <cell r="G46">
            <v>1625</v>
          </cell>
        </row>
        <row r="47">
          <cell r="A47" t="str">
            <v>GSC-T</v>
          </cell>
          <cell r="B47" t="str">
            <v>GSCT.SS-2</v>
          </cell>
          <cell r="C47" t="str">
            <v>F2</v>
          </cell>
          <cell r="D47" t="str">
            <v>GSCT.SS-2~F2</v>
          </cell>
          <cell r="E47">
            <v>28786.429879363975</v>
          </cell>
          <cell r="F47">
            <v>425</v>
          </cell>
          <cell r="G47">
            <v>2050</v>
          </cell>
        </row>
        <row r="48">
          <cell r="A48" t="str">
            <v>GSC-T</v>
          </cell>
          <cell r="B48" t="str">
            <v>GSCT.SS-3</v>
          </cell>
          <cell r="C48" t="str">
            <v>F3</v>
          </cell>
          <cell r="D48" t="str">
            <v>GSCT.SS-3~F3</v>
          </cell>
          <cell r="E48">
            <v>39049.090026033737</v>
          </cell>
          <cell r="F48">
            <v>550</v>
          </cell>
          <cell r="G48">
            <v>2600</v>
          </cell>
        </row>
        <row r="49">
          <cell r="A49" t="str">
            <v>GSC-T</v>
          </cell>
          <cell r="B49" t="str">
            <v>GSCT.SS-4</v>
          </cell>
          <cell r="C49" t="str">
            <v>M1</v>
          </cell>
          <cell r="D49" t="str">
            <v>GSCT.SS-4~M1</v>
          </cell>
          <cell r="E49">
            <v>49800.448274925875</v>
          </cell>
          <cell r="F49">
            <v>450</v>
          </cell>
          <cell r="G49">
            <v>3050</v>
          </cell>
        </row>
        <row r="50">
          <cell r="A50" t="str">
            <v>GSC-T</v>
          </cell>
          <cell r="B50" t="str">
            <v>GSCT.SS-5</v>
          </cell>
          <cell r="C50" t="str">
            <v>M2</v>
          </cell>
          <cell r="D50" t="str">
            <v>GSCT.SS-5~M2</v>
          </cell>
          <cell r="E50">
            <v>60063.108421595629</v>
          </cell>
          <cell r="F50">
            <v>575</v>
          </cell>
          <cell r="G50">
            <v>3625</v>
          </cell>
        </row>
        <row r="51">
          <cell r="A51" t="str">
            <v>GSC-T</v>
          </cell>
          <cell r="B51" t="str">
            <v>GSCT.SS-6</v>
          </cell>
          <cell r="C51" t="str">
            <v>M3</v>
          </cell>
          <cell r="D51" t="str">
            <v>GSCT.SS-6~M3</v>
          </cell>
          <cell r="E51">
            <v>82384.824719465949</v>
          </cell>
          <cell r="F51">
            <v>1025</v>
          </cell>
          <cell r="G51">
            <v>4650</v>
          </cell>
        </row>
        <row r="52">
          <cell r="A52" t="str">
            <v>GSC-T</v>
          </cell>
          <cell r="B52" t="str">
            <v>GSCT.SS-7</v>
          </cell>
          <cell r="C52" t="str">
            <v>L1</v>
          </cell>
          <cell r="D52" t="str">
            <v>GSCT.SS-7~L1</v>
          </cell>
          <cell r="E52">
            <v>104779.32607532022</v>
          </cell>
          <cell r="F52">
            <v>1200</v>
          </cell>
          <cell r="G52">
            <v>5850</v>
          </cell>
        </row>
        <row r="53">
          <cell r="A53" t="str">
            <v>GSC-T</v>
          </cell>
          <cell r="B53" t="str">
            <v>GSCT.SS-8</v>
          </cell>
          <cell r="C53" t="str">
            <v>L2</v>
          </cell>
          <cell r="D53" t="str">
            <v>GSCT.SS-8~L2</v>
          </cell>
          <cell r="E53">
            <v>149568.32878702879</v>
          </cell>
          <cell r="F53">
            <v>2275</v>
          </cell>
          <cell r="G53">
            <v>8125</v>
          </cell>
        </row>
        <row r="54">
          <cell r="A54" t="str">
            <v>GSC-T</v>
          </cell>
          <cell r="B54" t="str">
            <v>GSCT.SS-9</v>
          </cell>
          <cell r="C54" t="str">
            <v>L3</v>
          </cell>
          <cell r="D54" t="str">
            <v>GSCT.SS-9~L3</v>
          </cell>
          <cell r="E54">
            <v>216751.83285459163</v>
          </cell>
          <cell r="F54">
            <v>3375</v>
          </cell>
          <cell r="G54">
            <v>11500</v>
          </cell>
        </row>
        <row r="55">
          <cell r="A55" t="str">
            <v>GSC-T</v>
          </cell>
          <cell r="B55" t="str">
            <v>GSCT.I-0B</v>
          </cell>
          <cell r="C55" t="str">
            <v>F0</v>
          </cell>
          <cell r="D55" t="str">
            <v>GSCT.I-0B~F0</v>
          </cell>
          <cell r="E55">
            <v>12884.756093229429</v>
          </cell>
          <cell r="F55">
            <v>0</v>
          </cell>
          <cell r="G55">
            <v>1200</v>
          </cell>
        </row>
        <row r="56">
          <cell r="A56" t="str">
            <v>GSC-T</v>
          </cell>
          <cell r="B56" t="str">
            <v>GSCT.I-0A</v>
          </cell>
          <cell r="C56" t="str">
            <v>F0</v>
          </cell>
          <cell r="D56" t="str">
            <v>GSCT.I-0A~F0</v>
          </cell>
          <cell r="E56">
            <v>15646.688593531338</v>
          </cell>
          <cell r="F56">
            <v>150</v>
          </cell>
          <cell r="G56">
            <v>1350</v>
          </cell>
        </row>
        <row r="57">
          <cell r="A57" t="str">
            <v>GSC-T</v>
          </cell>
          <cell r="B57" t="str">
            <v>GSCT.I-1</v>
          </cell>
          <cell r="C57" t="str">
            <v>F1</v>
          </cell>
          <cell r="D57" t="str">
            <v>GSCT.I-1~F1</v>
          </cell>
          <cell r="E57">
            <v>21630.875677518805</v>
          </cell>
          <cell r="F57">
            <v>275</v>
          </cell>
          <cell r="G57">
            <v>1625</v>
          </cell>
        </row>
        <row r="58">
          <cell r="A58" t="str">
            <v>GSC-T</v>
          </cell>
          <cell r="B58" t="str">
            <v>GSCT.I-2</v>
          </cell>
          <cell r="C58" t="str">
            <v>F2</v>
          </cell>
          <cell r="D58" t="str">
            <v>GSCT.I-2~F2</v>
          </cell>
          <cell r="E58">
            <v>28786.429879363975</v>
          </cell>
          <cell r="F58">
            <v>425</v>
          </cell>
          <cell r="G58">
            <v>2050</v>
          </cell>
        </row>
        <row r="59">
          <cell r="A59" t="str">
            <v>GSC-T</v>
          </cell>
          <cell r="B59" t="str">
            <v>GSCT.I-3</v>
          </cell>
          <cell r="C59" t="str">
            <v>F3</v>
          </cell>
          <cell r="D59" t="str">
            <v>GSCT.I-3~F3</v>
          </cell>
          <cell r="E59">
            <v>39049.090026033737</v>
          </cell>
          <cell r="F59">
            <v>550</v>
          </cell>
          <cell r="G59">
            <v>2600</v>
          </cell>
        </row>
        <row r="60">
          <cell r="A60" t="str">
            <v>GSC-T</v>
          </cell>
          <cell r="B60" t="str">
            <v>GSCT.I-4</v>
          </cell>
          <cell r="C60" t="str">
            <v>M1</v>
          </cell>
          <cell r="D60" t="str">
            <v>GSCT.I-4~M1</v>
          </cell>
          <cell r="E60">
            <v>49800.448274925875</v>
          </cell>
          <cell r="F60">
            <v>450</v>
          </cell>
          <cell r="G60">
            <v>3050</v>
          </cell>
        </row>
        <row r="61">
          <cell r="A61" t="str">
            <v>GSC-T</v>
          </cell>
          <cell r="B61" t="str">
            <v>GSCT.I-5</v>
          </cell>
          <cell r="C61" t="str">
            <v>M2</v>
          </cell>
          <cell r="D61" t="str">
            <v>GSCT.I-5~M2</v>
          </cell>
          <cell r="E61">
            <v>60063.108421595629</v>
          </cell>
          <cell r="F61">
            <v>575</v>
          </cell>
          <cell r="G61">
            <v>3625</v>
          </cell>
        </row>
        <row r="62">
          <cell r="A62" t="str">
            <v>GSC-T</v>
          </cell>
          <cell r="B62" t="str">
            <v>GSCT.I-6</v>
          </cell>
          <cell r="C62" t="str">
            <v>M3</v>
          </cell>
          <cell r="D62" t="str">
            <v>GSCT.I-6~M3</v>
          </cell>
          <cell r="E62">
            <v>82384.824719465949</v>
          </cell>
          <cell r="F62">
            <v>1025</v>
          </cell>
          <cell r="G62">
            <v>4650</v>
          </cell>
        </row>
        <row r="63">
          <cell r="A63" t="str">
            <v>GSC-T</v>
          </cell>
          <cell r="B63" t="str">
            <v>GSCT.I-7</v>
          </cell>
          <cell r="C63" t="str">
            <v>L1</v>
          </cell>
          <cell r="D63" t="str">
            <v>GSCT.I-7~L1</v>
          </cell>
          <cell r="E63">
            <v>104779.32607532022</v>
          </cell>
          <cell r="F63">
            <v>1200</v>
          </cell>
          <cell r="G63">
            <v>5850</v>
          </cell>
        </row>
        <row r="64">
          <cell r="A64" t="str">
            <v>GSC-T</v>
          </cell>
          <cell r="B64" t="str">
            <v>GSCT.I-8</v>
          </cell>
          <cell r="C64" t="str">
            <v>L2</v>
          </cell>
          <cell r="D64" t="str">
            <v>GSCT.I-8~L2</v>
          </cell>
          <cell r="E64">
            <v>149568.32878702879</v>
          </cell>
          <cell r="F64">
            <v>2275</v>
          </cell>
          <cell r="G64">
            <v>8125</v>
          </cell>
        </row>
        <row r="65">
          <cell r="A65" t="str">
            <v>GSC-T</v>
          </cell>
          <cell r="B65" t="str">
            <v>GSCT.I-9</v>
          </cell>
          <cell r="C65" t="str">
            <v>L3</v>
          </cell>
          <cell r="D65" t="str">
            <v>GSCT.I-9~L3</v>
          </cell>
          <cell r="E65">
            <v>216751.83285459163</v>
          </cell>
          <cell r="F65">
            <v>3375</v>
          </cell>
          <cell r="G65">
            <v>11500</v>
          </cell>
        </row>
        <row r="66">
          <cell r="A66" t="str">
            <v>GSC-T</v>
          </cell>
          <cell r="B66" t="str">
            <v>GSCT.Q-0</v>
          </cell>
          <cell r="C66" t="str">
            <v>F0</v>
          </cell>
          <cell r="D66" t="str">
            <v>GSCT.Q-0~F0</v>
          </cell>
          <cell r="E66">
            <v>13805.400259996732</v>
          </cell>
          <cell r="F66">
            <v>0</v>
          </cell>
          <cell r="G66">
            <v>1300</v>
          </cell>
        </row>
        <row r="67">
          <cell r="A67" t="str">
            <v>GSC-T</v>
          </cell>
          <cell r="B67" t="str">
            <v>GSCT.Q-1</v>
          </cell>
          <cell r="C67" t="str">
            <v>F1</v>
          </cell>
          <cell r="D67" t="str">
            <v>GSCT.Q-1~F1</v>
          </cell>
          <cell r="E67">
            <v>17487.976927065942</v>
          </cell>
          <cell r="F67">
            <v>200</v>
          </cell>
          <cell r="G67">
            <v>1500</v>
          </cell>
        </row>
        <row r="68">
          <cell r="A68" t="str">
            <v>GSC-T</v>
          </cell>
          <cell r="B68" t="str">
            <v>GSCT.Q-2</v>
          </cell>
          <cell r="C68" t="str">
            <v>F2</v>
          </cell>
          <cell r="D68" t="str">
            <v>GSCT.Q-2~F2</v>
          </cell>
          <cell r="E68">
            <v>24392.808177820712</v>
          </cell>
          <cell r="F68">
            <v>325</v>
          </cell>
          <cell r="G68">
            <v>1825</v>
          </cell>
        </row>
        <row r="69">
          <cell r="A69" t="str">
            <v>GSC-T</v>
          </cell>
          <cell r="B69" t="str">
            <v>GSCT.Q-3</v>
          </cell>
          <cell r="C69" t="str">
            <v>F3</v>
          </cell>
          <cell r="D69" t="str">
            <v>GSCT.Q-3~F3</v>
          </cell>
          <cell r="E69">
            <v>28786.429879363975</v>
          </cell>
          <cell r="F69">
            <v>550</v>
          </cell>
          <cell r="G69">
            <v>2375</v>
          </cell>
        </row>
        <row r="70">
          <cell r="A70" t="str">
            <v>GSC-T</v>
          </cell>
          <cell r="B70" t="str">
            <v>GSCT.Q-4</v>
          </cell>
          <cell r="C70" t="str">
            <v>M1</v>
          </cell>
          <cell r="D70" t="str">
            <v>GSCT.Q-4~M1</v>
          </cell>
          <cell r="E70">
            <v>39049.090026033737</v>
          </cell>
          <cell r="F70">
            <v>675</v>
          </cell>
          <cell r="G70">
            <v>3050</v>
          </cell>
        </row>
        <row r="71">
          <cell r="A71" t="str">
            <v>GSC-T</v>
          </cell>
          <cell r="B71" t="str">
            <v>GSCT.Q-5</v>
          </cell>
          <cell r="C71" t="str">
            <v>M2</v>
          </cell>
          <cell r="D71" t="str">
            <v>GSCT.Q-5~M2</v>
          </cell>
          <cell r="E71">
            <v>60063.108421595629</v>
          </cell>
          <cell r="F71">
            <v>575</v>
          </cell>
          <cell r="G71">
            <v>3625</v>
          </cell>
        </row>
        <row r="72">
          <cell r="A72" t="str">
            <v>GSC-T</v>
          </cell>
          <cell r="B72" t="str">
            <v>GSCT.Q-6</v>
          </cell>
          <cell r="C72" t="str">
            <v>M3</v>
          </cell>
          <cell r="D72" t="str">
            <v>GSCT.Q-6~M3</v>
          </cell>
          <cell r="E72">
            <v>82384.824719465949</v>
          </cell>
          <cell r="F72">
            <v>1025</v>
          </cell>
          <cell r="G72">
            <v>4650</v>
          </cell>
        </row>
        <row r="73">
          <cell r="A73" t="str">
            <v>GSC-T</v>
          </cell>
          <cell r="B73" t="str">
            <v>GSCT.Q-7</v>
          </cell>
          <cell r="C73" t="str">
            <v>L1</v>
          </cell>
          <cell r="D73" t="str">
            <v>GSCT.Q-7~L1</v>
          </cell>
          <cell r="E73">
            <v>104779.32607532022</v>
          </cell>
          <cell r="F73">
            <v>1200</v>
          </cell>
          <cell r="G73">
            <v>5850</v>
          </cell>
        </row>
        <row r="74">
          <cell r="A74" t="str">
            <v>GSC-T</v>
          </cell>
          <cell r="B74" t="str">
            <v>GSCT.Q-8</v>
          </cell>
          <cell r="C74" t="str">
            <v>L2</v>
          </cell>
          <cell r="D74" t="str">
            <v>GSCT.Q-8~L2</v>
          </cell>
          <cell r="E74">
            <v>149568.32878702879</v>
          </cell>
          <cell r="F74">
            <v>2275</v>
          </cell>
          <cell r="G74">
            <v>8125</v>
          </cell>
        </row>
        <row r="75">
          <cell r="A75" t="str">
            <v>GSC-T</v>
          </cell>
          <cell r="B75" t="str">
            <v>GSCT.Q-9</v>
          </cell>
          <cell r="C75" t="str">
            <v>L3</v>
          </cell>
          <cell r="D75" t="str">
            <v>GSCT.Q-9~L3</v>
          </cell>
          <cell r="E75">
            <v>216751.83285459163</v>
          </cell>
          <cell r="F75">
            <v>3375</v>
          </cell>
          <cell r="G75">
            <v>11500</v>
          </cell>
        </row>
      </sheetData>
      <sheetData sheetId="6"/>
      <sheetData sheetId="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Salaire"/>
      <sheetName val="Feuil3"/>
      <sheetName val="VF"/>
      <sheetName val="Salaire (2)"/>
    </sheetNames>
    <sheetDataSet>
      <sheetData sheetId="0" refreshError="1"/>
      <sheetData sheetId="1" refreshError="1"/>
      <sheetData sheetId="2">
        <row r="4">
          <cell r="B4">
            <v>3513.5340967481466</v>
          </cell>
        </row>
        <row r="12">
          <cell r="C12">
            <v>0</v>
          </cell>
        </row>
        <row r="13">
          <cell r="C13">
            <v>1</v>
          </cell>
        </row>
        <row r="14">
          <cell r="C14">
            <v>2</v>
          </cell>
        </row>
        <row r="15">
          <cell r="C15">
            <v>3</v>
          </cell>
        </row>
        <row r="16">
          <cell r="C16">
            <v>4</v>
          </cell>
        </row>
        <row r="17">
          <cell r="C17">
            <v>5</v>
          </cell>
        </row>
        <row r="18">
          <cell r="C18">
            <v>6</v>
          </cell>
        </row>
        <row r="19">
          <cell r="C19">
            <v>7</v>
          </cell>
        </row>
        <row r="20">
          <cell r="C20">
            <v>8</v>
          </cell>
        </row>
        <row r="21">
          <cell r="C21">
            <v>9</v>
          </cell>
        </row>
        <row r="22">
          <cell r="C22">
            <v>10</v>
          </cell>
        </row>
        <row r="23">
          <cell r="C23">
            <v>11</v>
          </cell>
        </row>
        <row r="24">
          <cell r="C24">
            <v>12</v>
          </cell>
        </row>
      </sheetData>
      <sheetData sheetId="3">
        <row r="12">
          <cell r="C12">
            <v>0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DRE_DATACACHE"/>
      <sheetName val="Lookups"/>
      <sheetName val="Start"/>
      <sheetName val="Total_Functions"/>
      <sheetName val="COS"/>
      <sheetName val="OPS Client SVCS"/>
      <sheetName val="OPS IT"/>
      <sheetName val="OPS PROF SVCS"/>
      <sheetName val="SALES"/>
      <sheetName val="MARKETING"/>
      <sheetName val="General_MGMT"/>
      <sheetName val="ADMIN_FINANCE"/>
      <sheetName val="ADMIN_HR"/>
      <sheetName val="ADMIN_LEGAL"/>
      <sheetName val="ADMIN_FAC_PROC"/>
      <sheetName val="ADMIN_Internal_IT"/>
      <sheetName val="Development"/>
      <sheetName val="Development_Maint"/>
      <sheetName val="DEPRAMORT"/>
      <sheetName val="ACQAMORT"/>
      <sheetName val="OTHER"/>
      <sheetName val="LoadSheet"/>
      <sheetName val="TotalDept"/>
      <sheetName val="OPS_Client_SVCS"/>
      <sheetName val="OPS_IT"/>
      <sheetName val="OPS_PROF_SVCS"/>
      <sheetName val="OPS_Client_SVCS1"/>
      <sheetName val="OPS_IT1"/>
      <sheetName val="OPS_PROF_SVCS1"/>
    </sheetNames>
    <sheetDataSet>
      <sheetData sheetId="0"/>
      <sheetData sheetId="1">
        <row r="13">
          <cell r="F13" t="str">
            <v>Q1_1</v>
          </cell>
        </row>
      </sheetData>
      <sheetData sheetId="2">
        <row r="13">
          <cell r="B13" t="str">
            <v>2013</v>
          </cell>
        </row>
        <row r="30">
          <cell r="I3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24x7 Inputs"/>
      <sheetName val="Non 24x7 Inputs"/>
      <sheetName val="On Call Inputs"/>
      <sheetName val="24x7_Inputs"/>
      <sheetName val="Non_24x7_Inputs"/>
      <sheetName val="On_Call_Inputs"/>
      <sheetName val="24x7_Inputs1"/>
      <sheetName val="Non_24x7_Inputs1"/>
      <sheetName val="On_Call_Inputs1"/>
    </sheetNames>
    <sheetDataSet>
      <sheetData sheetId="0" refreshError="1"/>
      <sheetData sheetId="1" refreshError="1">
        <row r="11">
          <cell r="AS11">
            <v>41164</v>
          </cell>
        </row>
        <row r="12">
          <cell r="AS12">
            <v>41194</v>
          </cell>
        </row>
        <row r="13">
          <cell r="AS13">
            <v>41225</v>
          </cell>
        </row>
        <row r="14">
          <cell r="AS14">
            <v>41255</v>
          </cell>
        </row>
        <row r="15">
          <cell r="AS15">
            <v>41286</v>
          </cell>
        </row>
        <row r="16">
          <cell r="AS16">
            <v>41317</v>
          </cell>
        </row>
        <row r="17">
          <cell r="AS17">
            <v>41345</v>
          </cell>
        </row>
        <row r="18">
          <cell r="AS18">
            <v>41376</v>
          </cell>
        </row>
        <row r="19">
          <cell r="AS19">
            <v>41406</v>
          </cell>
        </row>
        <row r="20">
          <cell r="AS20">
            <v>41437</v>
          </cell>
        </row>
        <row r="21">
          <cell r="AS21">
            <v>41467</v>
          </cell>
        </row>
        <row r="22">
          <cell r="AS22">
            <v>41498</v>
          </cell>
        </row>
        <row r="23">
          <cell r="AS23">
            <v>41529</v>
          </cell>
        </row>
        <row r="24">
          <cell r="AS24">
            <v>41559</v>
          </cell>
        </row>
        <row r="25">
          <cell r="AS25">
            <v>41590</v>
          </cell>
        </row>
        <row r="26">
          <cell r="AS26">
            <v>41620</v>
          </cell>
        </row>
        <row r="27">
          <cell r="AS27">
            <v>41651</v>
          </cell>
        </row>
        <row r="28">
          <cell r="AS28">
            <v>41682</v>
          </cell>
        </row>
        <row r="29">
          <cell r="AS29">
            <v>41710</v>
          </cell>
        </row>
        <row r="30">
          <cell r="AS30">
            <v>41741</v>
          </cell>
        </row>
        <row r="31">
          <cell r="AS31">
            <v>41771</v>
          </cell>
        </row>
        <row r="32">
          <cell r="AS32">
            <v>41802</v>
          </cell>
        </row>
        <row r="33">
          <cell r="AS33">
            <v>41832</v>
          </cell>
        </row>
        <row r="34">
          <cell r="AS34">
            <v>41863</v>
          </cell>
        </row>
        <row r="35">
          <cell r="AS35">
            <v>41894</v>
          </cell>
        </row>
        <row r="36">
          <cell r="AS36">
            <v>41924</v>
          </cell>
        </row>
        <row r="37">
          <cell r="AS37">
            <v>41955</v>
          </cell>
        </row>
      </sheetData>
      <sheetData sheetId="2" refreshError="1"/>
      <sheetData sheetId="3" refreshError="1"/>
      <sheetData sheetId="4">
        <row r="11">
          <cell r="AS11">
            <v>41164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Per resource per month cost"/>
      <sheetName val="Rentals"/>
      <sheetName val="Input and Results"/>
      <sheetName val="FA for SEZ"/>
      <sheetName val="Projections"/>
      <sheetName val="Summary-3 Years"/>
      <sheetName val="Projected Profit &amp; Loss Account"/>
      <sheetName val="AtoD"/>
      <sheetName val="Tax Summary"/>
      <sheetName val="E"/>
      <sheetName val="Working "/>
      <sheetName val="Lease Eq.- after renewal"/>
      <sheetName val="Lease Equalisation"/>
      <sheetName val="F1 IT Park - Bavdhan"/>
      <sheetName val="West End - Aundh"/>
      <sheetName val="Embassy - Hinjewadi (Opt1)"/>
      <sheetName val="Embassy - Hinjewadi (Opt2)"/>
      <sheetName val="Per_resource_per_month_cost"/>
      <sheetName val="Input_and_Results"/>
      <sheetName val="FA_for_SEZ"/>
      <sheetName val="Summary-3_Years"/>
      <sheetName val="Projected_Profit_&amp;_Loss_Account"/>
      <sheetName val="Tax_Summary"/>
      <sheetName val="Working_"/>
      <sheetName val="Lease_Eq_-_after_renewal"/>
      <sheetName val="Lease_Equalisation"/>
      <sheetName val="F1_IT_Park_-_Bavdhan"/>
      <sheetName val="West_End_-_Aundh"/>
      <sheetName val="Embassy_-_Hinjewadi_(Opt1)"/>
      <sheetName val="Embassy_-_Hinjewadi_(Opt2)"/>
      <sheetName val="Per_resource_per_month_cost1"/>
      <sheetName val="Input_and_Results1"/>
      <sheetName val="FA_for_SEZ1"/>
      <sheetName val="Summary-3_Years1"/>
      <sheetName val="Projected_Profit_&amp;_Loss_Accoun1"/>
      <sheetName val="Tax_Summary1"/>
      <sheetName val="Working_1"/>
      <sheetName val="Lease_Eq_-_after_renewal1"/>
      <sheetName val="Lease_Equalisation1"/>
      <sheetName val="F1_IT_Park_-_Bavdhan1"/>
      <sheetName val="West_End_-_Aundh1"/>
      <sheetName val="Embassy_-_Hinjewadi_(Opt1)1"/>
      <sheetName val="Embassy_-_Hinjewadi_(Opt2)1"/>
    </sheetNames>
    <sheetDataSet>
      <sheetData sheetId="0"/>
      <sheetData sheetId="1"/>
      <sheetData sheetId="2"/>
      <sheetData sheetId="3">
        <row r="65440">
          <cell r="IT65440">
            <v>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65440">
          <cell r="IT65440">
            <v>40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65440">
          <cell r="IT65440">
            <v>40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"/>
      <sheetName val="2013 Performance Rating Distrib"/>
      <sheetName val="Input_Sheet"/>
      <sheetName val="2013_Performance_Rating_Distrib"/>
      <sheetName val="Input_Sheet1"/>
      <sheetName val="2013_Performance_Rating_Distri1"/>
    </sheetNames>
    <sheetDataSet>
      <sheetData sheetId="0">
        <row r="8">
          <cell r="C8" t="str">
            <v>AED</v>
          </cell>
          <cell r="I8" t="str">
            <v>Exceptional</v>
          </cell>
        </row>
        <row r="9">
          <cell r="I9" t="str">
            <v>Exceeds Expectations</v>
          </cell>
        </row>
        <row r="10">
          <cell r="I10" t="str">
            <v>Achieves Expectations</v>
          </cell>
        </row>
        <row r="11">
          <cell r="I11" t="str">
            <v>Meets Some Expectations</v>
          </cell>
        </row>
        <row r="12">
          <cell r="I12" t="str">
            <v>Does Not Meet Expectations</v>
          </cell>
        </row>
      </sheetData>
      <sheetData sheetId="1" refreshError="1"/>
      <sheetData sheetId="2">
        <row r="8">
          <cell r="C8" t="str">
            <v>AED</v>
          </cell>
        </row>
      </sheetData>
      <sheetData sheetId="3"/>
      <sheetData sheetId="4">
        <row r="8">
          <cell r="C8" t="str">
            <v>AED</v>
          </cell>
        </row>
      </sheetData>
      <sheetData sheetId="5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s"/>
      <sheetName val="Mappings"/>
      <sheetName val="Ls_XlbFormatTables"/>
      <sheetName val="Ls_Alert"/>
      <sheetName val="Ls_XLB_WorkbookFile"/>
      <sheetName val="Ls_AgXLB_WorkbookFile"/>
      <sheetName val="Tables"/>
      <sheetName val="BalMatrix"/>
      <sheetName val="MappingsX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A4" t="str">
            <v>Simple Account Listing</v>
          </cell>
        </row>
        <row r="5">
          <cell r="A5" t="str">
            <v>Simple Account Listing with Balances</v>
          </cell>
        </row>
        <row r="6">
          <cell r="A6" t="str">
            <v>Account Listing</v>
          </cell>
        </row>
        <row r="7">
          <cell r="A7" t="str">
            <v>Account Listing with Pivot</v>
          </cell>
        </row>
        <row r="8">
          <cell r="A8" t="str">
            <v>Account Listing with Balances</v>
          </cell>
        </row>
        <row r="9">
          <cell r="A9" t="str">
            <v>Pivot Table</v>
          </cell>
        </row>
      </sheetData>
      <sheetData sheetId="7">
        <row r="4">
          <cell r="A4" t="str">
            <v>Simple Account Listing</v>
          </cell>
        </row>
      </sheetData>
      <sheetData sheetId="8">
        <row r="5">
          <cell r="C5" t="str">
            <v>&lt;ALL&gt;</v>
          </cell>
          <cell r="E5" t="str">
            <v>&lt;ALL&gt;</v>
          </cell>
        </row>
        <row r="6">
          <cell r="C6" t="str">
            <v>!</v>
          </cell>
          <cell r="E6" t="str">
            <v>P</v>
          </cell>
        </row>
        <row r="7">
          <cell r="C7" t="str">
            <v>%</v>
          </cell>
          <cell r="E7" t="str">
            <v>B</v>
          </cell>
        </row>
        <row r="8">
          <cell r="C8" t="str">
            <v>C</v>
          </cell>
          <cell r="E8" t="str">
            <v>C</v>
          </cell>
        </row>
        <row r="9">
          <cell r="C9" t="str">
            <v>W</v>
          </cell>
          <cell r="E9" t="str">
            <v>D</v>
          </cell>
        </row>
        <row r="10">
          <cell r="C10" t="str">
            <v>R</v>
          </cell>
          <cell r="E10" t="str">
            <v>T</v>
          </cell>
        </row>
        <row r="11">
          <cell r="C11" t="str">
            <v>F</v>
          </cell>
          <cell r="E11" t="str">
            <v>M</v>
          </cell>
        </row>
        <row r="12">
          <cell r="C12" t="str">
            <v>A</v>
          </cell>
        </row>
        <row r="13">
          <cell r="C13" t="str">
            <v>P</v>
          </cell>
        </row>
        <row r="14">
          <cell r="C14" t="str">
            <v>+</v>
          </cell>
        </row>
      </sheetData>
      <sheetData sheetId="9">
        <row r="5">
          <cell r="C5" t="str">
            <v>&lt;ALL&gt;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ge"/>
      <sheetName val="Remarks"/>
      <sheetName val="AdditionalCharts"/>
      <sheetName val="DataSheet"/>
      <sheetName val="TptSheet"/>
      <sheetName val="August   2005"/>
      <sheetName val="August___2005"/>
      <sheetName val="August___20051"/>
    </sheetNames>
    <sheetDataSet>
      <sheetData sheetId="0"/>
      <sheetData sheetId="1"/>
      <sheetData sheetId="2" refreshError="1">
        <row r="10">
          <cell r="B10" t="str">
            <v>INDIA Sites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"/>
      <sheetName val="Ls_XLB_WorkbookFile"/>
      <sheetName val="Ls_AgXLB_WorkbookFile"/>
      <sheetName val="Headcount"/>
      <sheetName val="Capital"/>
      <sheetName val="Working Papers"/>
      <sheetName val="Control"/>
      <sheetName val="Guidance"/>
      <sheetName val="Notes"/>
      <sheetName val="Working_Papers"/>
      <sheetName val="Working_Paper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5">
          <cell r="C75">
            <v>96</v>
          </cell>
        </row>
      </sheetData>
      <sheetData sheetId="7" refreshError="1"/>
      <sheetData sheetId="8" refreshError="1"/>
      <sheetData sheetId="9"/>
      <sheetData sheetId="1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admap - 2012F-2013B"/>
      <sheetName val="Consolidated - L1 (USD)"/>
      <sheetName val="USD1 - L1"/>
      <sheetName val="USD2 - Wages &amp; Headcount"/>
      <sheetName val="USD3 - Capex"/>
      <sheetName val="USD4 - Working Papers"/>
      <sheetName val="Control Sheet - FINANCE"/>
      <sheetName val="Assumptions"/>
      <sheetName val="Discretionary Spend"/>
      <sheetName val="2012B FX Rates"/>
      <sheetName val="Roadmap_-_2012F-2013B"/>
      <sheetName val="Consolidated_-_L1_(USD)"/>
      <sheetName val="USD1_-_L1"/>
      <sheetName val="USD2_-_Wages_&amp;_Headcount"/>
      <sheetName val="USD3_-_Capex"/>
      <sheetName val="USD4_-_Working_Papers"/>
      <sheetName val="Control_Sheet_-_FINANCE"/>
      <sheetName val="Discretionary_Spend"/>
      <sheetName val="2012B_FX_Rates"/>
      <sheetName val="Roadmap_-_2012F-2013B1"/>
      <sheetName val="Consolidated_-_L1_(USD)1"/>
      <sheetName val="USD1_-_L11"/>
      <sheetName val="USD2_-_Wages_&amp;_Headcount1"/>
      <sheetName val="USD3_-_Capex1"/>
      <sheetName val="USD4_-_Working_Papers1"/>
      <sheetName val="Control_Sheet_-_FINANCE1"/>
      <sheetName val="Discretionary_Spend1"/>
      <sheetName val="2012B_FX_R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B7" t="str">
            <v>USA</v>
          </cell>
          <cell r="C7">
            <v>0</v>
          </cell>
          <cell r="D7">
            <v>2.9000000000000001E-2</v>
          </cell>
          <cell r="E7">
            <v>3.3000000000000002E-2</v>
          </cell>
          <cell r="F7">
            <v>0.25</v>
          </cell>
          <cell r="G7">
            <v>0.25</v>
          </cell>
          <cell r="H7">
            <v>2.2000000000000002E-2</v>
          </cell>
        </row>
        <row r="8">
          <cell r="B8" t="str">
            <v>Canada</v>
          </cell>
          <cell r="C8">
            <v>0</v>
          </cell>
          <cell r="D8">
            <v>2.9000000000000001E-2</v>
          </cell>
          <cell r="E8">
            <v>3.2000000000000001E-2</v>
          </cell>
          <cell r="F8">
            <v>0</v>
          </cell>
          <cell r="G8">
            <v>0</v>
          </cell>
          <cell r="H8">
            <v>2.1333333333333333E-2</v>
          </cell>
        </row>
        <row r="9">
          <cell r="B9" t="str">
            <v>France</v>
          </cell>
          <cell r="C9">
            <v>0</v>
          </cell>
          <cell r="D9">
            <v>2.9000000000000001E-2</v>
          </cell>
          <cell r="E9">
            <v>3.3000000000000002E-2</v>
          </cell>
          <cell r="F9">
            <v>0</v>
          </cell>
          <cell r="G9">
            <v>0</v>
          </cell>
          <cell r="H9">
            <v>2.2000000000000002E-2</v>
          </cell>
        </row>
        <row r="10">
          <cell r="B10" t="str">
            <v>Germany</v>
          </cell>
          <cell r="C10">
            <v>0</v>
          </cell>
          <cell r="D10">
            <v>0.03</v>
          </cell>
          <cell r="E10">
            <v>3.3000000000000002E-2</v>
          </cell>
          <cell r="F10">
            <v>0.3</v>
          </cell>
          <cell r="G10">
            <v>0.2</v>
          </cell>
          <cell r="H10">
            <v>2.2000000000000002E-2</v>
          </cell>
        </row>
        <row r="11">
          <cell r="B11" t="str">
            <v>Italy</v>
          </cell>
          <cell r="C11">
            <v>0</v>
          </cell>
          <cell r="D11">
            <v>2.9000000000000001E-2</v>
          </cell>
          <cell r="E11">
            <v>3.3000000000000002E-2</v>
          </cell>
          <cell r="F11">
            <v>0</v>
          </cell>
          <cell r="G11">
            <v>0</v>
          </cell>
          <cell r="H11">
            <v>2.2000000000000002E-2</v>
          </cell>
        </row>
        <row r="12">
          <cell r="B12" t="str">
            <v>Netherlands</v>
          </cell>
          <cell r="C12">
            <v>0</v>
          </cell>
          <cell r="D12">
            <v>2.8000000000000001E-2</v>
          </cell>
          <cell r="E12">
            <v>3.2000000000000001E-2</v>
          </cell>
          <cell r="F12">
            <v>0</v>
          </cell>
          <cell r="G12">
            <v>0</v>
          </cell>
          <cell r="H12">
            <v>2.1333333333333333E-2</v>
          </cell>
        </row>
        <row r="13">
          <cell r="B13" t="str">
            <v>Sweden</v>
          </cell>
          <cell r="C13">
            <v>0</v>
          </cell>
          <cell r="D13">
            <v>0.03</v>
          </cell>
          <cell r="E13">
            <v>3.3000000000000002E-2</v>
          </cell>
          <cell r="F13">
            <v>0.32</v>
          </cell>
          <cell r="G13">
            <v>0.2</v>
          </cell>
          <cell r="H13">
            <v>2.2000000000000002E-2</v>
          </cell>
        </row>
        <row r="14">
          <cell r="B14" t="str">
            <v>Switzerland</v>
          </cell>
          <cell r="D14">
            <v>2.4E-2</v>
          </cell>
          <cell r="E14">
            <v>2.7E-2</v>
          </cell>
          <cell r="F14">
            <v>0.2</v>
          </cell>
          <cell r="G14">
            <v>0.2</v>
          </cell>
          <cell r="H14">
            <v>1.7999999999999999E-2</v>
          </cell>
        </row>
        <row r="15">
          <cell r="B15" t="str">
            <v>United Kingdom</v>
          </cell>
          <cell r="D15">
            <v>3.1E-2</v>
          </cell>
          <cell r="E15">
            <v>3.4000000000000002E-2</v>
          </cell>
          <cell r="F15">
            <v>0.26</v>
          </cell>
          <cell r="G15">
            <v>0.13800000000000001</v>
          </cell>
          <cell r="H15">
            <v>2.2666666666666668E-2</v>
          </cell>
        </row>
        <row r="16">
          <cell r="B16" t="str">
            <v>Australia</v>
          </cell>
          <cell r="D16">
            <v>3.9E-2</v>
          </cell>
          <cell r="E16">
            <v>4.2999999999999997E-2</v>
          </cell>
          <cell r="F16">
            <v>0</v>
          </cell>
          <cell r="G16">
            <v>0</v>
          </cell>
          <cell r="H16">
            <v>2.8666666666666663E-2</v>
          </cell>
        </row>
        <row r="17">
          <cell r="B17" t="str">
            <v>New Zeland</v>
          </cell>
          <cell r="D17">
            <v>0.03</v>
          </cell>
          <cell r="E17">
            <v>3.3000000000000002E-2</v>
          </cell>
          <cell r="F17">
            <v>0</v>
          </cell>
          <cell r="G17">
            <v>0</v>
          </cell>
          <cell r="H17">
            <v>2.2000000000000002E-2</v>
          </cell>
        </row>
        <row r="18">
          <cell r="B18" t="str">
            <v>Hong Kong</v>
          </cell>
          <cell r="D18">
            <v>4.3999999999999997E-2</v>
          </cell>
          <cell r="E18">
            <v>0.05</v>
          </cell>
          <cell r="F18">
            <v>0.13</v>
          </cell>
          <cell r="G18">
            <v>0.13</v>
          </cell>
          <cell r="H18">
            <v>3.3333333333333333E-2</v>
          </cell>
        </row>
        <row r="19">
          <cell r="B19" t="str">
            <v>Singapore</v>
          </cell>
          <cell r="D19">
            <v>4.2000000000000003E-2</v>
          </cell>
          <cell r="E19">
            <v>4.7E-2</v>
          </cell>
          <cell r="F19">
            <v>0.1</v>
          </cell>
          <cell r="G19">
            <v>0.1</v>
          </cell>
          <cell r="H19">
            <v>3.1333333333333331E-2</v>
          </cell>
        </row>
      </sheetData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D L1 by Team"/>
      <sheetName val="Budget_&gt;&gt;&gt;"/>
      <sheetName val="TND L1"/>
      <sheetName val="EUR L1"/>
      <sheetName val="2014 Budget Summary"/>
      <sheetName val="Employee Details (Budget)"/>
      <sheetName val="Overhead Cost"/>
      <sheetName val="Marianne's Prez"/>
      <sheetName val="Check"/>
      <sheetName val="Forecast &gt;&gt;&gt;"/>
      <sheetName val="L1 F'cast_USD"/>
      <sheetName val="L1 F'cast_LC"/>
      <sheetName val="L1_LC_Non-Billable"/>
      <sheetName val="L1_LC_Billable"/>
      <sheetName val="Input Data"/>
      <sheetName val="CCF Charges 05 update"/>
      <sheetName val="Cost+Revenue"/>
      <sheetName val="2013 Fx Rates"/>
      <sheetName val="F'cast by Dept&gt;&gt;&gt;"/>
      <sheetName val="Summary"/>
      <sheetName val="2) MarkCom"/>
      <sheetName val="3) InfoSec &amp; BCP"/>
      <sheetName val="4) Administration"/>
      <sheetName val="5) ITDS"/>
      <sheetName val="6) Finance"/>
      <sheetName val="7) Management"/>
      <sheetName val="8) Centralized Costs"/>
      <sheetName val="9) CCF Allocations"/>
      <sheetName val="Capex IT"/>
      <sheetName val="Capex Admin"/>
      <sheetName val="Check Actual"/>
      <sheetName val="Jan 14"/>
      <sheetName val="Feb 14"/>
      <sheetName val="Mars 14"/>
      <sheetName val="Apr 14"/>
      <sheetName val="May-14"/>
      <sheetName val="Jun 14"/>
      <sheetName val="COA"/>
      <sheetName val="Wages"/>
      <sheetName val="Actuals SUN &gt;&gt;&gt;"/>
      <sheetName val="TCD_Jan 14"/>
      <sheetName val="TCD_Feb 14"/>
      <sheetName val="Q2.S1_Rates"/>
      <sheetName val="Q3.S1_Rates"/>
      <sheetName val="Q3.S2 Rates"/>
    </sheetNames>
    <sheetDataSet>
      <sheetData sheetId="0" refreshError="1"/>
      <sheetData sheetId="1" refreshError="1"/>
      <sheetData sheetId="2">
        <row r="1">
          <cell r="A1" t="str">
            <v>Dimension Data for Budget evGTS:</v>
          </cell>
        </row>
      </sheetData>
      <sheetData sheetId="3">
        <row r="34">
          <cell r="S34">
            <v>-10400572.109999999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35">
          <cell r="K235">
            <v>0</v>
          </cell>
        </row>
      </sheetData>
      <sheetData sheetId="13" refreshError="1"/>
      <sheetData sheetId="14">
        <row r="5">
          <cell r="D5">
            <v>1.3523786900000001</v>
          </cell>
        </row>
        <row r="36">
          <cell r="U36" t="str">
            <v>Revenue</v>
          </cell>
        </row>
        <row r="37">
          <cell r="U37" t="str">
            <v>COS</v>
          </cell>
        </row>
        <row r="38">
          <cell r="U38" t="str">
            <v>OPERATIONS_CS</v>
          </cell>
        </row>
        <row r="39">
          <cell r="U39" t="str">
            <v>OPERATIONS_IT</v>
          </cell>
        </row>
        <row r="40">
          <cell r="U40" t="str">
            <v>OPERATIONS_PS</v>
          </cell>
        </row>
        <row r="41">
          <cell r="U41" t="str">
            <v>SALES</v>
          </cell>
        </row>
        <row r="42">
          <cell r="U42" t="str">
            <v>MARKETING</v>
          </cell>
        </row>
        <row r="43">
          <cell r="U43" t="str">
            <v>ADMIN_GENERAL_MGT</v>
          </cell>
        </row>
        <row r="44">
          <cell r="U44" t="str">
            <v>ADMIN_FIN</v>
          </cell>
        </row>
        <row r="45">
          <cell r="U45" t="str">
            <v>ADMIN_HR</v>
          </cell>
        </row>
        <row r="46">
          <cell r="U46" t="str">
            <v>ADMIN_LEGAL</v>
          </cell>
        </row>
        <row r="47">
          <cell r="U47" t="str">
            <v>ADMIN_FAC_PROC</v>
          </cell>
        </row>
        <row r="48">
          <cell r="U48" t="str">
            <v>ADMIN_Internal IT</v>
          </cell>
        </row>
        <row r="49">
          <cell r="U49" t="str">
            <v>Development</v>
          </cell>
        </row>
        <row r="50">
          <cell r="U50" t="str">
            <v>Development_Maint</v>
          </cell>
        </row>
        <row r="51">
          <cell r="U51" t="str">
            <v>DEPRAMORT</v>
          </cell>
        </row>
        <row r="52">
          <cell r="U52" t="str">
            <v>ACQAMORT</v>
          </cell>
        </row>
        <row r="53">
          <cell r="U53" t="str">
            <v>OTHER</v>
          </cell>
        </row>
        <row r="54">
          <cell r="U54" t="str">
            <v>None</v>
          </cell>
        </row>
        <row r="55">
          <cell r="U55" t="str">
            <v>ADMIN_FAC_PROC_to_CCF_DEV</v>
          </cell>
        </row>
        <row r="56">
          <cell r="U56" t="str">
            <v>ADMIN_FAC_PROC_to_CCF_MKT</v>
          </cell>
        </row>
        <row r="57">
          <cell r="U57" t="str">
            <v>ADMIN_Internal IT_to_CCF_DEV</v>
          </cell>
        </row>
        <row r="58">
          <cell r="U58" t="str">
            <v>ADMIN_Internal IT_to_CCF_MKT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>
        <row r="1">
          <cell r="B1" t="str">
            <v>Budget 2014 - GSC Tunisia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7">
          <cell r="P47">
            <v>621.4</v>
          </cell>
        </row>
      </sheetData>
      <sheetData sheetId="29">
        <row r="5">
          <cell r="CX5">
            <v>0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1, CTC-2012 wo MOU"/>
      <sheetName val="Tab2, CTC-2012 with MOU"/>
      <sheetName val="Tab 3, Increment SIVP"/>
      <sheetName val="Tab 4, Increment 7Y"/>
      <sheetName val="Wrong CTC"/>
      <sheetName val="Population (1)"/>
      <sheetName val="Simulateur IRPP"/>
      <sheetName val="Data"/>
      <sheetName val="Impact Nouveau Bareme&gt;&gt;&gt;"/>
      <sheetName val="Impact Fixe (New barème 1)"/>
      <sheetName val="Impact Net all (New barème 2)"/>
      <sheetName val="Population (2)"/>
      <sheetName val="Impact package annuel"/>
      <sheetName val="Population with contractual v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>
            <v>11526424.706930611</v>
          </cell>
        </row>
      </sheetData>
      <sheetData sheetId="7"/>
      <sheetData sheetId="8">
        <row r="21">
          <cell r="C21" t="str">
            <v>C</v>
          </cell>
        </row>
        <row r="22">
          <cell r="C22" t="str">
            <v>M</v>
          </cell>
        </row>
        <row r="23">
          <cell r="C23" t="str">
            <v>M1</v>
          </cell>
        </row>
        <row r="24">
          <cell r="C24" t="str">
            <v>M2</v>
          </cell>
        </row>
        <row r="25">
          <cell r="C25" t="str">
            <v>M3</v>
          </cell>
        </row>
        <row r="26">
          <cell r="C26" t="str">
            <v>M4</v>
          </cell>
        </row>
        <row r="27">
          <cell r="C27" t="str">
            <v>n/a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Gard"/>
      <sheetName val="Overhead"/>
      <sheetName val="Travel"/>
      <sheetName val="Finance Function"/>
      <sheetName val="Analysis &amp; Summary"/>
      <sheetName val="Data"/>
      <sheetName val="New budget Items"/>
      <sheetName val="Head Count"/>
      <sheetName val="Recruitment Plan"/>
      <sheetName val="Recruitment Asks"/>
      <sheetName val="Revenue"/>
      <sheetName val="Cost Enablers"/>
      <sheetName val="Cost"/>
      <sheetName val="RateCard"/>
      <sheetName val="Operating Income STS Tunis"/>
      <sheetName val="Budget Summary"/>
      <sheetName val="SAP Upload Tunis"/>
      <sheetName val="HR"/>
      <sheetName val="Training Progs"/>
      <sheetName val="Markcom"/>
      <sheetName val="IT"/>
      <sheetName val="Comp Enablers"/>
      <sheetName val="Comp Technical Non Billable"/>
      <sheetName val="Rentals and Facilities"/>
      <sheetName val="Bandwidth and AMC"/>
      <sheetName val="Other Admin Expenses"/>
      <sheetName val="Capex Tunis"/>
      <sheetName val="Depreciation"/>
      <sheetName val="Overhead details"/>
      <sheetName val="Budget Outline"/>
      <sheetName val="Comments"/>
      <sheetName val="MOU calculations"/>
      <sheetName val="Budget Follow up"/>
      <sheetName val="Incentive plan"/>
      <sheetName val="Leased Line"/>
      <sheetName val="Capex Tunis old"/>
      <sheetName val="Finance_Function"/>
      <sheetName val="Analysis_&amp;_Summary"/>
      <sheetName val="New_budget_Items"/>
      <sheetName val="Head_Count"/>
      <sheetName val="Recruitment_Plan"/>
      <sheetName val="Recruitment_Asks"/>
      <sheetName val="Cost_Enablers"/>
      <sheetName val="Operating_Income_STS_Tunis"/>
      <sheetName val="Budget_Summary"/>
      <sheetName val="SAP_Upload_Tunis"/>
      <sheetName val="Training_Progs"/>
      <sheetName val="Comp_Enablers"/>
      <sheetName val="Comp_Technical_Non_Billable"/>
      <sheetName val="Rentals_and_Facilities"/>
      <sheetName val="Bandwidth_and_AMC"/>
      <sheetName val="Other_Admin_Expenses"/>
      <sheetName val="Capex_Tunis"/>
      <sheetName val="Overhead_details"/>
      <sheetName val="Budget_Outline"/>
      <sheetName val="MOU_calculations"/>
      <sheetName val="Budget_Follow_up"/>
      <sheetName val="Incentive_plan"/>
      <sheetName val="Leased_Line"/>
      <sheetName val="Capex_Tunis_old"/>
      <sheetName val="Finance_Function1"/>
      <sheetName val="Analysis_&amp;_Summary1"/>
      <sheetName val="New_budget_Items1"/>
      <sheetName val="Head_Count1"/>
      <sheetName val="Recruitment_Plan1"/>
      <sheetName val="Recruitment_Asks1"/>
      <sheetName val="Cost_Enablers1"/>
      <sheetName val="Operating_Income_STS_Tunis1"/>
      <sheetName val="Budget_Summary1"/>
      <sheetName val="SAP_Upload_Tunis1"/>
      <sheetName val="Training_Progs1"/>
      <sheetName val="Comp_Enablers1"/>
      <sheetName val="Comp_Technical_Non_Billable1"/>
      <sheetName val="Rentals_and_Facilities1"/>
      <sheetName val="Bandwidth_and_AMC1"/>
      <sheetName val="Other_Admin_Expenses1"/>
      <sheetName val="Capex_Tunis1"/>
      <sheetName val="Overhead_details1"/>
      <sheetName val="Budget_Outline1"/>
      <sheetName val="MOU_calculations1"/>
      <sheetName val="Budget_Follow_up1"/>
      <sheetName val="Incentive_plan1"/>
      <sheetName val="Leased_Line1"/>
      <sheetName val="Capex_Tunis_ol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M7" t="str">
            <v>Current</v>
          </cell>
        </row>
        <row r="8">
          <cell r="R8" t="str">
            <v>Y</v>
          </cell>
        </row>
        <row r="9">
          <cell r="R9" t="str">
            <v>N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Checks"/>
      <sheetName val="Roadmaps"/>
      <sheetName val="Dashboard"/>
      <sheetName val="CoA - SEC"/>
      <sheetName val="Fx Rate Table"/>
      <sheetName val="Rate Source (SAP)"/>
      <sheetName val="L1"/>
      <sheetName val="Coa"/>
      <sheetName val="CoA Detailed"/>
      <sheetName val="Feuil1"/>
      <sheetName val="AC"/>
      <sheetName val="Department View V.0"/>
      <sheetName val="Department View V.1"/>
      <sheetName val="2015_L1 in LC"/>
      <sheetName val="Tables for Budget Memo"/>
      <sheetName val="Shared Cost"/>
      <sheetName val="Rate Card_2014"/>
      <sheetName val="2013 RateCard"/>
      <sheetName val="Wages&gt;&gt;&gt;"/>
      <sheetName val="Staff as of Sep-14"/>
      <sheetName val="PE Real"/>
      <sheetName val="PE Increase effect"/>
      <sheetName val="Recruitment Asks"/>
      <sheetName val="Recruitment Plan"/>
      <sheetName val="SIP"/>
      <sheetName val="AT France"/>
      <sheetName val="Facilities &amp; Admin&gt;&gt;&gt;"/>
      <sheetName val="Facilities &amp; Rentals"/>
      <sheetName val="Other Admin"/>
      <sheetName val="Budget Parameters"/>
      <sheetName val="HR&gt;&gt;&gt;"/>
      <sheetName val="HR-COMMON"/>
      <sheetName val="HR-TAM"/>
      <sheetName val="HR-TE"/>
      <sheetName val="HR-TD"/>
      <sheetName val="HR-TD Assumptions"/>
      <sheetName val="HR Parameters"/>
      <sheetName val="CCF IT"/>
      <sheetName val="ITG&gt;&gt;&gt;"/>
      <sheetName val="Bandwith &amp; AMC"/>
      <sheetName val="Consumables"/>
      <sheetName val="BCP-InfoSec"/>
      <sheetName val="Leased Line"/>
      <sheetName val="Marketing&gt;&gt;&gt;"/>
      <sheetName val="Marketing expenses"/>
      <sheetName val="Travels"/>
      <sheetName val="Finance&gt;&gt;&gt;"/>
      <sheetName val="Finance"/>
      <sheetName val="2_CAPEX"/>
      <sheetName val="Sheet1"/>
      <sheetName val="Capex Tunis old"/>
      <sheetName val="NIDA Building"/>
      <sheetName val="CUN Building"/>
      <sheetName val="Transportation"/>
      <sheetName val="CoA Detaled"/>
      <sheetName val="CoA Detaled (2)"/>
      <sheetName val="Feuil3"/>
      <sheetName val="Feuil4"/>
      <sheetName val="Feuil2"/>
      <sheetName val="Feuil5"/>
      <sheetName val="Budget Summary"/>
      <sheetName val="GSC Tunis Budget 2015"/>
      <sheetName val="Revenue+Wages+T&amp;B"/>
      <sheetName val="Reconciliation with Budget V1"/>
      <sheetName val="CUN Office Cost Incr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">
          <cell r="E2">
            <v>41912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1">
          <cell r="E11">
            <v>1.1000000000000001</v>
          </cell>
        </row>
        <row r="13">
          <cell r="E13">
            <v>2.2751335571979596</v>
          </cell>
        </row>
        <row r="75">
          <cell r="I75">
            <v>-3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>
        <row r="50">
          <cell r="V50">
            <v>-97424.587784824253</v>
          </cell>
        </row>
      </sheetData>
      <sheetData sheetId="63" refreshError="1"/>
      <sheetData sheetId="64"/>
      <sheetData sheetId="65">
        <row r="25">
          <cell r="D25">
            <v>12882573.265123077</v>
          </cell>
        </row>
      </sheetData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 detail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A3" t="str">
            <v>TS</v>
          </cell>
        </row>
        <row r="4">
          <cell r="A4" t="str">
            <v>CC</v>
          </cell>
        </row>
        <row r="5">
          <cell r="A5" t="str">
            <v>TC</v>
          </cell>
        </row>
        <row r="6">
          <cell r="A6" t="str">
            <v>PTD UBIX</v>
          </cell>
        </row>
        <row r="7">
          <cell r="A7" t="str">
            <v>PTD CV</v>
          </cell>
        </row>
        <row r="8">
          <cell r="A8" t="str">
            <v>PTS</v>
          </cell>
        </row>
        <row r="9">
          <cell r="A9" t="str">
            <v>CM TRADIX</v>
          </cell>
        </row>
        <row r="10">
          <cell r="A10" t="str">
            <v>CM FNX</v>
          </cell>
        </row>
        <row r="11">
          <cell r="A11" t="str">
            <v>BL TS</v>
          </cell>
        </row>
        <row r="12">
          <cell r="A12" t="str">
            <v>BL F2B</v>
          </cell>
        </row>
        <row r="13">
          <cell r="A13" t="str">
            <v>BL CC</v>
          </cell>
        </row>
        <row r="14">
          <cell r="A14" t="str">
            <v>BL PTD UBIX</v>
          </cell>
        </row>
        <row r="15">
          <cell r="A15" t="str">
            <v>BL PTD CV</v>
          </cell>
        </row>
        <row r="16">
          <cell r="A16" t="str">
            <v>BL PTS</v>
          </cell>
        </row>
        <row r="17">
          <cell r="A17" t="str">
            <v>BL CM TRADIX</v>
          </cell>
        </row>
        <row r="18">
          <cell r="A18" t="str">
            <v>BL CM FNX</v>
          </cell>
        </row>
        <row r="19">
          <cell r="A19" t="str">
            <v>SHS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hod"/>
      <sheetName val="staff summary"/>
      <sheetName val="staff file"/>
      <sheetName val="data"/>
      <sheetName val="staff_summary"/>
      <sheetName val="staff_file"/>
      <sheetName val="staff_summary1"/>
      <sheetName val="staff_file1"/>
    </sheetNames>
    <sheetDataSet>
      <sheetData sheetId="0"/>
      <sheetData sheetId="1"/>
      <sheetData sheetId="2"/>
      <sheetData sheetId="3">
        <row r="2">
          <cell r="A2" t="str">
            <v>GL SA</v>
          </cell>
          <cell r="E2" t="str">
            <v>Admin - Exec Mgmt</v>
          </cell>
          <cell r="G2" t="str">
            <v>PL TCC</v>
          </cell>
          <cell r="I2" t="str">
            <v>PCE</v>
          </cell>
          <cell r="K2" t="str">
            <v>TCC Paris belux</v>
          </cell>
          <cell r="Q2" t="str">
            <v>Fixed term</v>
          </cell>
        </row>
        <row r="3">
          <cell r="A3" t="str">
            <v>GLM</v>
          </cell>
          <cell r="E3" t="str">
            <v>Admin - Finance</v>
          </cell>
          <cell r="G3" t="str">
            <v>PL IS</v>
          </cell>
          <cell r="I3" t="str">
            <v>LNE</v>
          </cell>
          <cell r="K3" t="str">
            <v>M2B PCE</v>
          </cell>
          <cell r="Q3" t="str">
            <v>Resigned</v>
          </cell>
        </row>
        <row r="4">
          <cell r="A4" t="str">
            <v>GL UK</v>
          </cell>
          <cell r="E4" t="str">
            <v>Admin - HR</v>
          </cell>
          <cell r="G4" t="str">
            <v>PL PTS-D</v>
          </cell>
          <cell r="I4" t="str">
            <v>US</v>
          </cell>
          <cell r="K4" t="str">
            <v>ITALY</v>
          </cell>
          <cell r="Q4" t="str">
            <v>Termination</v>
          </cell>
        </row>
        <row r="5">
          <cell r="A5" t="str">
            <v>GL AMERICAS</v>
          </cell>
          <cell r="E5" t="str">
            <v>Admin - Legal</v>
          </cell>
          <cell r="G5" t="str">
            <v>PL PTS-S</v>
          </cell>
          <cell r="I5" t="str">
            <v>ASIA</v>
          </cell>
          <cell r="K5" t="str">
            <v>SPAIN</v>
          </cell>
          <cell r="Q5" t="str">
            <v>Pregnancy/Maternity leave</v>
          </cell>
        </row>
        <row r="6">
          <cell r="A6" t="str">
            <v>GL SETTLE US</v>
          </cell>
          <cell r="E6" t="str">
            <v>Client Svcs</v>
          </cell>
          <cell r="G6" t="str">
            <v>PL DS</v>
          </cell>
          <cell r="I6" t="str">
            <v>HQBL</v>
          </cell>
          <cell r="K6" t="str">
            <v>SWITZERLAND</v>
          </cell>
          <cell r="Q6" t="str">
            <v>Long term illness</v>
          </cell>
        </row>
        <row r="7">
          <cell r="A7" t="str">
            <v>DS</v>
          </cell>
          <cell r="E7" t="str">
            <v>Development</v>
          </cell>
          <cell r="G7" t="str">
            <v>HQ-SS</v>
          </cell>
          <cell r="K7" t="str">
            <v>SS PCE</v>
          </cell>
          <cell r="Q7" t="str">
            <v>Transferred</v>
          </cell>
        </row>
        <row r="8">
          <cell r="A8" t="str">
            <v>GL GERMANY</v>
          </cell>
          <cell r="E8" t="str">
            <v>Facilities</v>
          </cell>
          <cell r="K8" t="str">
            <v>TCC US</v>
          </cell>
        </row>
        <row r="9">
          <cell r="A9" t="str">
            <v>GL RUSSIA</v>
          </cell>
          <cell r="E9" t="str">
            <v>IT</v>
          </cell>
          <cell r="K9" t="str">
            <v>PTD US</v>
          </cell>
        </row>
        <row r="10">
          <cell r="A10" t="str">
            <v>GL SINGAPORE</v>
          </cell>
          <cell r="E10" t="str">
            <v>Prof Svcs</v>
          </cell>
          <cell r="K10" t="str">
            <v>DS US</v>
          </cell>
        </row>
        <row r="11">
          <cell r="A11" t="str">
            <v>GL NL</v>
          </cell>
          <cell r="E11" t="str">
            <v>Sales</v>
          </cell>
          <cell r="K11" t="str">
            <v>SS US</v>
          </cell>
        </row>
        <row r="12">
          <cell r="A12" t="str">
            <v>GL IBERICA</v>
          </cell>
          <cell r="E12" t="str">
            <v>Marketing</v>
          </cell>
          <cell r="K12" t="str">
            <v>NEA</v>
          </cell>
        </row>
        <row r="13">
          <cell r="A13" t="str">
            <v>GL CH</v>
          </cell>
          <cell r="K13" t="str">
            <v>SEA</v>
          </cell>
        </row>
        <row r="14">
          <cell r="A14" t="str">
            <v>GL AUSTRALIA</v>
          </cell>
          <cell r="K14" t="str">
            <v>JAPAN</v>
          </cell>
        </row>
        <row r="15">
          <cell r="A15" t="str">
            <v>GL JAPAN</v>
          </cell>
          <cell r="K15" t="str">
            <v>AUSTRALIA</v>
          </cell>
        </row>
        <row r="16">
          <cell r="A16" t="str">
            <v>GLESIA</v>
          </cell>
          <cell r="K16" t="str">
            <v>SS ASIA</v>
          </cell>
        </row>
        <row r="17">
          <cell r="A17" t="str">
            <v>GL BEL</v>
          </cell>
          <cell r="K17" t="str">
            <v>TCC UK/SAF/BV</v>
          </cell>
        </row>
        <row r="18">
          <cell r="A18" t="str">
            <v>GL SAF</v>
          </cell>
          <cell r="K18" t="str">
            <v>PTD LNE</v>
          </cell>
        </row>
        <row r="19">
          <cell r="A19" t="str">
            <v>GL SETTLE UK</v>
          </cell>
          <cell r="K19" t="str">
            <v>GERMANY</v>
          </cell>
        </row>
        <row r="20">
          <cell r="A20" t="str">
            <v>GL HK</v>
          </cell>
          <cell r="K20" t="str">
            <v>RUSSIA</v>
          </cell>
        </row>
        <row r="21">
          <cell r="A21" t="str">
            <v>GL PORTUGAL</v>
          </cell>
          <cell r="K21" t="str">
            <v>SS LNE</v>
          </cell>
        </row>
        <row r="22">
          <cell r="A22" t="str">
            <v>GL Trade Mena</v>
          </cell>
          <cell r="K22" t="str">
            <v>BL TCC</v>
          </cell>
        </row>
        <row r="23">
          <cell r="A23" t="str">
            <v>GL Trade Osi</v>
          </cell>
          <cell r="K23" t="str">
            <v>BL IS</v>
          </cell>
        </row>
        <row r="24">
          <cell r="A24" t="str">
            <v>GL Trade Holdings Inc</v>
          </cell>
          <cell r="K24" t="str">
            <v>BL PTS-D</v>
          </cell>
        </row>
        <row r="25">
          <cell r="A25" t="str">
            <v>GL Overseas Inc</v>
          </cell>
          <cell r="K25" t="str">
            <v>BL PTS-S</v>
          </cell>
        </row>
        <row r="26">
          <cell r="A26" t="str">
            <v>GL Turquie</v>
          </cell>
          <cell r="K26" t="str">
            <v>GT SEGMENT</v>
          </cell>
        </row>
        <row r="27">
          <cell r="A27" t="str">
            <v>GL OVERSEAS UK</v>
          </cell>
          <cell r="K27" t="str">
            <v>SS TUNIS</v>
          </cell>
        </row>
        <row r="28">
          <cell r="A28" t="str">
            <v>FNX US</v>
          </cell>
          <cell r="K28" t="str">
            <v>TS DEV TUNIS</v>
          </cell>
        </row>
        <row r="29">
          <cell r="A29" t="str">
            <v>GL TUNIS</v>
          </cell>
        </row>
        <row r="30">
          <cell r="A30" t="str">
            <v>GL SERBIA</v>
          </cell>
        </row>
        <row r="31">
          <cell r="A31" t="str">
            <v>FNX THAILAND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€"/>
      <sheetName val="summary TND"/>
      <sheetName val="Répartition par Q"/>
      <sheetName val="Existing Staff"/>
      <sheetName val="New-Leavers"/>
      <sheetName val="data sta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D6" t="str">
            <v>婖쓸〬瀀瑀崬_x0013_娕떰쿘〳瀀摗崬_x0011_倕꒮袴㑿⑐敐ᐢ_x0015_呖꒮袴㑿⑐敇ሢ_x0015_允跸焬偄✀塮䙛䭚Ʞ쒬稰⌠畑堸䕖ཆ슨怬␠晆吪䐵䭐내_xD9B9_戶⍅✇䕮䅇偑ꆳ_xDED8_昺㥖扗ㄽ䱗ᤃꗽ쒴稺偔桗张䍐偁꾫풬癟杌✔弧体呇늼슱ᐱ㕓煆刧卐嬵ﾱ跸笯⑓猴值䕑崵뒸_xDBB1_怾♉瑑华ᕙᤕꦭ_xD9AB_恟ㅒ扐䉎䍐䭀늴좱ጬ瀀畀唯乜㥒ꦮ_xD8B4_紫㹏݇ㅁ䱖屜늳컘稰㕎獗䜧呜Ō슨怬␠晆吪匵婐뒨_xD9B1_然偓歖ᅉ爕浴覔倊ᕧࡠ瀚杧浰胝ﾗ坟ɯ䡤瀜敡笵袒ﺍ㑔Ȁ卵縇戵絠莚권ᑐᅴ䁦攋昵歺闝䜚ጠ䩻砃獦發間跫睿ᵯ䙤砀獰㘵ꓝ圑ͨ✚噮⁙塅꾯궫ᑐ㍐ⱑᅮ䱒䰵욶귗稳穅✔崩吵址떴첱㑹㘀罚䑎੆ᤕꢻ궠焬㉒晝ᅢ䘕䅛닝첰砶㹁⽐ᅮ</v>
          </cell>
        </row>
        <row r="7">
          <cell r="D7" t="e">
            <v>#N/A</v>
          </cell>
        </row>
        <row r="8">
          <cell r="D8" t="e">
            <v>#N/A</v>
          </cell>
        </row>
        <row r="9">
          <cell r="D9" t="e">
            <v>#N/A</v>
          </cell>
        </row>
        <row r="10">
          <cell r="D10" t="e">
            <v>#N/A</v>
          </cell>
        </row>
        <row r="11">
          <cell r="D11" t="e">
            <v>#N/A</v>
          </cell>
        </row>
        <row r="12">
          <cell r="D12" t="e">
            <v>#N/A</v>
          </cell>
        </row>
        <row r="13">
          <cell r="D13" t="e">
            <v>#N/A</v>
          </cell>
        </row>
        <row r="14">
          <cell r="D14" t="e">
            <v>#N/A</v>
          </cell>
        </row>
        <row r="15">
          <cell r="D15" t="e">
            <v>#N/A</v>
          </cell>
        </row>
        <row r="16">
          <cell r="D16" t="str">
            <v>xHC§ä_x0017_j=áß:_x0003_u&lt;4y4_x0002__x000D_áÿ_x000D_exµ&amp;_x0008__x0011_Oe+b_x0002__x0000_âãI(9±:_x0012__x0011_Hr8p_x000E_cãõ_x000D_ao  _x0010_tO3y4_x001F__x0011_æô_x0016_f~Á,_x0014_gUc&lt;gk_x0001_ë¦_(z­,_x0008_e&lt;c6z_x0005__x0006_ää_x0016_~pµI_x0004_}_x000B_ y}_x0005__x0005_èâ_x0012_im¨'fbYr/}_x0008__x0006_ô_x001D_d áß9	bH_x0000_-f
_x0007_â_x001B_mk¨(_x0012_xJe*_x0014_	_x000F_²°_xv²I_x0012_c]d&lt;_x0014__x0018__x0006_äå_x000D_am¨:a1_x001C_t+u_x000F_
é÷{v­=_x000F_~RsY_x001B_k_x0000_ëù_x001A_fmÁ&amp;_x0008_Yc-}_x001D_
óéG(9±:_x0012__x0011_Hr8p_x000E_côõ_x001C_}k¨ _x0003_b&lt;b</v>
          </cell>
        </row>
        <row r="17">
          <cell r="D17" t="e">
            <v>#N/A</v>
          </cell>
        </row>
        <row r="18">
          <cell r="D18" t="e">
            <v>#N/A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dex"/>
      <sheetName val="Budget&gt;&gt;&gt;"/>
      <sheetName val="Budget Pool"/>
      <sheetName val="Budget - 11.3% - Prorated"/>
      <sheetName val="Increase Workings&gt;&gt;&gt;"/>
      <sheetName val="Increase Table - Back-up"/>
      <sheetName val="Increase Table"/>
      <sheetName val="Stats HR"/>
      <sheetName val="Historique Augmentation"/>
      <sheetName val="Consommation des enveloppes"/>
      <sheetName val="Statistiques"/>
      <sheetName val="BC by SPOC"/>
      <sheetName val="Parameters"/>
      <sheetName val="Table de vérification"/>
      <sheetName val="Summary Promotion"/>
      <sheetName val="Effet Promotion"/>
      <sheetName val="Liste Promus"/>
      <sheetName val="2013 RateCard"/>
      <sheetName val="Calculators"/>
      <sheetName val="FX"/>
      <sheetName val="Top Management"/>
      <sheetName val="Coût des expatriés"/>
      <sheetName val="V11 vs. V9"/>
      <sheetName val="W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alaries"/>
      <sheetName val="workings"/>
      <sheetName val="New Facility"/>
      <sheetName val="New_Facility"/>
      <sheetName val="New_Facility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5"/>
  <sheetViews>
    <sheetView tabSelected="1" topLeftCell="A4" workbookViewId="0">
      <selection activeCell="D4" sqref="D4"/>
    </sheetView>
  </sheetViews>
  <sheetFormatPr defaultColWidth="11.42578125" defaultRowHeight="12.75" x14ac:dyDescent="0.2"/>
  <cols>
    <col min="1" max="1" width="3.42578125" style="23" customWidth="1"/>
    <col min="2" max="2" width="24.7109375" style="23" bestFit="1" customWidth="1"/>
    <col min="3" max="4" width="13.7109375" style="23" customWidth="1"/>
    <col min="5" max="5" width="18" style="23" bestFit="1" customWidth="1"/>
    <col min="6" max="6" width="11.42578125" style="23"/>
    <col min="7" max="7" width="22.42578125" style="23" customWidth="1"/>
    <col min="8" max="8" width="12.5703125" style="23" customWidth="1"/>
    <col min="9" max="9" width="17.7109375" style="23" customWidth="1"/>
    <col min="10" max="10" width="14" style="23" customWidth="1"/>
    <col min="11" max="15" width="11.42578125" style="23"/>
    <col min="16" max="18" width="0" style="23" hidden="1" customWidth="1"/>
    <col min="19" max="16384" width="11.42578125" style="23"/>
  </cols>
  <sheetData>
    <row r="1" spans="2:18" ht="15" x14ac:dyDescent="0.2">
      <c r="P1" s="67" t="s">
        <v>52</v>
      </c>
      <c r="Q1" s="67"/>
      <c r="R1" s="67"/>
    </row>
    <row r="2" spans="2:18" ht="14.25" x14ac:dyDescent="0.2">
      <c r="B2" s="23" t="s">
        <v>21</v>
      </c>
      <c r="C2" s="68">
        <v>9988.5990000000002</v>
      </c>
      <c r="D2" s="23" t="s">
        <v>47</v>
      </c>
      <c r="I2" s="23" t="s">
        <v>38</v>
      </c>
      <c r="J2" s="68">
        <v>933.34199999999998</v>
      </c>
      <c r="K2" s="23" t="s">
        <v>50</v>
      </c>
      <c r="P2" s="63" t="s">
        <v>6</v>
      </c>
      <c r="Q2" s="63" t="s">
        <v>53</v>
      </c>
      <c r="R2" s="63"/>
    </row>
    <row r="3" spans="2:18" x14ac:dyDescent="0.2">
      <c r="P3" s="63" t="s">
        <v>16</v>
      </c>
      <c r="Q3" s="63" t="s">
        <v>54</v>
      </c>
      <c r="R3" s="63"/>
    </row>
    <row r="4" spans="2:18" ht="14.25" x14ac:dyDescent="0.2">
      <c r="B4" s="23" t="s">
        <v>48</v>
      </c>
      <c r="C4" s="69" t="s">
        <v>18</v>
      </c>
      <c r="D4" s="23" t="s">
        <v>49</v>
      </c>
      <c r="I4" s="23" t="s">
        <v>78</v>
      </c>
      <c r="J4" s="70">
        <f>+'Net &gt;&gt;&gt; Brut (2018)'!C35</f>
        <v>1199.9996897003098</v>
      </c>
      <c r="K4" s="23" t="s">
        <v>76</v>
      </c>
      <c r="P4" s="63" t="s">
        <v>17</v>
      </c>
      <c r="Q4" s="63" t="s">
        <v>55</v>
      </c>
      <c r="R4" s="63"/>
    </row>
    <row r="5" spans="2:18" x14ac:dyDescent="0.2">
      <c r="P5" s="63" t="s">
        <v>18</v>
      </c>
      <c r="Q5" s="63" t="s">
        <v>56</v>
      </c>
      <c r="R5" s="63"/>
    </row>
    <row r="6" spans="2:18" ht="17.100000000000001" customHeight="1" x14ac:dyDescent="0.2">
      <c r="B6" s="23" t="s">
        <v>59</v>
      </c>
      <c r="C6" s="70">
        <v>0</v>
      </c>
      <c r="D6" s="23" t="s">
        <v>61</v>
      </c>
      <c r="I6" s="24" t="s">
        <v>73</v>
      </c>
      <c r="J6" s="70">
        <f>+J4*1.1657</f>
        <v>1398.8396382836511</v>
      </c>
      <c r="P6" s="63" t="s">
        <v>19</v>
      </c>
      <c r="Q6" s="63" t="s">
        <v>57</v>
      </c>
      <c r="R6" s="63"/>
    </row>
    <row r="7" spans="2:18" x14ac:dyDescent="0.2">
      <c r="P7" s="63" t="s">
        <v>20</v>
      </c>
      <c r="Q7" s="63" t="s">
        <v>58</v>
      </c>
      <c r="R7" s="63"/>
    </row>
    <row r="8" spans="2:18" ht="17.100000000000001" customHeight="1" x14ac:dyDescent="0.2">
      <c r="B8" s="23" t="s">
        <v>60</v>
      </c>
      <c r="C8" s="70">
        <v>0</v>
      </c>
      <c r="D8" s="23" t="s">
        <v>62</v>
      </c>
      <c r="J8" s="71"/>
    </row>
    <row r="11" spans="2:18" ht="15" x14ac:dyDescent="0.2">
      <c r="B11" s="23" t="s">
        <v>77</v>
      </c>
      <c r="C11" s="72">
        <f>+C28</f>
        <v>6232.5198582186677</v>
      </c>
    </row>
    <row r="12" spans="2:18" ht="17.100000000000001" customHeight="1" x14ac:dyDescent="0.2">
      <c r="B12" s="73"/>
      <c r="C12" s="1"/>
      <c r="D12" s="1"/>
    </row>
    <row r="13" spans="2:18" ht="17.100000000000001" customHeight="1" x14ac:dyDescent="0.2">
      <c r="B13" s="74" t="s">
        <v>46</v>
      </c>
      <c r="C13" s="75" t="s">
        <v>6</v>
      </c>
      <c r="D13" s="75" t="str">
        <f>+C13</f>
        <v>C</v>
      </c>
      <c r="G13" s="76" t="s">
        <v>80</v>
      </c>
      <c r="H13" s="76"/>
      <c r="I13" s="76"/>
    </row>
    <row r="14" spans="2:18" ht="17.100000000000001" customHeight="1" x14ac:dyDescent="0.2">
      <c r="B14" s="2"/>
      <c r="C14" s="22"/>
      <c r="D14" s="22"/>
      <c r="G14" s="84" t="s">
        <v>75</v>
      </c>
      <c r="H14" s="84"/>
      <c r="I14" s="65" t="s">
        <v>79</v>
      </c>
    </row>
    <row r="15" spans="2:18" ht="14.25" x14ac:dyDescent="0.2">
      <c r="B15" s="77"/>
      <c r="C15" s="66" t="s">
        <v>82</v>
      </c>
      <c r="D15" s="66" t="s">
        <v>83</v>
      </c>
      <c r="G15" s="71">
        <v>0</v>
      </c>
      <c r="H15" s="71">
        <v>5000</v>
      </c>
      <c r="I15" s="78">
        <v>0.01</v>
      </c>
    </row>
    <row r="16" spans="2:18" ht="15" customHeight="1" x14ac:dyDescent="0.2">
      <c r="B16" s="1" t="s">
        <v>81</v>
      </c>
      <c r="C16" s="59">
        <f>+C2</f>
        <v>9988.5990000000002</v>
      </c>
      <c r="D16" s="59">
        <v>1600</v>
      </c>
      <c r="E16" s="59"/>
      <c r="G16" s="71">
        <v>5000</v>
      </c>
      <c r="H16" s="71">
        <v>20000</v>
      </c>
      <c r="I16" s="78">
        <v>0.27</v>
      </c>
    </row>
    <row r="17" spans="2:9" ht="15" customHeight="1" x14ac:dyDescent="0.2">
      <c r="B17" s="1" t="s">
        <v>8</v>
      </c>
      <c r="C17" s="60">
        <f>+C16*9.18%</f>
        <v>916.95338819999995</v>
      </c>
      <c r="D17" s="60">
        <f>+D16*9.18%</f>
        <v>146.88</v>
      </c>
      <c r="E17" s="59"/>
      <c r="G17" s="71">
        <f>+H16</f>
        <v>20000</v>
      </c>
      <c r="H17" s="71">
        <v>30000</v>
      </c>
      <c r="I17" s="78">
        <v>0.29000000000000004</v>
      </c>
    </row>
    <row r="18" spans="2:9" ht="15" customHeight="1" x14ac:dyDescent="0.2">
      <c r="B18" s="61" t="s">
        <v>9</v>
      </c>
      <c r="C18" s="62">
        <f>C16-C17</f>
        <v>9071.6456118000006</v>
      </c>
      <c r="D18" s="62">
        <f>D16-D17</f>
        <v>1453.12</v>
      </c>
      <c r="E18" s="59"/>
      <c r="G18" s="71">
        <f>+H17</f>
        <v>30000</v>
      </c>
      <c r="H18" s="71">
        <v>50000</v>
      </c>
      <c r="I18" s="78">
        <v>0.33</v>
      </c>
    </row>
    <row r="19" spans="2:9" ht="15" customHeight="1" x14ac:dyDescent="0.2">
      <c r="B19" s="1" t="s">
        <v>10</v>
      </c>
      <c r="C19" s="60">
        <f>C18*12</f>
        <v>108859.74734160001</v>
      </c>
      <c r="D19" s="60">
        <f>+C19+D18</f>
        <v>110312.86734160001</v>
      </c>
      <c r="E19" s="59"/>
      <c r="G19" s="71">
        <v>50000</v>
      </c>
      <c r="H19" s="64" t="s">
        <v>74</v>
      </c>
      <c r="I19" s="78">
        <v>0.36</v>
      </c>
    </row>
    <row r="20" spans="2:9" ht="15" customHeight="1" x14ac:dyDescent="0.2">
      <c r="B20" s="1" t="s">
        <v>24</v>
      </c>
      <c r="C20" s="60">
        <f>MIN(10%*C19,2000)</f>
        <v>2000</v>
      </c>
      <c r="D20" s="60">
        <f>MIN(10%*D19,2000)</f>
        <v>2000</v>
      </c>
    </row>
    <row r="21" spans="2:9" ht="15" customHeight="1" x14ac:dyDescent="0.2">
      <c r="B21" s="1" t="s">
        <v>11</v>
      </c>
      <c r="C21" s="60">
        <f>IF(LEFT($C$13,1)="M",300,0)</f>
        <v>0</v>
      </c>
      <c r="D21" s="60">
        <f>IF(LEFT($C$13,1)="M",300,0)</f>
        <v>0</v>
      </c>
    </row>
    <row r="22" spans="2:9" ht="15" customHeight="1" x14ac:dyDescent="0.2">
      <c r="B22" s="1" t="s">
        <v>12</v>
      </c>
      <c r="C22" s="60">
        <f>IF(C13="C",0,IF(C13="M",0,IF(C13="M1",100,IF(C13="M2",200,IF(C13="M3",300,IF(C13="M4",400))))))</f>
        <v>0</v>
      </c>
      <c r="D22" s="60">
        <f>IF(D13="C",0,IF(D13="M",0,IF(D13="M1",100,IF(D13="M2",200,IF(D13="M3",300,IF(D13="M4",400))))))</f>
        <v>0</v>
      </c>
    </row>
    <row r="23" spans="2:9" ht="15" customHeight="1" x14ac:dyDescent="0.2">
      <c r="B23" s="1" t="s">
        <v>51</v>
      </c>
      <c r="C23" s="60">
        <f>+$C$6</f>
        <v>0</v>
      </c>
      <c r="D23" s="60">
        <f>+$C$6</f>
        <v>0</v>
      </c>
    </row>
    <row r="24" spans="2:9" ht="15" customHeight="1" x14ac:dyDescent="0.2">
      <c r="B24" s="1" t="s">
        <v>63</v>
      </c>
      <c r="C24" s="60">
        <f>$C$8</f>
        <v>0</v>
      </c>
      <c r="D24" s="60">
        <f>$C$8</f>
        <v>0</v>
      </c>
    </row>
    <row r="25" spans="2:9" ht="15" customHeight="1" x14ac:dyDescent="0.2">
      <c r="B25" s="61" t="s">
        <v>13</v>
      </c>
      <c r="C25" s="62">
        <f>C19-C20-C21-C22-C23-C24</f>
        <v>106859.74734160001</v>
      </c>
      <c r="D25" s="62">
        <f>D19-D20-D21-D22-D23-D24</f>
        <v>108312.86734160001</v>
      </c>
    </row>
    <row r="26" spans="2:9" ht="15" customHeight="1" x14ac:dyDescent="0.2">
      <c r="B26" s="1" t="s">
        <v>23</v>
      </c>
      <c r="C26" s="60">
        <f>IF(C25&lt;=5000,C25*1%,IF(20000&gt;C25,((C25-5000)*(26%+1%)+(50)),IF(30000&gt;C25,((15000*(26%+1%))+((C25-20000)*(28%+1%))+50),IF(50000&gt;C25,((15000*(26%+1%))+(10000*(28%+1%))+((C25-30000)*(32%+1%))+(50)),IF(C25&gt;=50000,((15000*(26%+1%))+(10000*(28%+1%))+(20000*(32%+1%))+((C25-50000)*(35%+1%))+(50)),0)))))</f>
        <v>34069.509042976002</v>
      </c>
      <c r="D26" s="60">
        <f>IF(D25&lt;5000,0,IF(20000&gt;D25,(D25-5000)*27%,IF(30000&gt;D25,((15000*27%)+((D25-20000)*29%)),IF(50000&gt;D25,((15000*27%)+(10000*29%)+((D25-30000)*33%)),IF(D25&gt;=50000,((15000*27%)+(10000*29%)+(20000*33%)+((D25-50000)*36%)),0)))))</f>
        <v>34542.632242976004</v>
      </c>
      <c r="E26" s="79"/>
    </row>
    <row r="27" spans="2:9" ht="15" customHeight="1" x14ac:dyDescent="0.2">
      <c r="B27" s="1" t="s">
        <v>84</v>
      </c>
      <c r="C27" s="60">
        <f>C26/12</f>
        <v>2839.1257535813334</v>
      </c>
      <c r="D27" s="60">
        <f>+D26-C26</f>
        <v>473.12320000000182</v>
      </c>
      <c r="H27" s="80"/>
    </row>
    <row r="28" spans="2:9" ht="15" customHeight="1" x14ac:dyDescent="0.2">
      <c r="B28" s="61" t="s">
        <v>15</v>
      </c>
      <c r="C28" s="62">
        <f>C18-C27</f>
        <v>6232.5198582186677</v>
      </c>
      <c r="D28" s="62">
        <f>D18-D27</f>
        <v>979.99679999999807</v>
      </c>
      <c r="E28" s="81"/>
    </row>
    <row r="29" spans="2:9" x14ac:dyDescent="0.2">
      <c r="C29" s="81"/>
    </row>
    <row r="30" spans="2:9" x14ac:dyDescent="0.2">
      <c r="C30" s="81"/>
    </row>
    <row r="32" spans="2:9" x14ac:dyDescent="0.2">
      <c r="C32" s="81"/>
    </row>
    <row r="33" spans="3:9" x14ac:dyDescent="0.2">
      <c r="C33" s="81"/>
      <c r="F33" s="82"/>
    </row>
    <row r="34" spans="3:9" x14ac:dyDescent="0.2">
      <c r="C34" s="81"/>
      <c r="D34" s="81"/>
      <c r="E34" s="81"/>
      <c r="F34" s="81"/>
      <c r="G34" s="81"/>
      <c r="H34" s="81"/>
      <c r="I34" s="81"/>
    </row>
    <row r="35" spans="3:9" x14ac:dyDescent="0.2">
      <c r="C35" s="81"/>
      <c r="D35" s="81"/>
      <c r="E35" s="81"/>
      <c r="F35" s="81"/>
      <c r="G35" s="81"/>
      <c r="H35" s="81"/>
      <c r="I35" s="81"/>
    </row>
    <row r="36" spans="3:9" x14ac:dyDescent="0.2">
      <c r="C36" s="81"/>
      <c r="D36" s="81"/>
      <c r="E36" s="81"/>
      <c r="F36" s="81"/>
      <c r="G36" s="81"/>
      <c r="H36" s="81"/>
      <c r="I36" s="81"/>
    </row>
    <row r="37" spans="3:9" x14ac:dyDescent="0.2">
      <c r="C37" s="81"/>
      <c r="D37" s="81"/>
      <c r="E37" s="81"/>
      <c r="F37" s="81"/>
      <c r="G37" s="81"/>
      <c r="H37" s="81"/>
      <c r="I37" s="81"/>
    </row>
    <row r="38" spans="3:9" x14ac:dyDescent="0.2">
      <c r="C38" s="81"/>
      <c r="D38" s="81"/>
      <c r="E38" s="81"/>
      <c r="F38" s="81"/>
      <c r="G38" s="81"/>
      <c r="H38" s="81"/>
      <c r="I38" s="81"/>
    </row>
    <row r="39" spans="3:9" x14ac:dyDescent="0.2">
      <c r="C39" s="81"/>
      <c r="D39" s="81"/>
      <c r="E39" s="81"/>
      <c r="F39" s="81"/>
      <c r="G39" s="81"/>
      <c r="H39" s="81"/>
      <c r="I39" s="81"/>
    </row>
    <row r="40" spans="3:9" x14ac:dyDescent="0.2">
      <c r="C40" s="81"/>
      <c r="D40" s="81"/>
      <c r="E40" s="81"/>
      <c r="F40" s="81"/>
      <c r="G40" s="81"/>
      <c r="H40" s="81"/>
      <c r="I40" s="81"/>
    </row>
    <row r="41" spans="3:9" x14ac:dyDescent="0.2">
      <c r="C41" s="81"/>
      <c r="D41" s="81"/>
      <c r="E41" s="81"/>
      <c r="F41" s="81"/>
      <c r="G41" s="81"/>
      <c r="H41" s="81"/>
      <c r="I41" s="81"/>
    </row>
    <row r="42" spans="3:9" x14ac:dyDescent="0.2">
      <c r="C42" s="81"/>
      <c r="D42" s="81"/>
      <c r="E42" s="81"/>
      <c r="F42" s="81"/>
      <c r="G42" s="81"/>
      <c r="H42" s="81"/>
      <c r="I42" s="81"/>
    </row>
    <row r="43" spans="3:9" x14ac:dyDescent="0.2">
      <c r="C43" s="81"/>
      <c r="D43" s="81"/>
      <c r="E43" s="81"/>
      <c r="F43" s="83"/>
      <c r="G43" s="81"/>
      <c r="H43" s="81"/>
      <c r="I43" s="81"/>
    </row>
    <row r="45" spans="3:9" x14ac:dyDescent="0.2">
      <c r="E45" s="80"/>
    </row>
  </sheetData>
  <mergeCells count="1">
    <mergeCell ref="G14:H14"/>
  </mergeCells>
  <dataValidations count="2">
    <dataValidation type="list" allowBlank="1" showInputMessage="1" showErrorMessage="1" sqref="C4" xr:uid="{00000000-0002-0000-0000-000000000000}">
      <formula1>"C,M,M1,M2,M3,M4"</formula1>
    </dataValidation>
    <dataValidation type="list" allowBlank="1" showInputMessage="1" showErrorMessage="1" sqref="C13:D13" xr:uid="{00000000-0002-0000-0000-000001000000}">
      <formula1>$P$2:$P$7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8"/>
  <sheetViews>
    <sheetView topLeftCell="A7" workbookViewId="0">
      <selection activeCell="C34" sqref="C34"/>
    </sheetView>
  </sheetViews>
  <sheetFormatPr defaultColWidth="11.42578125" defaultRowHeight="12.75" x14ac:dyDescent="0.2"/>
  <cols>
    <col min="1" max="1" width="1.42578125" style="4" customWidth="1"/>
    <col min="2" max="2" width="23.140625" style="4" customWidth="1"/>
    <col min="3" max="7" width="12.7109375" style="4" customWidth="1"/>
    <col min="8" max="9" width="11.42578125" style="4"/>
    <col min="10" max="10" width="14.140625" style="4" customWidth="1"/>
    <col min="11" max="12" width="11.42578125" style="4"/>
    <col min="13" max="13" width="13.42578125" style="4" customWidth="1"/>
    <col min="14" max="14" width="14.42578125" style="4" bestFit="1" customWidth="1"/>
    <col min="15" max="16" width="11.7109375" style="4" bestFit="1" customWidth="1"/>
    <col min="17" max="17" width="11.42578125" style="4"/>
    <col min="18" max="18" width="9" style="4" customWidth="1"/>
    <col min="19" max="16384" width="11.42578125" style="4"/>
  </cols>
  <sheetData>
    <row r="1" spans="2:19" ht="20.25" thickBot="1" x14ac:dyDescent="0.35">
      <c r="B1" s="25" t="s">
        <v>64</v>
      </c>
      <c r="C1" s="25"/>
      <c r="D1" s="25"/>
      <c r="E1" s="25"/>
      <c r="F1" s="25"/>
    </row>
    <row r="2" spans="2:19" ht="14.25" customHeight="1" thickTop="1" x14ac:dyDescent="0.2">
      <c r="B2" s="3" t="s">
        <v>65</v>
      </c>
      <c r="C2" s="3"/>
      <c r="D2" s="3"/>
      <c r="E2" s="57">
        <v>0.01</v>
      </c>
    </row>
    <row r="3" spans="2:19" x14ac:dyDescent="0.2">
      <c r="M3" s="5"/>
    </row>
    <row r="4" spans="2:19" ht="38.25" x14ac:dyDescent="0.2">
      <c r="B4" s="6" t="s">
        <v>37</v>
      </c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42</v>
      </c>
      <c r="J4" s="6" t="s">
        <v>43</v>
      </c>
      <c r="K4" s="6" t="s">
        <v>68</v>
      </c>
      <c r="L4" s="6" t="s">
        <v>14</v>
      </c>
      <c r="M4" s="6" t="s">
        <v>69</v>
      </c>
      <c r="N4" s="6" t="s">
        <v>70</v>
      </c>
      <c r="O4" s="6" t="s">
        <v>71</v>
      </c>
      <c r="P4" s="6" t="s">
        <v>72</v>
      </c>
    </row>
    <row r="5" spans="2:19" x14ac:dyDescent="0.2">
      <c r="B5" s="4" t="s">
        <v>31</v>
      </c>
      <c r="C5" s="11">
        <v>0</v>
      </c>
      <c r="D5" s="11">
        <v>5000</v>
      </c>
      <c r="E5" s="9">
        <f>0%+$E$2</f>
        <v>0.01</v>
      </c>
      <c r="F5" s="8">
        <f>+E5*(D5-C5)</f>
        <v>50</v>
      </c>
      <c r="G5" s="8">
        <f>+F5</f>
        <v>50</v>
      </c>
      <c r="H5" s="14">
        <f>G5/D5</f>
        <v>0.01</v>
      </c>
      <c r="I5" s="8">
        <f>+J5/12</f>
        <v>458.7962962962963</v>
      </c>
      <c r="J5" s="8">
        <f>+C25*12</f>
        <v>5505.5555555555557</v>
      </c>
      <c r="K5" s="31">
        <v>0.9000262</v>
      </c>
      <c r="L5" s="7">
        <v>0</v>
      </c>
      <c r="M5" s="31">
        <v>0.90820000000000001</v>
      </c>
      <c r="N5" s="34">
        <f>K5-M5</f>
        <v>-8.1738000000000088E-3</v>
      </c>
      <c r="O5" s="34">
        <f>-$E$2*90%*90.82%</f>
        <v>-8.1738000000000002E-3</v>
      </c>
      <c r="P5" s="7"/>
      <c r="R5" s="11"/>
      <c r="S5" s="56"/>
    </row>
    <row r="6" spans="2:19" x14ac:dyDescent="0.2">
      <c r="B6" s="35" t="s">
        <v>32</v>
      </c>
      <c r="C6" s="36">
        <v>5000</v>
      </c>
      <c r="D6" s="11">
        <v>18000</v>
      </c>
      <c r="E6" s="9">
        <f>26%+$E$2</f>
        <v>0.27</v>
      </c>
      <c r="F6" s="8">
        <f>+E6*(D6-C6)</f>
        <v>3510.0000000000005</v>
      </c>
      <c r="G6" s="5">
        <f>G5+F6</f>
        <v>3560.0000000000005</v>
      </c>
      <c r="H6" s="14">
        <f>G6/D6</f>
        <v>0.1977777777777778</v>
      </c>
      <c r="I6" s="8">
        <f t="shared" ref="I6:I9" si="0">+J6/12</f>
        <v>1370</v>
      </c>
      <c r="J6" s="8">
        <f>+D25*12</f>
        <v>16440</v>
      </c>
      <c r="K6" s="15">
        <v>0.68750739999999999</v>
      </c>
      <c r="L6" s="7">
        <v>1300</v>
      </c>
      <c r="M6" s="15">
        <v>0.6956812</v>
      </c>
      <c r="N6" s="34">
        <f t="shared" ref="N6:N9" si="1">K6-M6</f>
        <v>-8.1738000000000088E-3</v>
      </c>
      <c r="O6" s="34">
        <f>-$E$2*90%*90.82%</f>
        <v>-8.1738000000000002E-3</v>
      </c>
      <c r="P6" s="7">
        <f>-(-(C6)*E6+G5)</f>
        <v>1300</v>
      </c>
      <c r="R6" s="11"/>
      <c r="S6" s="56"/>
    </row>
    <row r="7" spans="2:19" x14ac:dyDescent="0.2">
      <c r="B7" s="38" t="s">
        <v>33</v>
      </c>
      <c r="C7" s="39">
        <f>D6</f>
        <v>18000</v>
      </c>
      <c r="D7" s="11">
        <v>20000</v>
      </c>
      <c r="E7" s="9">
        <f>26%+$E$2</f>
        <v>0.27</v>
      </c>
      <c r="F7" s="8">
        <f>+E7*(D7-C7)</f>
        <v>540</v>
      </c>
      <c r="G7" s="5">
        <f>G6+F7</f>
        <v>4100</v>
      </c>
      <c r="H7" s="14">
        <f t="shared" ref="H7:H9" si="2">G7/D7</f>
        <v>0.20499999999999999</v>
      </c>
      <c r="I7" s="8">
        <f t="shared" si="0"/>
        <v>1491.6666666666667</v>
      </c>
      <c r="J7" s="8">
        <f>+E25*12</f>
        <v>17900</v>
      </c>
      <c r="K7" s="31">
        <v>0.66298599999999996</v>
      </c>
      <c r="L7" s="7">
        <v>1840</v>
      </c>
      <c r="M7" s="31">
        <v>0.672068</v>
      </c>
      <c r="N7" s="34">
        <f t="shared" si="1"/>
        <v>-9.0820000000000345E-3</v>
      </c>
      <c r="O7" s="34">
        <f>-$E$2*100%*90.82%</f>
        <v>-9.0819999999999998E-3</v>
      </c>
      <c r="P7" s="7">
        <f>-(-(C7+2000)*E7+G6)</f>
        <v>1839.9999999999995</v>
      </c>
      <c r="R7" s="11"/>
      <c r="S7" s="56"/>
    </row>
    <row r="8" spans="2:19" x14ac:dyDescent="0.2">
      <c r="B8" s="41" t="s">
        <v>34</v>
      </c>
      <c r="C8" s="42">
        <f>D7</f>
        <v>20000</v>
      </c>
      <c r="D8" s="11">
        <v>30000</v>
      </c>
      <c r="E8" s="9">
        <f>28%+E2</f>
        <v>0.29000000000000004</v>
      </c>
      <c r="F8" s="8">
        <f>+E8*(D8-C8)</f>
        <v>2900.0000000000005</v>
      </c>
      <c r="G8" s="5">
        <f t="shared" ref="G8:G9" si="3">G7+F8</f>
        <v>7000</v>
      </c>
      <c r="H8" s="14">
        <f t="shared" si="2"/>
        <v>0.23333333333333334</v>
      </c>
      <c r="I8" s="8">
        <f t="shared" si="0"/>
        <v>2083.333333333333</v>
      </c>
      <c r="J8" s="8">
        <f>+F25*12</f>
        <v>24999.999999999996</v>
      </c>
      <c r="K8" s="31">
        <v>0.64482200000000001</v>
      </c>
      <c r="L8" s="7">
        <v>2280</v>
      </c>
      <c r="M8" s="31">
        <v>0.65390400000000004</v>
      </c>
      <c r="N8" s="34">
        <f t="shared" si="1"/>
        <v>-9.0820000000000345E-3</v>
      </c>
      <c r="O8" s="34">
        <f t="shared" ref="O8:O9" si="4">-$E$2*100%*90.82%</f>
        <v>-9.0819999999999998E-3</v>
      </c>
      <c r="P8" s="7">
        <f>-(-(C8+2000)*E8+G7)</f>
        <v>2280.0000000000009</v>
      </c>
      <c r="R8" s="11"/>
      <c r="S8" s="56"/>
    </row>
    <row r="9" spans="2:19" x14ac:dyDescent="0.2">
      <c r="B9" s="45" t="s">
        <v>35</v>
      </c>
      <c r="C9" s="46">
        <f>+D8</f>
        <v>30000</v>
      </c>
      <c r="D9" s="11">
        <v>50000</v>
      </c>
      <c r="E9" s="9">
        <f>32%+E2</f>
        <v>0.33</v>
      </c>
      <c r="F9" s="8">
        <f>+E9*(D9-C9)</f>
        <v>6600</v>
      </c>
      <c r="G9" s="5">
        <f t="shared" si="3"/>
        <v>13600</v>
      </c>
      <c r="H9" s="14">
        <f t="shared" si="2"/>
        <v>0.27200000000000002</v>
      </c>
      <c r="I9" s="8">
        <f t="shared" si="0"/>
        <v>3200</v>
      </c>
      <c r="J9" s="8">
        <f>+G25*12</f>
        <v>38400</v>
      </c>
      <c r="K9" s="31">
        <v>0.60849399999999998</v>
      </c>
      <c r="L9" s="7">
        <v>3560</v>
      </c>
      <c r="M9" s="31">
        <v>0.61757600000000001</v>
      </c>
      <c r="N9" s="34">
        <f t="shared" si="1"/>
        <v>-9.0820000000000345E-3</v>
      </c>
      <c r="O9" s="34">
        <f t="shared" si="4"/>
        <v>-9.0819999999999998E-3</v>
      </c>
      <c r="P9" s="7">
        <f>-(-(C9+2000)*E9+G8)</f>
        <v>3560</v>
      </c>
      <c r="R9" s="11"/>
      <c r="S9" s="56"/>
    </row>
    <row r="10" spans="2:19" x14ac:dyDescent="0.2">
      <c r="B10" s="44" t="s">
        <v>36</v>
      </c>
      <c r="C10" s="48">
        <v>50000</v>
      </c>
      <c r="D10" s="7" t="s">
        <v>7</v>
      </c>
      <c r="E10" s="9">
        <f>35%+E2</f>
        <v>0.36</v>
      </c>
      <c r="F10" s="7"/>
      <c r="G10" s="11"/>
      <c r="H10" s="10"/>
      <c r="I10" s="10"/>
      <c r="K10" s="32">
        <v>0.58124799999999999</v>
      </c>
      <c r="L10" s="7">
        <v>5120</v>
      </c>
      <c r="N10" s="8"/>
      <c r="O10" s="8"/>
      <c r="P10" s="7">
        <f>-(-(C10+2000)*E10+G9)</f>
        <v>5120</v>
      </c>
      <c r="R10" s="11"/>
      <c r="S10" s="56"/>
    </row>
    <row r="11" spans="2:19" x14ac:dyDescent="0.2">
      <c r="N11" s="8"/>
      <c r="O11" s="8"/>
      <c r="S11" s="55"/>
    </row>
    <row r="13" spans="2:19" ht="20.25" thickBot="1" x14ac:dyDescent="0.35">
      <c r="B13" s="25" t="s">
        <v>30</v>
      </c>
      <c r="C13" s="25"/>
      <c r="D13" s="25"/>
      <c r="E13" s="25"/>
      <c r="F13" s="26"/>
      <c r="J13" s="5"/>
      <c r="P13" s="29"/>
      <c r="Q13" s="30"/>
    </row>
    <row r="14" spans="2:19" ht="13.5" thickTop="1" x14ac:dyDescent="0.2">
      <c r="K14" s="5"/>
      <c r="P14" s="33"/>
    </row>
    <row r="15" spans="2:19" x14ac:dyDescent="0.2">
      <c r="C15" s="50" t="s">
        <v>32</v>
      </c>
      <c r="D15" s="51" t="s">
        <v>33</v>
      </c>
      <c r="E15" s="52" t="s">
        <v>34</v>
      </c>
      <c r="F15" s="53" t="s">
        <v>35</v>
      </c>
      <c r="G15" s="54" t="s">
        <v>36</v>
      </c>
      <c r="K15" s="5"/>
      <c r="P15" s="33"/>
    </row>
    <row r="16" spans="2:19" x14ac:dyDescent="0.2">
      <c r="B16" s="4" t="s">
        <v>22</v>
      </c>
      <c r="C16" s="37">
        <f>+C17+C18</f>
        <v>509.75882290570689</v>
      </c>
      <c r="D16" s="40">
        <f>+D18+D17</f>
        <v>1835.1317624605447</v>
      </c>
      <c r="E16" s="43">
        <f t="shared" ref="E16:G16" si="5">+E17+E18</f>
        <v>2018.6449387065991</v>
      </c>
      <c r="F16" s="47">
        <f t="shared" si="5"/>
        <v>2936.2108199368713</v>
      </c>
      <c r="G16" s="49">
        <f t="shared" si="5"/>
        <v>4771.3425823974158</v>
      </c>
    </row>
    <row r="17" spans="2:7" x14ac:dyDescent="0.2">
      <c r="B17" s="4" t="s">
        <v>25</v>
      </c>
      <c r="C17" s="37">
        <f>(C18/90.82%)*9.18%</f>
        <v>46.795859942743895</v>
      </c>
      <c r="D17" s="40">
        <f>+D18/90.82%*9.18%</f>
        <v>168.46509579387802</v>
      </c>
      <c r="E17" s="43">
        <f>(E18/90.82%)*9.18%</f>
        <v>185.31160537326579</v>
      </c>
      <c r="F17" s="47">
        <f>(F18/90.82%)*9.18%</f>
        <v>269.54415327020479</v>
      </c>
      <c r="G17" s="49">
        <f>(G18/90.82%)*9.18%</f>
        <v>438.00924906408284</v>
      </c>
    </row>
    <row r="18" spans="2:7" x14ac:dyDescent="0.2">
      <c r="B18" s="4" t="s">
        <v>26</v>
      </c>
      <c r="C18" s="37">
        <f>+C19/12</f>
        <v>462.96296296296299</v>
      </c>
      <c r="D18" s="40">
        <f>+D19/12</f>
        <v>1666.6666666666667</v>
      </c>
      <c r="E18" s="43">
        <f t="shared" ref="E18:G18" si="6">+E19/12</f>
        <v>1833.3333333333333</v>
      </c>
      <c r="F18" s="47">
        <f t="shared" si="6"/>
        <v>2666.6666666666665</v>
      </c>
      <c r="G18" s="49">
        <f t="shared" si="6"/>
        <v>4333.333333333333</v>
      </c>
    </row>
    <row r="19" spans="2:7" x14ac:dyDescent="0.2">
      <c r="B19" s="4" t="s">
        <v>27</v>
      </c>
      <c r="C19" s="37">
        <f>+C20+C22</f>
        <v>5555.5555555555557</v>
      </c>
      <c r="D19" s="40">
        <f>+D20/10%</f>
        <v>20000</v>
      </c>
      <c r="E19" s="43">
        <f>+E20+E22</f>
        <v>22000</v>
      </c>
      <c r="F19" s="47">
        <f>+F20+F22</f>
        <v>32000</v>
      </c>
      <c r="G19" s="49">
        <f>+G20+G22</f>
        <v>52000</v>
      </c>
    </row>
    <row r="20" spans="2:7" x14ac:dyDescent="0.2">
      <c r="B20" s="4" t="s">
        <v>24</v>
      </c>
      <c r="C20" s="37">
        <f>IF((C22/90%)*10%&lt;2000,(C22/90%)*10%,2000)</f>
        <v>555.55555555555554</v>
      </c>
      <c r="D20" s="40">
        <v>2000</v>
      </c>
      <c r="E20" s="43">
        <f>IF((E22/90%)*10%&lt;2000,(E22/90%)*10%,2000)</f>
        <v>2000</v>
      </c>
      <c r="F20" s="47">
        <f>IF((F22/90%)*10%&lt;2000,(F22/90%)*10%,2000)</f>
        <v>2000</v>
      </c>
      <c r="G20" s="49">
        <f>IF((G22/90%)*10%&lt;2000,(G22/90%)*10%,2000)</f>
        <v>2000</v>
      </c>
    </row>
    <row r="21" spans="2:7" x14ac:dyDescent="0.2">
      <c r="C21" s="37"/>
      <c r="D21" s="40"/>
      <c r="E21" s="43"/>
      <c r="F21" s="47"/>
      <c r="G21" s="49"/>
    </row>
    <row r="22" spans="2:7" x14ac:dyDescent="0.2">
      <c r="B22" s="11" t="s">
        <v>66</v>
      </c>
      <c r="C22" s="37">
        <v>5000</v>
      </c>
      <c r="D22" s="40">
        <v>18000</v>
      </c>
      <c r="E22" s="43">
        <v>20000</v>
      </c>
      <c r="F22" s="47">
        <v>30000</v>
      </c>
      <c r="G22" s="49">
        <v>50000</v>
      </c>
    </row>
    <row r="23" spans="2:7" x14ac:dyDescent="0.2">
      <c r="B23" s="13" t="s">
        <v>28</v>
      </c>
      <c r="C23" s="37">
        <f>IF(C22&lt;=5000,C22*$E$2,IF(20000&gt;C22,((C22-5000)*(26%+$E$2)+($D$5*$E$5)),IF(30000&gt;C22,((15000*(26%+$E$2))+((C22-20000)*(28%+$E$2))+50),IF(50000&gt;C22,((15000*(26%+$E$2))+(10000*(28%+$E$2))+((C22-30000)*(32%+$E$2))+($D$5*$E$5)),IF(C22&gt;=50000,((15000*(26%+$E$2))+(10000*(28%+$E$2))+(20000*(32%+$E$2))+((C22-50000)*(35%+$E$2))+($D$5*$E$5)),0)))))</f>
        <v>50</v>
      </c>
      <c r="D23" s="40">
        <f>IF(D22&lt;=5000,D22*$E$2,IF(20000&gt;D22,((D22-5000)*(26%+$E$2)+($D$5*$E$5)),IF(30000&gt;D22,((15000*(26%+$E$2))+((D22-20000)*(28%+$E$2))+50),IF(50000&gt;D22,((15000*(26%+$E$2))+(10000*(28%+$E$2))+((D22-30000)*(32%+$E$2))+($D$5*$E$5)),IF(D22&gt;=50000,((15000*(26%+$E$2))+(10000*(28%+$E$2))+(20000*(32%+$E$2))+((D22-50000)*(35%+$E$2))+($D$5*$E$5)),0)))))</f>
        <v>3560.0000000000005</v>
      </c>
      <c r="E23" s="43">
        <f>IF(E22&lt;=5000,E22*$E$2,IF(20000&gt;E22,((E22-5000)*(26%+$E$2)+($D$5*$E$5)),IF(30000&gt;E22,((15000*(26%+$E$2))+((E22-20000)*(28%+$E$2))+50),IF(50000&gt;E22,((15000*(26%+$E$2))+(10000*(28%+$E$2))+((E22-30000)*(32%+$E$2))+($D$5*$E$5)),IF(E22&gt;=50000,((15000*(26%+$E$2))+(10000*(28%+$E$2))+(20000*(32%+$E$2))+((E22-50000)*(35%+$E$2))+($D$5*$E$5)),0)))))</f>
        <v>4100</v>
      </c>
      <c r="F23" s="47">
        <f>IF(F22&lt;=5000,F22*$E$2,IF(20000&gt;F22,((F22-5000)*(26%+$E$2)+($D$5*$E$5)),IF(30000&gt;F22,((15000*(26%+$E$2))+((F22-20000)*(28%+$E$2))+50),IF(50000&gt;F22,((15000*(26%+$E$2))+(10000*(28%+$E$2))+((F22-30000)*(32%+$E$2))+($D$5*$E$5)),IF(F22&gt;=50000,((15000*(26%+$E$2))+(10000*(28%+$E$2))+(20000*(32%+$E$2))+((F22-50000)*(35%+$E$2))+($D$5*$E$5)),0)))))</f>
        <v>7000.0000000000009</v>
      </c>
      <c r="G23" s="49">
        <f>IF(G22&lt;=5000,G22*$E$2,IF(20000&gt;G22,((G22-5000)*(26%+$E$2)+($D$5*$E$5)),IF(30000&gt;G22,((15000*(26%+$E$2))+((G22-20000)*(28%+$E$2))+50),IF(50000&gt;G22,((15000*(26%+$E$2))+(10000*(28%+$E$2))+((G22-30000)*(32%+$E$2))+($D$5*$E$5)),IF(G22&gt;=50000,((15000*(26%+$E$2))+(10000*(28%+$E$2))+(20000*(32%+$E$2))+((G22-50000)*(35%+$E$2))+($D$5*$E$5)),0)))))</f>
        <v>13600</v>
      </c>
    </row>
    <row r="24" spans="2:7" x14ac:dyDescent="0.2">
      <c r="B24" s="4" t="s">
        <v>29</v>
      </c>
      <c r="C24" s="37">
        <f>C23/12</f>
        <v>4.166666666666667</v>
      </c>
      <c r="D24" s="40">
        <f>D23/12</f>
        <v>296.66666666666669</v>
      </c>
      <c r="E24" s="43">
        <f t="shared" ref="E24:G24" si="7">E23/12</f>
        <v>341.66666666666669</v>
      </c>
      <c r="F24" s="47">
        <f t="shared" si="7"/>
        <v>583.33333333333337</v>
      </c>
      <c r="G24" s="49">
        <f t="shared" si="7"/>
        <v>1133.3333333333333</v>
      </c>
    </row>
    <row r="25" spans="2:7" x14ac:dyDescent="0.2">
      <c r="B25" s="5" t="s">
        <v>67</v>
      </c>
      <c r="C25" s="37">
        <f>+C18-C24</f>
        <v>458.7962962962963</v>
      </c>
      <c r="D25" s="40">
        <f>+D18-D24</f>
        <v>1370</v>
      </c>
      <c r="E25" s="43">
        <f>+E18-E24</f>
        <v>1491.6666666666665</v>
      </c>
      <c r="F25" s="47">
        <f>+F18-F24</f>
        <v>2083.333333333333</v>
      </c>
      <c r="G25" s="49">
        <f>+G18-G24</f>
        <v>3200</v>
      </c>
    </row>
    <row r="26" spans="2:7" x14ac:dyDescent="0.2">
      <c r="B26" s="7" t="s">
        <v>45</v>
      </c>
      <c r="C26" s="37">
        <f>+C16*12</f>
        <v>6117.1058748684827</v>
      </c>
      <c r="D26" s="40">
        <f t="shared" ref="D26:G26" si="8">+D16*12</f>
        <v>22021.581149526537</v>
      </c>
      <c r="E26" s="43">
        <f t="shared" si="8"/>
        <v>24223.739264479191</v>
      </c>
      <c r="F26" s="47">
        <f t="shared" si="8"/>
        <v>35234.529839242459</v>
      </c>
      <c r="G26" s="49">
        <f t="shared" si="8"/>
        <v>57256.110988768989</v>
      </c>
    </row>
    <row r="27" spans="2:7" x14ac:dyDescent="0.2">
      <c r="B27" s="7"/>
      <c r="C27" s="8"/>
      <c r="D27" s="8"/>
      <c r="E27" s="8"/>
      <c r="F27" s="8"/>
      <c r="G27" s="8"/>
    </row>
    <row r="28" spans="2:7" x14ac:dyDescent="0.2">
      <c r="B28" s="7"/>
      <c r="C28" s="28"/>
      <c r="D28" s="27"/>
      <c r="E28" s="27"/>
      <c r="F28" s="27"/>
      <c r="G28" s="27"/>
    </row>
    <row r="29" spans="2:7" x14ac:dyDescent="0.2">
      <c r="B29" s="7"/>
      <c r="C29" s="28"/>
      <c r="D29" s="27"/>
      <c r="E29" s="27"/>
      <c r="F29" s="27"/>
      <c r="G29" s="27"/>
    </row>
    <row r="32" spans="2:7" ht="20.25" thickBot="1" x14ac:dyDescent="0.35">
      <c r="B32" s="25" t="s">
        <v>44</v>
      </c>
      <c r="C32" s="25"/>
      <c r="D32" s="25"/>
      <c r="E32" s="26"/>
      <c r="F32" s="26"/>
      <c r="G32" s="26"/>
    </row>
    <row r="33" spans="2:12" ht="16.5" thickTop="1" x14ac:dyDescent="0.25">
      <c r="B33" s="16"/>
      <c r="C33" s="17" t="s">
        <v>40</v>
      </c>
      <c r="D33" s="17" t="s">
        <v>41</v>
      </c>
      <c r="E33" s="17"/>
      <c r="F33" s="17"/>
      <c r="H33" s="5"/>
      <c r="I33" s="5"/>
    </row>
    <row r="34" spans="2:12" ht="15.75" x14ac:dyDescent="0.25">
      <c r="B34" s="16" t="s">
        <v>38</v>
      </c>
      <c r="C34" s="21">
        <f>Simulateur!J2</f>
        <v>933.34199999999998</v>
      </c>
      <c r="D34" s="18">
        <f>+C34*12</f>
        <v>11200.103999999999</v>
      </c>
      <c r="E34" s="58"/>
      <c r="F34" s="58"/>
    </row>
    <row r="35" spans="2:12" ht="15.75" x14ac:dyDescent="0.25">
      <c r="B35" s="19" t="s">
        <v>39</v>
      </c>
      <c r="C35" s="18">
        <f>IF(D34&lt;=5505.556,D34/90.00262%,IF(D34&gt;38900,(D34-5120)/58.1248%,IF(D34&gt;25000,(D34-3560)/60.8494%,IF(D34&gt;17900,(D34-2280)/64.4822%,IF(D34&gt;16440,(D34-1840)/66.2986%,IF(D34&gt;5505.556,(D34-1300)/68.75074%))))))/12</f>
        <v>1199.9996897003098</v>
      </c>
      <c r="D35" s="18">
        <f>+C35*12</f>
        <v>14399.996276403717</v>
      </c>
      <c r="E35" s="58"/>
      <c r="F35" s="58"/>
      <c r="G35" s="5"/>
      <c r="H35" s="5"/>
      <c r="I35" s="5"/>
    </row>
    <row r="36" spans="2:12" ht="21" x14ac:dyDescent="0.35">
      <c r="B36" s="20"/>
      <c r="C36" s="20"/>
      <c r="D36" s="20"/>
      <c r="E36" s="20"/>
      <c r="F36" s="20"/>
      <c r="K36" s="12"/>
      <c r="L36" s="12"/>
    </row>
    <row r="37" spans="2:12" x14ac:dyDescent="0.2">
      <c r="C37" s="5"/>
    </row>
    <row r="38" spans="2:12" x14ac:dyDescent="0.2">
      <c r="B38" s="5"/>
    </row>
  </sheetData>
  <pageMargins left="0.7" right="0.7" top="0.75" bottom="0.75" header="0.3" footer="0.3"/>
  <pageSetup paperSize="9" orientation="portrait" r:id="rId1"/>
  <ignoredErrors>
    <ignoredError sqref="D16:D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Simulateur</vt:lpstr>
      <vt:lpstr>Net &gt;&gt;&gt; Brut (2018)</vt:lpstr>
      <vt:lpstr>Simulateur!Print_Area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Gaied, Hassen</dc:creator>
  <cp:lastModifiedBy>Zairi, Sofien</cp:lastModifiedBy>
  <cp:lastPrinted>2017-01-02T14:00:09Z</cp:lastPrinted>
  <dcterms:created xsi:type="dcterms:W3CDTF">2016-09-27T06:46:21Z</dcterms:created>
  <dcterms:modified xsi:type="dcterms:W3CDTF">2019-05-31T10:38:31Z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