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1079458\work\finance\"/>
    </mc:Choice>
  </mc:AlternateContent>
  <xr:revisionPtr revIDLastSave="0" documentId="13_ncr:1_{DA856BC1-D227-4636-80C0-AA4B06AB4D76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First borrowing to Leila" sheetId="1" r:id="rId1"/>
    <sheet name="Borrowing to Hour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2" i="1" l="1"/>
  <c r="C3" i="1" s="1"/>
</calcChain>
</file>

<file path=xl/sharedStrings.xml><?xml version="1.0" encoding="utf-8"?>
<sst xmlns="http://schemas.openxmlformats.org/spreadsheetml/2006/main" count="33" uniqueCount="22">
  <si>
    <t xml:space="preserve">Amount remaining: </t>
  </si>
  <si>
    <t>Payed (TND)</t>
  </si>
  <si>
    <t>Type of payment</t>
  </si>
  <si>
    <t>Reference</t>
  </si>
  <si>
    <t>psy_lm_26-04-2024</t>
  </si>
  <si>
    <t>Date de payement</t>
  </si>
  <si>
    <t>Orthopediste_sz_27-05-2024</t>
  </si>
  <si>
    <t>LaCarte Assurance</t>
  </si>
  <si>
    <t>Comments</t>
  </si>
  <si>
    <t>* lM brought Skander to the orthopedist. She payed, so adding the whole amount not just the Insurance reimbursement</t>
  </si>
  <si>
    <t xml:space="preserve">Oroginal amount as of May '24: </t>
  </si>
  <si>
    <t>La Carte Assurance</t>
  </si>
  <si>
    <t>Groceries …</t>
  </si>
  <si>
    <t>Pharmacie / Homeovox</t>
  </si>
  <si>
    <t>* Homeovox hors assurance pour Skander</t>
  </si>
  <si>
    <t>Others</t>
  </si>
  <si>
    <t xml:space="preserve">Oroginal amount as of June 29/06/2024: </t>
  </si>
  <si>
    <t>Plan:</t>
  </si>
  <si>
    <t>* Starting from 10th August 2024, Houria will pay 500 D / month to Leila, and Leila will transfer to my BIAT account</t>
  </si>
  <si>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: </t>
    </r>
  </si>
  <si>
    <t>Payed off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</si>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</sst>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B79F15-E4C9-42ED-A1A0-6BA666A00FAD}" name="Table1" displayName="Table1" ref="C6:G11" totalsRowShown="0">
  <autoFilter ref="C6:G11" xr:uid="{B0B79F15-E4C9-42ED-A1A0-6BA666A00FAD}"/>
  <tableColumns count="5">
    <tableColumn id="1" xr3:uid="{C5F25E1D-AAE8-4AB6-8547-0F621DB6EB99}" name="Payed (TND)"/>
    <tableColumn id="2" xr3:uid="{254D0267-B71A-483B-A9F5-34A38E080F9E}" name="Date de payement"/>
    <tableColumn id="3" xr3:uid="{0ECB28EE-F1DD-48F8-B5A0-36CE5D7069E5}" name="Type of payment"/>
    <tableColumn id="4" xr3:uid="{C63F4ACD-579B-4306-B1C3-E7CC34300A21}" name="Reference"/>
    <tableColumn id="5" xr3:uid="{61FB8642-9CFF-4FA3-B32C-FC9D52A4B825}" name="Comm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CD1C97-97EE-444C-9B18-EB4127290CE8}" name="Table13" displayName="Table13" ref="C6:G12" totalsRowShown="0">
  <autoFilter ref="C6:G12" xr:uid="{B0B79F15-E4C9-42ED-A1A0-6BA666A00FAD}"/>
  <tableColumns count="5">
    <tableColumn id="1" xr3:uid="{959B28E2-BB65-4303-934B-156645429F5E}" name="Payed (TND)"/>
    <tableColumn id="2" xr3:uid="{FB2AD3DB-7DFD-4ABB-8905-8487995276E2}" name="Date de payement"/>
    <tableColumn id="3" xr3:uid="{408ED850-090F-4307-92CA-648224050821}" name="Type of payment"/>
    <tableColumn id="4" xr3:uid="{99F17370-37E0-438F-BBA2-7CDD214A6D93}" name="Reference"/>
    <tableColumn id="5" xr3:uid="{C0060650-01A1-4740-B27B-1BD0BB501B4E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1"/>
  <sheetViews>
    <sheetView workbookViewId="0">
      <selection activeCell="C18" sqref="C18"/>
    </sheetView>
  </sheetViews>
  <sheetFormatPr defaultRowHeight="14.4" x14ac:dyDescent="0.3"/>
  <cols>
    <col min="2" max="2" width="17" bestFit="1" customWidth="1"/>
    <col min="3" max="3" width="13.44140625" customWidth="1"/>
    <col min="4" max="4" width="20.5546875" customWidth="1"/>
    <col min="5" max="5" width="24.33203125" customWidth="1"/>
    <col min="6" max="6" width="25.77734375" bestFit="1" customWidth="1"/>
    <col min="7" max="7" width="106.77734375" bestFit="1" customWidth="1"/>
  </cols>
  <sheetData>
    <row r="2" spans="2:7" ht="28.8" x14ac:dyDescent="0.3">
      <c r="B2" s="4" t="s">
        <v>10</v>
      </c>
      <c r="C2">
        <f xml:space="preserve"> 80 + 500</f>
        <v>580</v>
      </c>
    </row>
    <row r="3" spans="2:7" ht="33" customHeight="1" x14ac:dyDescent="0.3">
      <c r="B3" s="1" t="s">
        <v>0</v>
      </c>
      <c r="C3">
        <f xml:space="preserve"> C2 - SUM(Table1[Payed (TND)])</f>
        <v>35.283999999999992</v>
      </c>
    </row>
    <row r="4" spans="2:7" x14ac:dyDescent="0.3">
      <c r="B4" s="6" t="s">
        <v>19</v>
      </c>
      <c r="C4" s="6" t="s">
        <v>20</v>
      </c>
    </row>
    <row r="6" spans="2:7" x14ac:dyDescent="0.3">
      <c r="C6" t="s">
        <v>1</v>
      </c>
      <c r="D6" t="s">
        <v>5</v>
      </c>
      <c r="E6" t="s">
        <v>2</v>
      </c>
      <c r="F6" t="s">
        <v>3</v>
      </c>
      <c r="G6" t="s">
        <v>8</v>
      </c>
    </row>
    <row r="7" spans="2:7" x14ac:dyDescent="0.3">
      <c r="C7">
        <v>117.42100000000001</v>
      </c>
      <c r="D7" s="2">
        <v>45446</v>
      </c>
      <c r="E7" t="s">
        <v>11</v>
      </c>
      <c r="F7" t="s">
        <v>4</v>
      </c>
    </row>
    <row r="8" spans="2:7" x14ac:dyDescent="0.3">
      <c r="C8">
        <v>87.495000000000005</v>
      </c>
      <c r="D8" s="2">
        <v>45463</v>
      </c>
      <c r="E8" t="s">
        <v>7</v>
      </c>
      <c r="F8" s="3" t="s">
        <v>6</v>
      </c>
      <c r="G8" t="s">
        <v>9</v>
      </c>
    </row>
    <row r="9" spans="2:7" x14ac:dyDescent="0.3">
      <c r="C9">
        <v>7.8</v>
      </c>
      <c r="D9" s="2">
        <v>45462</v>
      </c>
      <c r="E9" t="s">
        <v>13</v>
      </c>
      <c r="F9" s="3"/>
      <c r="G9" t="s">
        <v>14</v>
      </c>
    </row>
    <row r="10" spans="2:7" x14ac:dyDescent="0.3">
      <c r="C10">
        <v>262</v>
      </c>
      <c r="D10" s="2">
        <v>45462</v>
      </c>
      <c r="E10" t="s">
        <v>12</v>
      </c>
    </row>
    <row r="11" spans="2:7" x14ac:dyDescent="0.3">
      <c r="C11">
        <v>70</v>
      </c>
      <c r="D11" s="2">
        <v>45450</v>
      </c>
      <c r="E11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36DF-2F3A-4C91-A8AB-DB7D76B167B7}">
  <dimension ref="B2:G12"/>
  <sheetViews>
    <sheetView tabSelected="1" workbookViewId="0">
      <selection activeCell="E12" sqref="E12"/>
    </sheetView>
  </sheetViews>
  <sheetFormatPr defaultRowHeight="14.4" x14ac:dyDescent="0.3"/>
  <cols>
    <col min="2" max="2" width="17" bestFit="1" customWidth="1"/>
    <col min="3" max="3" width="13.44140625" customWidth="1"/>
    <col min="4" max="4" width="20.5546875" customWidth="1"/>
    <col min="5" max="5" width="24.33203125" customWidth="1"/>
    <col min="6" max="6" width="57.88671875" customWidth="1"/>
    <col min="7" max="7" width="106.77734375" bestFit="1" customWidth="1"/>
  </cols>
  <sheetData>
    <row r="2" spans="2:7" ht="43.2" x14ac:dyDescent="0.3">
      <c r="B2" s="4" t="s">
        <v>16</v>
      </c>
      <c r="C2">
        <v>3000</v>
      </c>
    </row>
    <row r="3" spans="2:7" ht="33" customHeight="1" x14ac:dyDescent="0.3">
      <c r="B3" s="1" t="s">
        <v>0</v>
      </c>
      <c r="C3">
        <f xml:space="preserve"> C2 - SUM(Table13[Payed (TND)])</f>
        <v>0</v>
      </c>
      <c r="E3" s="5" t="s">
        <v>17</v>
      </c>
      <c r="F3" s="4" t="s">
        <v>18</v>
      </c>
    </row>
    <row r="6" spans="2:7" x14ac:dyDescent="0.3">
      <c r="C6" t="s">
        <v>1</v>
      </c>
      <c r="D6" t="s">
        <v>5</v>
      </c>
      <c r="E6" t="s">
        <v>2</v>
      </c>
      <c r="F6" t="s">
        <v>3</v>
      </c>
      <c r="G6" t="s">
        <v>8</v>
      </c>
    </row>
    <row r="7" spans="2:7" x14ac:dyDescent="0.3">
      <c r="C7">
        <v>500</v>
      </c>
      <c r="D7" s="2">
        <v>45514</v>
      </c>
      <c r="E7" t="s">
        <v>21</v>
      </c>
    </row>
    <row r="8" spans="2:7" x14ac:dyDescent="0.3">
      <c r="C8">
        <v>500</v>
      </c>
      <c r="D8" s="2">
        <v>45545</v>
      </c>
      <c r="E8" t="s">
        <v>21</v>
      </c>
      <c r="F8" s="3"/>
    </row>
    <row r="9" spans="2:7" x14ac:dyDescent="0.3">
      <c r="C9">
        <v>500</v>
      </c>
      <c r="D9" s="2">
        <v>45575</v>
      </c>
      <c r="E9" t="s">
        <v>21</v>
      </c>
      <c r="F9" s="3"/>
    </row>
    <row r="10" spans="2:7" x14ac:dyDescent="0.3">
      <c r="C10">
        <v>500</v>
      </c>
      <c r="D10" s="2">
        <v>45606</v>
      </c>
      <c r="E10" t="s">
        <v>21</v>
      </c>
    </row>
    <row r="11" spans="2:7" x14ac:dyDescent="0.3">
      <c r="C11">
        <v>500</v>
      </c>
      <c r="D11" s="2">
        <v>45636</v>
      </c>
      <c r="E11" t="s">
        <v>21</v>
      </c>
    </row>
    <row r="12" spans="2:7" x14ac:dyDescent="0.3">
      <c r="C12">
        <v>500</v>
      </c>
      <c r="D12" s="2">
        <v>45667</v>
      </c>
      <c r="E12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borrowing to Leila</vt:lpstr>
      <vt:lpstr>Borrowing to Houria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Zairi, Sofien</dc:creator>
  <cp:lastModifiedBy>Zairi, Sofien</cp:lastModifiedBy>
  <dcterms:created xsi:type="dcterms:W3CDTF">2015-06-05T18:17:20Z</dcterms:created>
  <dcterms:modified xsi:type="dcterms:W3CDTF">2025-01-12T14:17:08Z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2024-06-05T09:20:47Z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11b230a2-75e8-49ce-a018-562dfa4f9fdd</vt:lpwstr>
  </property>
  <property fmtid="{D5CDD505-2E9C-101B-9397-08002B2CF9AE}" pid="8" name="MSIP_Label_9e1e58c1-766d-4ff4-9619-b604fc37898b_ContentBits">
    <vt:lpwstr>0</vt:lpwstr>
  </property>
</Properties>
</file>