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1079458\work\perso\achats\decathlon_2025\"/>
    </mc:Choice>
  </mc:AlternateContent>
  <xr:revisionPtr revIDLastSave="0" documentId="13_ncr:1_{EA9E652C-DF26-4A81-AFC9-CCF060158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6" i="1"/>
  <c r="G20" i="1"/>
  <c r="G19" i="1"/>
  <c r="G18" i="1"/>
  <c r="G17" i="1"/>
  <c r="G16" i="1"/>
  <c r="G13" i="1"/>
  <c r="G14" i="1"/>
  <c r="G15" i="1"/>
  <c r="C5" i="1" l="1"/>
  <c r="C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<sst xmlns="http://schemas.openxmlformats.org/spreadsheetml/2006/main" count="45" uniqueCount="38">
  <si>
    <t>Item</t>
  </si>
  <si>
    <t>items total (€)</t>
  </si>
  <si>
    <t>Unit price (€)</t>
  </si>
  <si>
    <t>Date</t>
  </si>
  <si>
    <t>Comments</t>
  </si>
  <si>
    <t>Nbr. of items</t>
  </si>
  <si>
    <t xml:space="preserve">
ITIWIT
Pagaie symétrique réglable de kayak 2 parties 100
Couleur : orange papaye
taille : 230 cm</t>
  </si>
  <si>
    <t>Image</t>
  </si>
  <si>
    <t>https://www.decathlon.fr/p/pagaie-symetrique-reglable-de-kayak-2-parties-100/_/R-p-303069?mc=8545877&amp;c=orange</t>
  </si>
  <si>
    <t>Item link</t>
  </si>
  <si>
    <t xml:space="preserve">
ITIWIT
Pompe à main basse pression double action pour canoë kayak 2x2,6L 1-8 PSI
Couleur : orange fluo
taille : Taille unique</t>
  </si>
  <si>
    <t>Pompe à main basse pression double action pour canoë kayak 2x2,6L 1-8 PSI ITIWIT | Decathlon</t>
  </si>
  <si>
    <t>17/05/2025</t>
  </si>
  <si>
    <t xml:space="preserve">
ITIWIT
Gilet d'aide à la flottabilité BA 50 Newtons DTC kayak stand up paddle dériveur
Couleur : orange papaye
taille : 40-60 kg</t>
  </si>
  <si>
    <t>https://www.decathlon.fr/p/gilet-d-aide-a-la-flottabilite-ba-50-newtons-dtc-kayak-stand-up-paddle-deriveur/_/R-p-307518?mc=8552970&amp;c=orange</t>
  </si>
  <si>
    <t xml:space="preserve">
ITIWIT
Gilet aide à la flottabilité 50N+ bleu/orange kayak stand up paddle dériveur
Couleur : bleu canard
taille : 60-80 kg</t>
  </si>
  <si>
    <t>https://www.decathlon.fr/p/gilet-aide-a-la-flottabilite-50n-kayak-stand-up-paddle-deriveur/_/R-p-174231?mc=8771803&amp;c=bleu_vert</t>
  </si>
  <si>
    <t xml:space="preserve">
ITIWIT
Pagaie 100 canoé kayak 2 parties enfant
Couleur : bleu paon
taille : Taille unique</t>
  </si>
  <si>
    <t>https://www.decathlon.fr/p/pagaie-100-canoe-kayak-2-parties-enfant/_/R-p-340810?mc=8759180&amp;c=bleu_vert</t>
  </si>
  <si>
    <t xml:space="preserve">
ITIWIT
Canoé kayak gonflable de randonnée 2/3 places
Couleur : bleu canard
taille : Taille unique</t>
  </si>
  <si>
    <t>https://www.decathlon.fr/p/canoe-kayak-gonflable-de-randonnee-2-3-places/_/R-p-345030?mc=8797820&amp;c=bleu_vert</t>
  </si>
  <si>
    <t xml:space="preserve">
WISPEED
Trottinette électrique wispeed c8-20 noir
taille : Taille unique</t>
  </si>
  <si>
    <t>https://www.decathlon.fr/p/trottinette-electrique-wispeed-c8-20-noir/_/R-p-359441?mc=8919969</t>
  </si>
  <si>
    <t xml:space="preserve">
HUIIKE
Paddle Gonflable Adulte Accessoires Premium, HUIIKE, Vert, Haute Stabilité
Couleur : vert jungle
taille : 305 mm</t>
  </si>
  <si>
    <t>https://www.decathlon.fr/p/mp/huiike/paddle-gonflable-adulte-accessoires-premium-huiike-vert-haute-stabilite/_/R-p-468d5ca0-7c6d-4d4d-9817-2be4e27d735f?mc=468d5ca0-7c6d-4d4d-9817-2be4e27d735f_c160&amp;c=vert</t>
  </si>
  <si>
    <t xml:space="preserve">Decathlon (France) cart link: </t>
  </si>
  <si>
    <t>https://www.decathlon.fr/checkout/cart</t>
  </si>
  <si>
    <t xml:space="preserve">Total en Euro (€): </t>
  </si>
  <si>
    <t xml:space="preserve">Total en Dinar (TND): </t>
  </si>
  <si>
    <t xml:space="preserve">* Bon plans:
</t>
  </si>
  <si>
    <r>
      <t>* Bon plans:</t>
    </r>
    <r>
      <rPr>
        <strike/>
        <sz val="11"/>
        <color theme="1"/>
        <rFont val="Calibri"/>
        <family val="2"/>
        <scheme val="minor"/>
      </rPr>
      <t xml:space="preserve">
400€</t>
    </r>
    <r>
      <rPr>
        <sz val="11"/>
        <color theme="1"/>
        <rFont val="Calibri"/>
        <family val="2"/>
        <scheme val="minor"/>
      </rPr>
      <t xml:space="preserve"> -30% 279,99€</t>
    </r>
  </si>
  <si>
    <t>* Prenom et nom: Sofiane Zairi 
* Email (username): szairi2011@gmail.com)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</si>
  <si>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17/05/2025</t>
    </r>
  </si>
  <si>
    <r>
      <t xml:space="preserve">Conversion rate Euro to TND as of 17/05/2025:
* </t>
    </r>
    <r>
      <rPr>
        <sz val="11"/>
        <color theme="1"/>
        <rFont val="Calibri"/>
        <family val="2"/>
        <scheme val="minor"/>
      </rPr>
      <t>Source: BIAT, 
* Type: Vente, 
* Link: https://www.biat.tn/biat/Fr/cours-de-change-bbe_66_127</t>
    </r>
  </si>
  <si>
    <r>
      <rPr>
        <b/>
        <sz val="11"/>
        <color theme="1"/>
        <rFont val="Calibri"/>
        <family val="2"/>
        <scheme val="minor"/>
      </rPr>
      <t>Payed date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</si>
  <si>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Actually payed amount</t>
    </r>
    <r>
      <rPr>
        <sz val="11"/>
        <color theme="1"/>
        <rFont val="Calibri"/>
        <family val="2"/>
        <scheme val="minor"/>
      </rPr>
      <t xml:space="preserve">:  </t>
    </r>
  </si>
  <si>
    <r>
      <rPr>
        <b/>
        <sz val="11"/>
        <color theme="1"/>
        <rFont val="Calibri"/>
        <family val="2"/>
        <scheme val="minor"/>
      </rPr>
      <t>Frais de transport</t>
    </r>
    <r>
      <rPr>
        <sz val="11"/>
        <color theme="1"/>
        <rFont val="Calibri"/>
        <family val="2"/>
        <scheme val="minor"/>
      </rPr>
      <t xml:space="preserve">: </t>
    </r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</si>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</sst>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3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0" fontId="1" fillId="4" borderId="0" xfId="0" applyFont="1" applyFill="1"/>
    <xf numFmtId="0" fontId="0" fillId="4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2">
    <dxf>
      <numFmt numFmtId="164" formatCode="[$-40C]d\ mmmm\ 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5B269-B6A8-47E3-B5BB-BACADF1E13F1}" name="Table1" displayName="Table1" ref="B12:I20" totalsRowShown="0">
  <autoFilter ref="B12:I20" xr:uid="{DFE5B269-B6A8-47E3-B5BB-BACADF1E13F1}"/>
  <tableColumns count="8">
    <tableColumn id="1" xr3:uid="{9EBE81DC-DCBE-4B28-B126-108A315D2B1D}" name="Item"/>
    <tableColumn id="7" xr3:uid="{2E43A921-8519-4009-A9D1-0ABB7EF60D9A}" name="Item link"/>
    <tableColumn id="8" xr3:uid="{AAA413EC-00D6-4B7E-B74A-A6B1E25F495B}" name="Image"/>
    <tableColumn id="2" xr3:uid="{C1210D6E-B5C1-4D2D-AD61-E7FF56B987A8}" name="Nbr. of items"/>
    <tableColumn id="3" xr3:uid="{6F32E99B-5B81-4C50-8611-5912DB825F23}" name="Unit price (€)"/>
    <tableColumn id="4" xr3:uid="{2B7B46D4-F07C-4C22-AEE1-CFFCB6E1CCBC}" name="items total (€)" dataDxfId="1">
      <calculatedColumnFormula>Table1[[#This Row],[Unit price (€)]] * Table1[[#This Row],[Nbr. of items]]</calculatedColumnFormula>
    </tableColumn>
    <tableColumn id="5" xr3:uid="{3B39D84C-C2BB-4CDB-A7AC-C835BA263C96}" name="Date" dataDxfId="0"/>
    <tableColumn id="6" xr3:uid="{CFF0A548-E25D-42F9-ABA2-46DE15518FC8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cathlon.fr/p/mp/huiike/paddle-gonflable-adulte-accessoires-premium-huiike-vert-haute-stabilite/_/R-p-468d5ca0-7c6d-4d4d-9817-2be4e27d735f?mc=468d5ca0-7c6d-4d4d-9817-2be4e27d735f_c160&amp;c=vert" TargetMode="External"/><Relationship Id="rId3" Type="http://schemas.openxmlformats.org/officeDocument/2006/relationships/hyperlink" Target="https://www.decathlon.fr/p/gilet-d-aide-a-la-flottabilite-ba-50-newtons-dtc-kayak-stand-up-paddle-deriveur/_/R-p-307518?mc=8552970&amp;c=orange" TargetMode="External"/><Relationship Id="rId7" Type="http://schemas.openxmlformats.org/officeDocument/2006/relationships/hyperlink" Target="https://www.decathlon.fr/p/trottinette-electrique-wispeed-c8-20-noir/_/R-p-359441?mc=8919969" TargetMode="External"/><Relationship Id="rId2" Type="http://schemas.openxmlformats.org/officeDocument/2006/relationships/hyperlink" Target="https://www.decathlon.fr/p/pompe-a-main-basse-pression-double-action-pour-canoe-kayak-2x2-6l-1-8-psi/_/R-p-172713?mc=8387583&amp;c=orange" TargetMode="External"/><Relationship Id="rId1" Type="http://schemas.openxmlformats.org/officeDocument/2006/relationships/hyperlink" Target="https://www.decathlon.fr/p/pagaie-symetrique-reglable-de-kayak-2-parties-100/_/R-p-303069?mc=8545877&amp;c=orange" TargetMode="External"/><Relationship Id="rId6" Type="http://schemas.openxmlformats.org/officeDocument/2006/relationships/hyperlink" Target="https://www.decathlon.fr/p/canoe-kayak-gonflable-de-randonnee-2-3-places/_/R-p-345030?mc=8797820&amp;c=bleu_ver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ecathlon.fr/p/pagaie-100-canoe-kayak-2-parties-enfant/_/R-p-340810?mc=8759180&amp;c=bleu_ver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ecathlon.fr/p/gilet-aide-a-la-flottabilite-50n-kayak-stand-up-paddle-deriveur/_/R-p-174231?mc=8771803&amp;c=bleu_vert" TargetMode="External"/><Relationship Id="rId9" Type="http://schemas.openxmlformats.org/officeDocument/2006/relationships/hyperlink" Target="https://www.decathlon.fr/checkout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"/>
  <sheetViews>
    <sheetView tabSelected="1" zoomScaleNormal="100" workbookViewId="0">
      <selection activeCell="F9" sqref="F9"/>
    </sheetView>
  </sheetViews>
  <sheetFormatPr defaultRowHeight="14.4" x14ac:dyDescent="0.3"/>
  <cols>
    <col min="2" max="2" width="33" customWidth="1"/>
    <col min="3" max="3" width="38.44140625" customWidth="1"/>
    <col min="4" max="4" width="21.109375" customWidth="1"/>
    <col min="5" max="5" width="23.5546875" customWidth="1"/>
    <col min="6" max="6" width="16.44140625" customWidth="1"/>
    <col min="7" max="7" width="15" customWidth="1"/>
    <col min="8" max="8" width="14.21875" customWidth="1"/>
    <col min="9" max="9" width="50.44140625" customWidth="1"/>
  </cols>
  <sheetData>
    <row r="3" spans="2:9" ht="72" customHeight="1" x14ac:dyDescent="0.3">
      <c r="B3" t="s">
        <v>32</v>
      </c>
      <c r="C3" s="5" t="s">
        <v>25</v>
      </c>
      <c r="D3" s="3" t="s">
        <v>26</v>
      </c>
      <c r="F3" s="9" t="s">
        <v>31</v>
      </c>
      <c r="G3" s="9"/>
    </row>
    <row r="5" spans="2:9" x14ac:dyDescent="0.3">
      <c r="B5" s="5" t="s">
        <v>27</v>
      </c>
      <c r="C5" s="7">
        <f xml:space="preserve"> SUM(Table1[items total (€)])</f>
        <v>1089.9000000000001</v>
      </c>
      <c r="E5" s="10" t="s">
        <v>34</v>
      </c>
      <c r="F5" s="11">
        <v>45861</v>
      </c>
    </row>
    <row r="6" spans="2:9" x14ac:dyDescent="0.3">
      <c r="B6" s="5" t="s">
        <v>28</v>
      </c>
      <c r="C6" s="6">
        <f xml:space="preserve"> C7 * C5</f>
        <v>3716.5590000000007</v>
      </c>
      <c r="E6" s="13" t="s">
        <v>35</v>
      </c>
      <c r="F6" s="12">
        <f xml:space="preserve"> 1100 * 3.5</f>
        <v>3850</v>
      </c>
    </row>
    <row r="7" spans="2:9" ht="100.8" x14ac:dyDescent="0.3">
      <c r="B7" s="8" t="s">
        <v>33</v>
      </c>
      <c r="C7" s="7">
        <v>3.41</v>
      </c>
      <c r="E7" t="s">
        <v>36</v>
      </c>
      <c r="F7">
        <v>600</v>
      </c>
    </row>
    <row r="8" spans="2:9" x14ac:dyDescent="0.3">
      <c r="B8" s="8"/>
      <c r="C8" s="7"/>
      <c r="E8" t="s">
        <v>37</v>
      </c>
      <c r="F8">
        <f>SUM(F6:F7)</f>
        <v>4450</v>
      </c>
    </row>
    <row r="9" spans="2:9" x14ac:dyDescent="0.3">
      <c r="B9" s="8"/>
      <c r="C9" s="7"/>
    </row>
    <row r="10" spans="2:9" x14ac:dyDescent="0.3">
      <c r="B10" s="8"/>
      <c r="C10" s="7"/>
    </row>
    <row r="12" spans="2:9" x14ac:dyDescent="0.3">
      <c r="B12" t="s">
        <v>0</v>
      </c>
      <c r="C12" t="s">
        <v>9</v>
      </c>
      <c r="D12" t="s">
        <v>7</v>
      </c>
      <c r="E12" t="s">
        <v>5</v>
      </c>
      <c r="F12" t="s">
        <v>2</v>
      </c>
      <c r="G12" t="s">
        <v>1</v>
      </c>
      <c r="H12" t="s">
        <v>3</v>
      </c>
      <c r="I12" t="s">
        <v>4</v>
      </c>
    </row>
    <row r="13" spans="2:9" ht="114" customHeight="1" x14ac:dyDescent="0.3">
      <c r="B13" s="1" t="s">
        <v>6</v>
      </c>
      <c r="C13" s="2" t="s">
        <v>8</v>
      </c>
      <c r="D13" s="2" t="e" vm="1">
        <v>#VALUE!</v>
      </c>
      <c r="E13">
        <v>2</v>
      </c>
      <c r="F13">
        <v>39.99</v>
      </c>
      <c r="G13">
        <f>Table1[[#This Row],[Unit price (€)]] * Table1[[#This Row],[Nbr. of items]]</f>
        <v>79.98</v>
      </c>
      <c r="H13" s="4" t="s">
        <v>12</v>
      </c>
    </row>
    <row r="14" spans="2:9" ht="100.8" x14ac:dyDescent="0.3">
      <c r="B14" s="1" t="s">
        <v>10</v>
      </c>
      <c r="C14" s="2" t="s">
        <v>11</v>
      </c>
      <c r="D14" s="1" t="e" vm="2">
        <v>#VALUE!</v>
      </c>
      <c r="E14">
        <v>1</v>
      </c>
      <c r="F14">
        <v>23.99</v>
      </c>
      <c r="G14">
        <f>Table1[[#This Row],[Unit price (€)]] * Table1[[#This Row],[Nbr. of items]]</f>
        <v>23.99</v>
      </c>
      <c r="H14" s="4" t="s">
        <v>12</v>
      </c>
    </row>
    <row r="15" spans="2:9" ht="118.2" customHeight="1" x14ac:dyDescent="0.3">
      <c r="B15" s="1" t="s">
        <v>13</v>
      </c>
      <c r="C15" s="2" t="s">
        <v>14</v>
      </c>
      <c r="D15" t="e" vm="3">
        <v>#VALUE!</v>
      </c>
      <c r="E15">
        <v>1</v>
      </c>
      <c r="F15">
        <v>19.989999999999998</v>
      </c>
      <c r="G15">
        <f>Table1[[#This Row],[Unit price (€)]] * Table1[[#This Row],[Nbr. of items]]</f>
        <v>19.989999999999998</v>
      </c>
      <c r="H15" s="4" t="s">
        <v>12</v>
      </c>
    </row>
    <row r="16" spans="2:9" ht="114.6" customHeight="1" x14ac:dyDescent="0.3">
      <c r="B16" s="1" t="s">
        <v>15</v>
      </c>
      <c r="C16" s="2" t="s">
        <v>16</v>
      </c>
      <c r="D16" t="e" vm="4">
        <v>#VALUE!</v>
      </c>
      <c r="E16">
        <v>2</v>
      </c>
      <c r="F16">
        <v>34.99</v>
      </c>
      <c r="G16">
        <f>Table1[[#This Row],[Unit price (€)]] * Table1[[#This Row],[Nbr. of items]]</f>
        <v>69.98</v>
      </c>
      <c r="H16" s="4" t="s">
        <v>12</v>
      </c>
    </row>
    <row r="17" spans="2:9" ht="115.8" customHeight="1" x14ac:dyDescent="0.3">
      <c r="B17" s="1" t="s">
        <v>17</v>
      </c>
      <c r="C17" s="2" t="s">
        <v>18</v>
      </c>
      <c r="D17" t="e" vm="5">
        <v>#VALUE!</v>
      </c>
      <c r="E17">
        <v>1</v>
      </c>
      <c r="F17">
        <v>35.99</v>
      </c>
      <c r="G17">
        <f>Table1[[#This Row],[Unit price (€)]] * Table1[[#This Row],[Nbr. of items]]</f>
        <v>35.99</v>
      </c>
      <c r="H17" s="4" t="s">
        <v>12</v>
      </c>
    </row>
    <row r="18" spans="2:9" ht="114.6" customHeight="1" x14ac:dyDescent="0.3">
      <c r="B18" s="1" t="s">
        <v>19</v>
      </c>
      <c r="C18" s="2" t="s">
        <v>20</v>
      </c>
      <c r="D18" t="e" vm="6">
        <v>#VALUE!</v>
      </c>
      <c r="E18">
        <v>1</v>
      </c>
      <c r="F18">
        <v>299.99</v>
      </c>
      <c r="G18">
        <f>Table1[[#This Row],[Unit price (€)]] * Table1[[#This Row],[Nbr. of items]]</f>
        <v>299.99</v>
      </c>
      <c r="H18" s="4" t="s">
        <v>12</v>
      </c>
    </row>
    <row r="19" spans="2:9" ht="115.8" customHeight="1" x14ac:dyDescent="0.3">
      <c r="B19" s="1" t="s">
        <v>21</v>
      </c>
      <c r="C19" s="2" t="s">
        <v>22</v>
      </c>
      <c r="D19" t="e" vm="7">
        <v>#VALUE!</v>
      </c>
      <c r="E19">
        <v>1</v>
      </c>
      <c r="F19">
        <v>279.99</v>
      </c>
      <c r="G19">
        <f>Table1[[#This Row],[Unit price (€)]] * Table1[[#This Row],[Nbr. of items]]</f>
        <v>279.99</v>
      </c>
      <c r="H19" s="4" t="s">
        <v>12</v>
      </c>
      <c r="I19" s="1" t="s">
        <v>29</v>
      </c>
    </row>
    <row r="20" spans="2:9" ht="86.4" x14ac:dyDescent="0.3">
      <c r="B20" s="1" t="s">
        <v>23</v>
      </c>
      <c r="C20" s="2" t="s">
        <v>24</v>
      </c>
      <c r="D20" t="e" vm="8">
        <v>#VALUE!</v>
      </c>
      <c r="E20">
        <v>1</v>
      </c>
      <c r="F20">
        <v>279.99</v>
      </c>
      <c r="G20">
        <f>Table1[[#This Row],[Unit price (€)]] * Table1[[#This Row],[Nbr. of items]]</f>
        <v>279.99</v>
      </c>
      <c r="H20" s="4" t="s">
        <v>12</v>
      </c>
      <c r="I20" s="1" t="s">
        <v>30</v>
      </c>
    </row>
  </sheetData>
  <mergeCells count="1">
    <mergeCell ref="F3:G3"/>
  </mergeCells>
  <phoneticPr fontId="3" type="noConversion"/>
  <hyperlinks>
    <hyperlink ref="C13" r:id="rId1" xr:uid="{E247A48B-BFE2-4D2E-8A00-F6755610187B}"/>
    <hyperlink ref="C14" r:id="rId2" display="https://www.decathlon.fr/p/pompe-a-main-basse-pression-double-action-pour-canoe-kayak-2x2-6l-1-8-psi/_/R-p-172713?mc=8387583&amp;c=orange" xr:uid="{4A082163-2DDF-47C4-8898-DB0AE1E1A594}"/>
    <hyperlink ref="C15" r:id="rId3" xr:uid="{CB67CEBD-444B-463B-AD5D-F53777BE4E35}"/>
    <hyperlink ref="C16" r:id="rId4" xr:uid="{2CCCDD7D-C28B-42A4-B1E3-B4C994F44519}"/>
    <hyperlink ref="C17" r:id="rId5" xr:uid="{4C7FDEAC-25BA-47D1-BA44-6FF03995698F}"/>
    <hyperlink ref="C18" r:id="rId6" xr:uid="{6042B634-2A46-4F18-A9CE-946F71F93D54}"/>
    <hyperlink ref="C19" r:id="rId7" xr:uid="{1F52160F-28E8-4FCA-B1D0-3E2C3925475A}"/>
    <hyperlink ref="C20" r:id="rId8" xr:uid="{2CDFDD72-F46F-4522-BD2E-51972A138AFC}"/>
    <hyperlink ref="D3" r:id="rId9" xr:uid="{DD4D372F-EE55-4309-BB30-DF9875FE5564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2015-06-05T18:17:20Z</dcterms:created>
  <dcterms:modified xsi:type="dcterms:W3CDTF">2025-07-25T07:38:44Z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2025-05-17T07:54:57Z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b6a92a0a-558b-4187-a9fc-a3859bb646b6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