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andi\BPM\Szakdoga\adatok\keresetek\"/>
    </mc:Choice>
  </mc:AlternateContent>
  <xr:revisionPtr revIDLastSave="0" documentId="13_ncr:1_{6D8DCFB5-0D52-4FEA-B4BF-DB29A48285FD}" xr6:coauthVersionLast="47" xr6:coauthVersionMax="47" xr10:uidLastSave="{00000000-0000-0000-0000-000000000000}"/>
  <bookViews>
    <workbookView xWindow="-90" yWindow="-90" windowWidth="19380" windowHeight="10380" firstSheet="9" xr2:uid="{F01AC49D-A2DF-4510-AFFB-A9D1F12D7675}"/>
  </bookViews>
  <sheets>
    <sheet name="2018" sheetId="3" r:id="rId1"/>
    <sheet name="2017" sheetId="4" r:id="rId2"/>
    <sheet name="2016" sheetId="5" r:id="rId3"/>
    <sheet name="2015" sheetId="6" r:id="rId4"/>
    <sheet name="2014" sheetId="7" r:id="rId5"/>
    <sheet name="2013" sheetId="8" r:id="rId6"/>
    <sheet name="2012" sheetId="9" r:id="rId7"/>
    <sheet name="2011" sheetId="10" r:id="rId8"/>
    <sheet name="2010" sheetId="11" r:id="rId9"/>
    <sheet name="2009" sheetId="12" r:id="rId10"/>
    <sheet name="2008" sheetId="13" r:id="rId11"/>
    <sheet name="2007" sheetId="14" r:id="rId12"/>
    <sheet name="2006" sheetId="15" r:id="rId13"/>
    <sheet name="2005" sheetId="16" r:id="rId14"/>
    <sheet name="2004" sheetId="17" r:id="rId15"/>
    <sheet name="2003" sheetId="18" r:id="rId16"/>
    <sheet name="by_age_2003_2018" sheetId="2" r:id="rId17"/>
    <sheet name="Munka1" sheetId="19" r:id="rId18"/>
  </sheets>
  <definedNames>
    <definedName name="_xlnm._FilterDatabase" localSheetId="16" hidden="1">by_age_2003_2018!$A$1:$D$817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G2" i="3" s="1"/>
  <c r="C3" i="3"/>
  <c r="H2" i="3" s="1"/>
  <c r="B5" i="3"/>
  <c r="G12" i="3" s="1"/>
  <c r="C5" i="3"/>
  <c r="H12" i="3" s="1"/>
  <c r="B7" i="3"/>
  <c r="C7" i="3"/>
  <c r="H22" i="3" s="1"/>
  <c r="B9" i="3"/>
  <c r="C9" i="3"/>
  <c r="B11" i="3"/>
  <c r="G38" i="3" s="1"/>
  <c r="C11" i="3"/>
  <c r="H38" i="3" s="1"/>
  <c r="B3" i="18"/>
  <c r="C3" i="18"/>
  <c r="B5" i="18"/>
  <c r="C5" i="18"/>
  <c r="B7" i="18"/>
  <c r="C7" i="18"/>
  <c r="H22" i="18" s="1"/>
  <c r="B9" i="18"/>
  <c r="C9" i="18"/>
  <c r="B11" i="18"/>
  <c r="C11" i="18"/>
  <c r="B3" i="17"/>
  <c r="C3" i="17"/>
  <c r="B5" i="17"/>
  <c r="C5" i="17"/>
  <c r="H12" i="17" s="1"/>
  <c r="B7" i="17"/>
  <c r="C7" i="17"/>
  <c r="B9" i="17"/>
  <c r="G32" i="17" s="1"/>
  <c r="C9" i="17"/>
  <c r="B11" i="17"/>
  <c r="C11" i="17"/>
  <c r="B3" i="16"/>
  <c r="C3" i="16"/>
  <c r="B5" i="16"/>
  <c r="G12" i="16" s="1"/>
  <c r="C5" i="16"/>
  <c r="H12" i="16" s="1"/>
  <c r="B7" i="16"/>
  <c r="C7" i="16"/>
  <c r="B9" i="16"/>
  <c r="G32" i="16" s="1"/>
  <c r="C9" i="16"/>
  <c r="H32" i="16" s="1"/>
  <c r="B11" i="16"/>
  <c r="C11" i="16"/>
  <c r="B3" i="15"/>
  <c r="G2" i="15" s="1"/>
  <c r="G6" i="15" s="1"/>
  <c r="C3" i="15"/>
  <c r="H2" i="15" s="1"/>
  <c r="H3" i="15" s="1"/>
  <c r="B5" i="15"/>
  <c r="G12" i="15" s="1"/>
  <c r="C5" i="15"/>
  <c r="B7" i="15"/>
  <c r="C7" i="15"/>
  <c r="B9" i="15"/>
  <c r="C9" i="15"/>
  <c r="B11" i="15"/>
  <c r="G38" i="15" s="1"/>
  <c r="C11" i="15"/>
  <c r="H38" i="15" s="1"/>
  <c r="B3" i="14"/>
  <c r="C3" i="14"/>
  <c r="B5" i="14"/>
  <c r="C5" i="14"/>
  <c r="B7" i="14"/>
  <c r="G22" i="14" s="1"/>
  <c r="C7" i="14"/>
  <c r="H22" i="14" s="1"/>
  <c r="B9" i="14"/>
  <c r="C9" i="14"/>
  <c r="B11" i="14"/>
  <c r="C11" i="14"/>
  <c r="B3" i="13"/>
  <c r="C3" i="13"/>
  <c r="B5" i="13"/>
  <c r="C5" i="13"/>
  <c r="B7" i="13"/>
  <c r="C7" i="13"/>
  <c r="B9" i="13"/>
  <c r="C9" i="13"/>
  <c r="B11" i="13"/>
  <c r="G38" i="13" s="1"/>
  <c r="C11" i="13"/>
  <c r="H38" i="13" s="1"/>
  <c r="B3" i="12"/>
  <c r="G2" i="12" s="1"/>
  <c r="G4" i="12" s="1"/>
  <c r="C3" i="12"/>
  <c r="H2" i="12" s="1"/>
  <c r="H6" i="12" s="1"/>
  <c r="B5" i="12"/>
  <c r="C5" i="12"/>
  <c r="B7" i="12"/>
  <c r="C7" i="12"/>
  <c r="B9" i="12"/>
  <c r="C9" i="12"/>
  <c r="B11" i="12"/>
  <c r="C11" i="12"/>
  <c r="B3" i="11"/>
  <c r="C3" i="11"/>
  <c r="B5" i="11"/>
  <c r="C5" i="11"/>
  <c r="B7" i="11"/>
  <c r="C7" i="11"/>
  <c r="B9" i="11"/>
  <c r="G32" i="11" s="1"/>
  <c r="C9" i="11"/>
  <c r="H32" i="11" s="1"/>
  <c r="H33" i="11" s="1"/>
  <c r="B11" i="11"/>
  <c r="C11" i="11"/>
  <c r="B3" i="10"/>
  <c r="G2" i="10" s="1"/>
  <c r="G5" i="10" s="1"/>
  <c r="C3" i="10"/>
  <c r="B5" i="10"/>
  <c r="C5" i="10"/>
  <c r="B7" i="10"/>
  <c r="C7" i="10"/>
  <c r="H22" i="10" s="1"/>
  <c r="B9" i="10"/>
  <c r="G32" i="10" s="1"/>
  <c r="C9" i="10"/>
  <c r="H32" i="10" s="1"/>
  <c r="B11" i="10"/>
  <c r="C11" i="10"/>
  <c r="B3" i="9"/>
  <c r="G2" i="9" s="1"/>
  <c r="C3" i="9"/>
  <c r="H2" i="9" s="1"/>
  <c r="B5" i="9"/>
  <c r="C5" i="9"/>
  <c r="B7" i="9"/>
  <c r="C7" i="9"/>
  <c r="B9" i="9"/>
  <c r="C9" i="9"/>
  <c r="B11" i="9"/>
  <c r="G38" i="9" s="1"/>
  <c r="C11" i="9"/>
  <c r="H38" i="9" s="1"/>
  <c r="B3" i="8"/>
  <c r="C3" i="8"/>
  <c r="B5" i="8"/>
  <c r="C5" i="8"/>
  <c r="B7" i="8"/>
  <c r="C7" i="8"/>
  <c r="B9" i="8"/>
  <c r="C9" i="8"/>
  <c r="H32" i="8" s="1"/>
  <c r="B11" i="8"/>
  <c r="C11" i="8"/>
  <c r="B3" i="7"/>
  <c r="C3" i="7"/>
  <c r="B5" i="7"/>
  <c r="C5" i="7"/>
  <c r="H12" i="7" s="1"/>
  <c r="B7" i="7"/>
  <c r="C7" i="7"/>
  <c r="B9" i="7"/>
  <c r="G32" i="7" s="1"/>
  <c r="C9" i="7"/>
  <c r="H32" i="7" s="1"/>
  <c r="B11" i="7"/>
  <c r="C11" i="7"/>
  <c r="B3" i="6"/>
  <c r="C3" i="6"/>
  <c r="B5" i="6"/>
  <c r="G12" i="6" s="1"/>
  <c r="G13" i="6" s="1"/>
  <c r="C5" i="6"/>
  <c r="H12" i="6" s="1"/>
  <c r="H16" i="6" s="1"/>
  <c r="B7" i="6"/>
  <c r="C7" i="6"/>
  <c r="H22" i="6" s="1"/>
  <c r="B9" i="6"/>
  <c r="G32" i="6" s="1"/>
  <c r="C9" i="6"/>
  <c r="B11" i="6"/>
  <c r="C11" i="6"/>
  <c r="B3" i="5"/>
  <c r="C3" i="5"/>
  <c r="H2" i="5" s="1"/>
  <c r="H3" i="5" s="1"/>
  <c r="B5" i="5"/>
  <c r="C5" i="5"/>
  <c r="B7" i="5"/>
  <c r="C7" i="5"/>
  <c r="B9" i="5"/>
  <c r="C9" i="5"/>
  <c r="B11" i="5"/>
  <c r="G38" i="5" s="1"/>
  <c r="C11" i="5"/>
  <c r="H38" i="5" s="1"/>
  <c r="B3" i="4"/>
  <c r="G2" i="4" s="1"/>
  <c r="G4" i="4" s="1"/>
  <c r="C3" i="4"/>
  <c r="H2" i="4" s="1"/>
  <c r="H6" i="4" s="1"/>
  <c r="B5" i="4"/>
  <c r="C5" i="4"/>
  <c r="B7" i="4"/>
  <c r="C7" i="4"/>
  <c r="B9" i="4"/>
  <c r="C9" i="4"/>
  <c r="B11" i="4"/>
  <c r="C11" i="4"/>
  <c r="G7" i="4"/>
  <c r="G11" i="4" s="1"/>
  <c r="H7" i="4"/>
  <c r="G12" i="4"/>
  <c r="H12" i="4"/>
  <c r="G17" i="4"/>
  <c r="H17" i="4"/>
  <c r="G22" i="4"/>
  <c r="H22" i="4"/>
  <c r="G27" i="4"/>
  <c r="H27" i="4"/>
  <c r="G32" i="4"/>
  <c r="H32" i="4"/>
  <c r="G35" i="4"/>
  <c r="H35" i="4"/>
  <c r="G38" i="4"/>
  <c r="H38" i="4"/>
  <c r="G42" i="4"/>
  <c r="H42" i="4"/>
  <c r="G7" i="5"/>
  <c r="H7" i="5"/>
  <c r="G12" i="5"/>
  <c r="G13" i="5" s="1"/>
  <c r="H12" i="5"/>
  <c r="H16" i="5" s="1"/>
  <c r="G17" i="5"/>
  <c r="H17" i="5"/>
  <c r="G22" i="5"/>
  <c r="H22" i="5"/>
  <c r="G27" i="5"/>
  <c r="H27" i="5"/>
  <c r="G32" i="5"/>
  <c r="G33" i="5" s="1"/>
  <c r="H32" i="5"/>
  <c r="G35" i="5"/>
  <c r="H35" i="5"/>
  <c r="G42" i="5"/>
  <c r="H42" i="5"/>
  <c r="G7" i="6"/>
  <c r="H7" i="6"/>
  <c r="G17" i="6"/>
  <c r="H17" i="6"/>
  <c r="G22" i="6"/>
  <c r="G27" i="6"/>
  <c r="H27" i="6"/>
  <c r="H30" i="6" s="1"/>
  <c r="H32" i="6"/>
  <c r="G35" i="6"/>
  <c r="H35" i="6"/>
  <c r="G38" i="6"/>
  <c r="H38" i="6"/>
  <c r="G42" i="6"/>
  <c r="H42" i="6"/>
  <c r="G7" i="7"/>
  <c r="H7" i="7"/>
  <c r="G12" i="7"/>
  <c r="G17" i="7"/>
  <c r="H17" i="7"/>
  <c r="G22" i="7"/>
  <c r="H22" i="7"/>
  <c r="G27" i="7"/>
  <c r="H27" i="7"/>
  <c r="G35" i="7"/>
  <c r="H35" i="7"/>
  <c r="G38" i="7"/>
  <c r="H38" i="7"/>
  <c r="G42" i="7"/>
  <c r="H42" i="7"/>
  <c r="G7" i="8"/>
  <c r="H7" i="8"/>
  <c r="H9" i="8" s="1"/>
  <c r="G12" i="8"/>
  <c r="H12" i="8"/>
  <c r="G17" i="8"/>
  <c r="G21" i="8" s="1"/>
  <c r="H17" i="8"/>
  <c r="G22" i="8"/>
  <c r="H22" i="8"/>
  <c r="G27" i="8"/>
  <c r="H27" i="8"/>
  <c r="G32" i="8"/>
  <c r="G35" i="8"/>
  <c r="H35" i="8"/>
  <c r="G38" i="8"/>
  <c r="H38" i="8"/>
  <c r="G42" i="8"/>
  <c r="H42" i="8"/>
  <c r="G7" i="9"/>
  <c r="H7" i="9"/>
  <c r="G12" i="9"/>
  <c r="G13" i="9" s="1"/>
  <c r="H12" i="9"/>
  <c r="H16" i="9" s="1"/>
  <c r="G17" i="9"/>
  <c r="H17" i="9"/>
  <c r="G22" i="9"/>
  <c r="H22" i="9"/>
  <c r="G27" i="9"/>
  <c r="H27" i="9"/>
  <c r="G32" i="9"/>
  <c r="H32" i="9"/>
  <c r="G35" i="9"/>
  <c r="H35" i="9"/>
  <c r="G42" i="9"/>
  <c r="H42" i="9"/>
  <c r="G7" i="10"/>
  <c r="G10" i="10" s="1"/>
  <c r="H7" i="10"/>
  <c r="H10" i="10" s="1"/>
  <c r="G12" i="10"/>
  <c r="H12" i="10"/>
  <c r="G17" i="10"/>
  <c r="H17" i="10"/>
  <c r="G22" i="10"/>
  <c r="G27" i="10"/>
  <c r="H27" i="10"/>
  <c r="G35" i="10"/>
  <c r="H35" i="10"/>
  <c r="G38" i="10"/>
  <c r="H38" i="10"/>
  <c r="G42" i="10"/>
  <c r="H42" i="10"/>
  <c r="G7" i="11"/>
  <c r="H7" i="11"/>
  <c r="G12" i="11"/>
  <c r="H12" i="11"/>
  <c r="G17" i="11"/>
  <c r="H17" i="11"/>
  <c r="G22" i="11"/>
  <c r="H22" i="11"/>
  <c r="G27" i="11"/>
  <c r="H27" i="11"/>
  <c r="G35" i="11"/>
  <c r="H35" i="11"/>
  <c r="G38" i="11"/>
  <c r="H38" i="11"/>
  <c r="G42" i="11"/>
  <c r="H42" i="11"/>
  <c r="G7" i="12"/>
  <c r="H7" i="12"/>
  <c r="H10" i="12" s="1"/>
  <c r="G12" i="12"/>
  <c r="G11" i="12" s="1"/>
  <c r="H12" i="12"/>
  <c r="G17" i="12"/>
  <c r="H17" i="12"/>
  <c r="G22" i="12"/>
  <c r="H22" i="12"/>
  <c r="G27" i="12"/>
  <c r="H27" i="12"/>
  <c r="G32" i="12"/>
  <c r="H32" i="12"/>
  <c r="G35" i="12"/>
  <c r="H35" i="12"/>
  <c r="G38" i="12"/>
  <c r="H38" i="12"/>
  <c r="G42" i="12"/>
  <c r="H42" i="12"/>
  <c r="G7" i="13"/>
  <c r="H7" i="13"/>
  <c r="G12" i="13"/>
  <c r="G16" i="13" s="1"/>
  <c r="H12" i="13"/>
  <c r="G17" i="13"/>
  <c r="H17" i="13"/>
  <c r="G22" i="13"/>
  <c r="H22" i="13"/>
  <c r="G27" i="13"/>
  <c r="H27" i="13"/>
  <c r="G32" i="13"/>
  <c r="H32" i="13"/>
  <c r="G35" i="13"/>
  <c r="H35" i="13"/>
  <c r="G42" i="13"/>
  <c r="H42" i="13"/>
  <c r="G7" i="14"/>
  <c r="H7" i="14"/>
  <c r="G12" i="14"/>
  <c r="G13" i="14" s="1"/>
  <c r="H12" i="14"/>
  <c r="G17" i="14"/>
  <c r="H17" i="14"/>
  <c r="G27" i="14"/>
  <c r="H27" i="14"/>
  <c r="G32" i="14"/>
  <c r="H32" i="14"/>
  <c r="G35" i="14"/>
  <c r="H35" i="14"/>
  <c r="G38" i="14"/>
  <c r="H38" i="14"/>
  <c r="G42" i="14"/>
  <c r="H42" i="14"/>
  <c r="G7" i="15"/>
  <c r="H7" i="15"/>
  <c r="H12" i="15"/>
  <c r="G17" i="15"/>
  <c r="H17" i="15"/>
  <c r="G22" i="15"/>
  <c r="H22" i="15"/>
  <c r="G27" i="15"/>
  <c r="H27" i="15"/>
  <c r="G32" i="15"/>
  <c r="H32" i="15"/>
  <c r="G35" i="15"/>
  <c r="H35" i="15"/>
  <c r="G42" i="15"/>
  <c r="H42" i="15"/>
  <c r="G7" i="16"/>
  <c r="H7" i="16"/>
  <c r="G17" i="16"/>
  <c r="H17" i="16"/>
  <c r="G22" i="16"/>
  <c r="H22" i="16"/>
  <c r="G27" i="16"/>
  <c r="H27" i="16"/>
  <c r="G35" i="16"/>
  <c r="H35" i="16"/>
  <c r="G38" i="16"/>
  <c r="H38" i="16"/>
  <c r="G42" i="16"/>
  <c r="H42" i="16"/>
  <c r="G7" i="17"/>
  <c r="H7" i="17"/>
  <c r="G12" i="17"/>
  <c r="G15" i="17" s="1"/>
  <c r="G17" i="17"/>
  <c r="H17" i="17"/>
  <c r="G22" i="17"/>
  <c r="H22" i="17"/>
  <c r="G27" i="17"/>
  <c r="H27" i="17"/>
  <c r="H32" i="17"/>
  <c r="G35" i="17"/>
  <c r="H35" i="17"/>
  <c r="G38" i="17"/>
  <c r="H38" i="17"/>
  <c r="G42" i="17"/>
  <c r="H42" i="17"/>
  <c r="G7" i="18"/>
  <c r="G9" i="18" s="1"/>
  <c r="H7" i="18"/>
  <c r="G12" i="18"/>
  <c r="G14" i="18" s="1"/>
  <c r="H12" i="18"/>
  <c r="G17" i="18"/>
  <c r="H17" i="18"/>
  <c r="G22" i="18"/>
  <c r="G27" i="18"/>
  <c r="H27" i="18"/>
  <c r="G32" i="18"/>
  <c r="H32" i="18"/>
  <c r="G35" i="18"/>
  <c r="H35" i="18"/>
  <c r="G38" i="18"/>
  <c r="H38" i="18"/>
  <c r="G42" i="18"/>
  <c r="H42" i="18"/>
  <c r="G7" i="3"/>
  <c r="H7" i="3"/>
  <c r="G17" i="3"/>
  <c r="H17" i="3"/>
  <c r="G22" i="3"/>
  <c r="G27" i="3"/>
  <c r="H27" i="3"/>
  <c r="G32" i="3"/>
  <c r="H32" i="3"/>
  <c r="G35" i="3"/>
  <c r="H35" i="3"/>
  <c r="G42" i="3"/>
  <c r="H42" i="3"/>
  <c r="H2" i="6"/>
  <c r="H2" i="7"/>
  <c r="H2" i="8"/>
  <c r="H6" i="8" s="1"/>
  <c r="H2" i="10"/>
  <c r="H2" i="11"/>
  <c r="H2" i="13"/>
  <c r="H3" i="13" s="1"/>
  <c r="H2" i="14"/>
  <c r="H2" i="16"/>
  <c r="H6" i="16" s="1"/>
  <c r="H2" i="17"/>
  <c r="H2" i="18"/>
  <c r="G2" i="5"/>
  <c r="G4" i="5" s="1"/>
  <c r="G2" i="6"/>
  <c r="G2" i="7"/>
  <c r="G2" i="8"/>
  <c r="G4" i="8" s="1"/>
  <c r="G2" i="11"/>
  <c r="G4" i="11" s="1"/>
  <c r="G2" i="13"/>
  <c r="G4" i="13" s="1"/>
  <c r="G2" i="14"/>
  <c r="G3" i="14" s="1"/>
  <c r="G2" i="16"/>
  <c r="G4" i="16" s="1"/>
  <c r="G2" i="17"/>
  <c r="G2" i="18"/>
  <c r="G5" i="18" s="1"/>
  <c r="H14" i="3" l="1"/>
  <c r="H3" i="3"/>
  <c r="G4" i="3"/>
  <c r="H33" i="3"/>
  <c r="G9" i="3"/>
  <c r="G30" i="3"/>
  <c r="H36" i="4"/>
  <c r="G21" i="4"/>
  <c r="H16" i="4"/>
  <c r="H10" i="4"/>
  <c r="H33" i="5"/>
  <c r="H9" i="6"/>
  <c r="G9" i="6"/>
  <c r="G29" i="6"/>
  <c r="H3" i="7"/>
  <c r="H26" i="7"/>
  <c r="G6" i="7"/>
  <c r="H19" i="8"/>
  <c r="H36" i="8"/>
  <c r="G29" i="10"/>
  <c r="H40" i="11"/>
  <c r="H26" i="11"/>
  <c r="G39" i="11"/>
  <c r="G25" i="11"/>
  <c r="H3" i="11"/>
  <c r="G21" i="12"/>
  <c r="G11" i="14"/>
  <c r="H10" i="15"/>
  <c r="G25" i="15"/>
  <c r="H9" i="16"/>
  <c r="G26" i="16"/>
  <c r="H24" i="17"/>
  <c r="G11" i="6"/>
  <c r="G5" i="7"/>
  <c r="H8" i="6"/>
  <c r="H13" i="6"/>
  <c r="G15" i="9"/>
  <c r="G6" i="4"/>
  <c r="H8" i="4"/>
  <c r="H13" i="4"/>
  <c r="G33" i="3"/>
  <c r="G15" i="3"/>
  <c r="G31" i="16"/>
  <c r="G8" i="16"/>
  <c r="G39" i="13"/>
  <c r="G23" i="13"/>
  <c r="G8" i="12"/>
  <c r="G34" i="11"/>
  <c r="G19" i="10"/>
  <c r="G8" i="8"/>
  <c r="G15" i="7"/>
  <c r="G19" i="6"/>
  <c r="G8" i="4"/>
  <c r="G8" i="14"/>
  <c r="H5" i="16"/>
  <c r="G15" i="5"/>
  <c r="H31" i="3"/>
  <c r="H9" i="3"/>
  <c r="H14" i="18"/>
  <c r="H19" i="17"/>
  <c r="H24" i="16"/>
  <c r="H31" i="15"/>
  <c r="H11" i="15"/>
  <c r="H16" i="14"/>
  <c r="H37" i="13"/>
  <c r="H21" i="13"/>
  <c r="H9" i="11"/>
  <c r="H14" i="10"/>
  <c r="H20" i="9"/>
  <c r="H23" i="8"/>
  <c r="H11" i="7"/>
  <c r="H14" i="6"/>
  <c r="H18" i="5"/>
  <c r="G8" i="6"/>
  <c r="H3" i="16"/>
  <c r="H11" i="12"/>
  <c r="H6" i="18"/>
  <c r="H6" i="10"/>
  <c r="G8" i="15"/>
  <c r="G14" i="14"/>
  <c r="G18" i="13"/>
  <c r="G26" i="12"/>
  <c r="G28" i="11"/>
  <c r="G9" i="11"/>
  <c r="G26" i="8"/>
  <c r="G8" i="7"/>
  <c r="G16" i="6"/>
  <c r="G18" i="5"/>
  <c r="G10" i="15"/>
  <c r="G4" i="18"/>
  <c r="H5" i="12"/>
  <c r="H10" i="7"/>
  <c r="G16" i="17"/>
  <c r="G18" i="8"/>
  <c r="G5" i="15"/>
  <c r="H5" i="8"/>
  <c r="H11" i="4"/>
  <c r="G39" i="3"/>
  <c r="G25" i="3"/>
  <c r="G10" i="18"/>
  <c r="G13" i="17"/>
  <c r="G21" i="16"/>
  <c r="G9" i="14"/>
  <c r="G34" i="13"/>
  <c r="G9" i="10"/>
  <c r="G6" i="12"/>
  <c r="H3" i="8"/>
  <c r="H9" i="4"/>
  <c r="G16" i="14"/>
  <c r="H19" i="9"/>
  <c r="H36" i="11"/>
  <c r="H21" i="11"/>
  <c r="H40" i="10"/>
  <c r="H26" i="10"/>
  <c r="H29" i="9"/>
  <c r="H8" i="9"/>
  <c r="H33" i="8"/>
  <c r="H13" i="8"/>
  <c r="H37" i="7"/>
  <c r="H21" i="7"/>
  <c r="H25" i="6"/>
  <c r="H29" i="5"/>
  <c r="H9" i="5"/>
  <c r="H15" i="4"/>
  <c r="G10" i="7"/>
  <c r="G4" i="10"/>
  <c r="H5" i="4"/>
  <c r="H13" i="14"/>
  <c r="H14" i="14"/>
  <c r="H20" i="5"/>
  <c r="G3" i="17"/>
  <c r="G4" i="17"/>
  <c r="G5" i="17"/>
  <c r="G6" i="17"/>
  <c r="H3" i="17"/>
  <c r="H4" i="17"/>
  <c r="H5" i="17"/>
  <c r="H6" i="17"/>
  <c r="H29" i="18"/>
  <c r="H28" i="18"/>
  <c r="H30" i="18"/>
  <c r="H31" i="18"/>
  <c r="H10" i="18"/>
  <c r="H11" i="18"/>
  <c r="H8" i="18"/>
  <c r="H3" i="18"/>
  <c r="H5" i="18"/>
  <c r="H9" i="18"/>
  <c r="H34" i="17"/>
  <c r="H33" i="17"/>
  <c r="H16" i="17"/>
  <c r="H13" i="17"/>
  <c r="H14" i="17"/>
  <c r="H15" i="17"/>
  <c r="H36" i="16"/>
  <c r="H37" i="16"/>
  <c r="H20" i="16"/>
  <c r="H21" i="16"/>
  <c r="H18" i="16"/>
  <c r="H19" i="16"/>
  <c r="H39" i="15"/>
  <c r="H40" i="15"/>
  <c r="H41" i="15"/>
  <c r="H24" i="15"/>
  <c r="H23" i="15"/>
  <c r="H25" i="15"/>
  <c r="H26" i="15"/>
  <c r="H28" i="14"/>
  <c r="H29" i="14"/>
  <c r="H30" i="14"/>
  <c r="H31" i="14"/>
  <c r="H9" i="14"/>
  <c r="H8" i="14"/>
  <c r="H10" i="14"/>
  <c r="H11" i="14"/>
  <c r="H33" i="13"/>
  <c r="H34" i="13"/>
  <c r="H16" i="13"/>
  <c r="H14" i="13"/>
  <c r="H15" i="13"/>
  <c r="H13" i="13"/>
  <c r="H36" i="12"/>
  <c r="H37" i="12"/>
  <c r="H18" i="12"/>
  <c r="H20" i="12"/>
  <c r="H21" i="12"/>
  <c r="H19" i="12"/>
  <c r="H16" i="12"/>
  <c r="G3" i="9"/>
  <c r="G4" i="9"/>
  <c r="G5" i="9"/>
  <c r="G6" i="9"/>
  <c r="H40" i="3"/>
  <c r="H41" i="3"/>
  <c r="H39" i="3"/>
  <c r="H37" i="3"/>
  <c r="H18" i="3"/>
  <c r="H40" i="18"/>
  <c r="H25" i="18"/>
  <c r="H29" i="17"/>
  <c r="H8" i="17"/>
  <c r="H33" i="16"/>
  <c r="H15" i="16"/>
  <c r="H37" i="15"/>
  <c r="H21" i="15"/>
  <c r="H40" i="14"/>
  <c r="H25" i="14"/>
  <c r="H28" i="13"/>
  <c r="H9" i="13"/>
  <c r="H14" i="12"/>
  <c r="H24" i="3"/>
  <c r="H25" i="3"/>
  <c r="H23" i="3"/>
  <c r="H26" i="3"/>
  <c r="G4" i="14"/>
  <c r="G5" i="14"/>
  <c r="G6" i="14"/>
  <c r="G4" i="6"/>
  <c r="G5" i="6"/>
  <c r="G3" i="6"/>
  <c r="G6" i="6"/>
  <c r="H6" i="14"/>
  <c r="H5" i="14"/>
  <c r="H3" i="14"/>
  <c r="H4" i="14"/>
  <c r="H6" i="6"/>
  <c r="H5" i="6"/>
  <c r="H3" i="6"/>
  <c r="H4" i="6"/>
  <c r="G37" i="3"/>
  <c r="G36" i="3"/>
  <c r="G19" i="3"/>
  <c r="G21" i="3"/>
  <c r="G18" i="3"/>
  <c r="G20" i="3"/>
  <c r="G14" i="3"/>
  <c r="G40" i="18"/>
  <c r="G41" i="18"/>
  <c r="G39" i="18"/>
  <c r="G26" i="18"/>
  <c r="G25" i="18"/>
  <c r="G23" i="18"/>
  <c r="G24" i="18"/>
  <c r="G30" i="17"/>
  <c r="G31" i="17"/>
  <c r="G28" i="17"/>
  <c r="G29" i="17"/>
  <c r="G8" i="17"/>
  <c r="G9" i="17"/>
  <c r="G10" i="17"/>
  <c r="G11" i="17"/>
  <c r="G33" i="16"/>
  <c r="G34" i="16"/>
  <c r="G16" i="16"/>
  <c r="G13" i="16"/>
  <c r="G14" i="16"/>
  <c r="G15" i="16"/>
  <c r="G36" i="15"/>
  <c r="G37" i="15"/>
  <c r="G19" i="15"/>
  <c r="G18" i="15"/>
  <c r="G21" i="15"/>
  <c r="G20" i="15"/>
  <c r="G40" i="14"/>
  <c r="G41" i="14"/>
  <c r="G39" i="14"/>
  <c r="G26" i="14"/>
  <c r="G23" i="14"/>
  <c r="G25" i="14"/>
  <c r="G24" i="14"/>
  <c r="G30" i="13"/>
  <c r="G31" i="13"/>
  <c r="G29" i="13"/>
  <c r="G28" i="13"/>
  <c r="G9" i="13"/>
  <c r="G10" i="13"/>
  <c r="G11" i="13"/>
  <c r="G8" i="13"/>
  <c r="G34" i="12"/>
  <c r="G33" i="12"/>
  <c r="G14" i="12"/>
  <c r="G15" i="12"/>
  <c r="G13" i="12"/>
  <c r="G16" i="12"/>
  <c r="G37" i="11"/>
  <c r="G36" i="11"/>
  <c r="G19" i="11"/>
  <c r="G21" i="11"/>
  <c r="G20" i="11"/>
  <c r="G18" i="11"/>
  <c r="G14" i="11"/>
  <c r="G40" i="10"/>
  <c r="G41" i="10"/>
  <c r="G39" i="10"/>
  <c r="G26" i="10"/>
  <c r="G25" i="10"/>
  <c r="G23" i="10"/>
  <c r="G24" i="10"/>
  <c r="G30" i="9"/>
  <c r="G31" i="9"/>
  <c r="G28" i="9"/>
  <c r="G29" i="9"/>
  <c r="G8" i="9"/>
  <c r="G9" i="9"/>
  <c r="G10" i="9"/>
  <c r="G11" i="9"/>
  <c r="G33" i="8"/>
  <c r="G34" i="8"/>
  <c r="G14" i="8"/>
  <c r="G13" i="8"/>
  <c r="G15" i="8"/>
  <c r="G16" i="8"/>
  <c r="G36" i="7"/>
  <c r="G37" i="7"/>
  <c r="G19" i="7"/>
  <c r="G18" i="7"/>
  <c r="G21" i="7"/>
  <c r="G20" i="7"/>
  <c r="G40" i="6"/>
  <c r="G41" i="6"/>
  <c r="G39" i="6"/>
  <c r="G26" i="6"/>
  <c r="G23" i="6"/>
  <c r="G25" i="6"/>
  <c r="G24" i="6"/>
  <c r="G30" i="5"/>
  <c r="G31" i="5"/>
  <c r="G29" i="5"/>
  <c r="G28" i="5"/>
  <c r="G9" i="5"/>
  <c r="G10" i="5"/>
  <c r="G11" i="5"/>
  <c r="G8" i="5"/>
  <c r="G34" i="4"/>
  <c r="G33" i="4"/>
  <c r="G14" i="4"/>
  <c r="G15" i="4"/>
  <c r="G16" i="4"/>
  <c r="G13" i="4"/>
  <c r="H3" i="9"/>
  <c r="H4" i="9"/>
  <c r="H5" i="9"/>
  <c r="H6" i="9"/>
  <c r="H18" i="8"/>
  <c r="H20" i="13"/>
  <c r="H20" i="6"/>
  <c r="H25" i="13"/>
  <c r="H28" i="8"/>
  <c r="H30" i="13"/>
  <c r="G33" i="13"/>
  <c r="H34" i="3"/>
  <c r="H36" i="3"/>
  <c r="H37" i="11"/>
  <c r="H15" i="7"/>
  <c r="H37" i="18"/>
  <c r="H36" i="18"/>
  <c r="H19" i="18"/>
  <c r="H18" i="18"/>
  <c r="H40" i="17"/>
  <c r="H39" i="17"/>
  <c r="H26" i="17"/>
  <c r="H23" i="17"/>
  <c r="H30" i="16"/>
  <c r="H31" i="16"/>
  <c r="H34" i="15"/>
  <c r="H33" i="15"/>
  <c r="H14" i="15"/>
  <c r="H36" i="14"/>
  <c r="H37" i="14"/>
  <c r="H18" i="14"/>
  <c r="H19" i="14"/>
  <c r="H40" i="13"/>
  <c r="H26" i="13"/>
  <c r="H28" i="12"/>
  <c r="H30" i="12"/>
  <c r="H31" i="12"/>
  <c r="H14" i="11"/>
  <c r="H37" i="10"/>
  <c r="H36" i="10"/>
  <c r="H19" i="10"/>
  <c r="H18" i="10"/>
  <c r="H40" i="9"/>
  <c r="H39" i="9"/>
  <c r="H26" i="9"/>
  <c r="H23" i="9"/>
  <c r="H30" i="8"/>
  <c r="H31" i="8"/>
  <c r="H34" i="7"/>
  <c r="H33" i="7"/>
  <c r="H14" i="7"/>
  <c r="H36" i="6"/>
  <c r="H37" i="6"/>
  <c r="H18" i="6"/>
  <c r="H19" i="6"/>
  <c r="H40" i="5"/>
  <c r="H41" i="5"/>
  <c r="H26" i="5"/>
  <c r="H28" i="4"/>
  <c r="H30" i="4"/>
  <c r="H31" i="4"/>
  <c r="G9" i="15"/>
  <c r="G10" i="12"/>
  <c r="G9" i="7"/>
  <c r="G10" i="4"/>
  <c r="G3" i="13"/>
  <c r="G3" i="5"/>
  <c r="G4" i="15"/>
  <c r="G5" i="12"/>
  <c r="G4" i="7"/>
  <c r="G5" i="4"/>
  <c r="H4" i="18"/>
  <c r="H4" i="16"/>
  <c r="H4" i="12"/>
  <c r="H4" i="10"/>
  <c r="H4" i="8"/>
  <c r="H4" i="4"/>
  <c r="H8" i="13"/>
  <c r="H8" i="5"/>
  <c r="H11" i="17"/>
  <c r="H9" i="15"/>
  <c r="H11" i="9"/>
  <c r="H9" i="7"/>
  <c r="H13" i="5"/>
  <c r="G13" i="13"/>
  <c r="H16" i="18"/>
  <c r="H14" i="16"/>
  <c r="H15" i="14"/>
  <c r="H16" i="10"/>
  <c r="H14" i="9"/>
  <c r="H14" i="5"/>
  <c r="H19" i="13"/>
  <c r="G23" i="11"/>
  <c r="H23" i="5"/>
  <c r="H24" i="13"/>
  <c r="H25" i="9"/>
  <c r="H28" i="5"/>
  <c r="H29" i="13"/>
  <c r="H30" i="9"/>
  <c r="G33" i="11"/>
  <c r="G34" i="5"/>
  <c r="H36" i="13"/>
  <c r="H37" i="8"/>
  <c r="H9" i="10"/>
  <c r="G21" i="18"/>
  <c r="G20" i="18"/>
  <c r="G18" i="18"/>
  <c r="G40" i="17"/>
  <c r="G39" i="17"/>
  <c r="G41" i="17"/>
  <c r="G29" i="16"/>
  <c r="G30" i="16"/>
  <c r="G16" i="15"/>
  <c r="G21" i="14"/>
  <c r="G18" i="14"/>
  <c r="G20" i="14"/>
  <c r="G40" i="13"/>
  <c r="G41" i="13"/>
  <c r="G25" i="13"/>
  <c r="G26" i="13"/>
  <c r="G24" i="13"/>
  <c r="G29" i="12"/>
  <c r="G28" i="12"/>
  <c r="G30" i="12"/>
  <c r="G16" i="11"/>
  <c r="G37" i="10"/>
  <c r="G36" i="10"/>
  <c r="G21" i="10"/>
  <c r="G20" i="10"/>
  <c r="G18" i="10"/>
  <c r="G25" i="9"/>
  <c r="G26" i="9"/>
  <c r="G23" i="9"/>
  <c r="G24" i="9"/>
  <c r="G29" i="8"/>
  <c r="G30" i="8"/>
  <c r="G34" i="7"/>
  <c r="G33" i="7"/>
  <c r="G14" i="7"/>
  <c r="G16" i="7"/>
  <c r="G36" i="6"/>
  <c r="G37" i="6"/>
  <c r="G40" i="5"/>
  <c r="G41" i="5"/>
  <c r="G25" i="5"/>
  <c r="G26" i="5"/>
  <c r="G24" i="5"/>
  <c r="G29" i="4"/>
  <c r="G28" i="4"/>
  <c r="G30" i="4"/>
  <c r="G9" i="12"/>
  <c r="G9" i="4"/>
  <c r="G3" i="12"/>
  <c r="G3" i="4"/>
  <c r="H3" i="12"/>
  <c r="H3" i="10"/>
  <c r="H3" i="4"/>
  <c r="H8" i="12"/>
  <c r="H10" i="17"/>
  <c r="H9" i="12"/>
  <c r="H10" i="9"/>
  <c r="H11" i="6"/>
  <c r="H13" i="12"/>
  <c r="G16" i="18"/>
  <c r="G16" i="10"/>
  <c r="H16" i="8"/>
  <c r="H21" i="3"/>
  <c r="G23" i="8"/>
  <c r="H24" i="9"/>
  <c r="H25" i="5"/>
  <c r="G28" i="8"/>
  <c r="H29" i="16"/>
  <c r="G31" i="12"/>
  <c r="H30" i="5"/>
  <c r="H34" i="11"/>
  <c r="H41" i="13"/>
  <c r="H39" i="12"/>
  <c r="H41" i="12"/>
  <c r="H23" i="12"/>
  <c r="H25" i="12"/>
  <c r="H26" i="12"/>
  <c r="H29" i="11"/>
  <c r="H30" i="11"/>
  <c r="H34" i="10"/>
  <c r="H33" i="10"/>
  <c r="H37" i="9"/>
  <c r="H36" i="9"/>
  <c r="H21" i="9"/>
  <c r="H18" i="9"/>
  <c r="H41" i="8"/>
  <c r="H39" i="8"/>
  <c r="H25" i="8"/>
  <c r="H26" i="8"/>
  <c r="H29" i="7"/>
  <c r="H28" i="7"/>
  <c r="H30" i="7"/>
  <c r="H34" i="6"/>
  <c r="H33" i="6"/>
  <c r="H37" i="5"/>
  <c r="H21" i="5"/>
  <c r="H39" i="4"/>
  <c r="H40" i="4"/>
  <c r="H41" i="4"/>
  <c r="H23" i="4"/>
  <c r="H25" i="4"/>
  <c r="H26" i="4"/>
  <c r="G11" i="3"/>
  <c r="G10" i="14"/>
  <c r="G11" i="11"/>
  <c r="G10" i="6"/>
  <c r="G8" i="3"/>
  <c r="G8" i="11"/>
  <c r="G3" i="3"/>
  <c r="G3" i="11"/>
  <c r="G6" i="3"/>
  <c r="G6" i="11"/>
  <c r="H6" i="3"/>
  <c r="H6" i="15"/>
  <c r="H6" i="13"/>
  <c r="H6" i="11"/>
  <c r="H6" i="7"/>
  <c r="H6" i="5"/>
  <c r="H8" i="3"/>
  <c r="H8" i="11"/>
  <c r="H11" i="3"/>
  <c r="H9" i="17"/>
  <c r="H11" i="11"/>
  <c r="H9" i="9"/>
  <c r="H10" i="6"/>
  <c r="H13" i="3"/>
  <c r="H13" i="11"/>
  <c r="G13" i="3"/>
  <c r="G13" i="11"/>
  <c r="H16" i="3"/>
  <c r="H15" i="18"/>
  <c r="H16" i="15"/>
  <c r="H15" i="10"/>
  <c r="H19" i="5"/>
  <c r="G23" i="5"/>
  <c r="H24" i="12"/>
  <c r="H24" i="5"/>
  <c r="H29" i="12"/>
  <c r="G31" i="8"/>
  <c r="H34" i="5"/>
  <c r="H36" i="5"/>
  <c r="H37" i="4"/>
  <c r="G39" i="5"/>
  <c r="H40" i="12"/>
  <c r="H5" i="10"/>
  <c r="G37" i="18"/>
  <c r="G36" i="18"/>
  <c r="G25" i="17"/>
  <c r="G26" i="17"/>
  <c r="G23" i="17"/>
  <c r="G24" i="17"/>
  <c r="G34" i="15"/>
  <c r="G33" i="15"/>
  <c r="G36" i="14"/>
  <c r="G37" i="14"/>
  <c r="G40" i="9"/>
  <c r="G39" i="9"/>
  <c r="G41" i="9"/>
  <c r="G21" i="6"/>
  <c r="G18" i="6"/>
  <c r="G20" i="6"/>
  <c r="H29" i="3"/>
  <c r="H30" i="3"/>
  <c r="H34" i="18"/>
  <c r="H33" i="18"/>
  <c r="H37" i="17"/>
  <c r="H36" i="17"/>
  <c r="H21" i="17"/>
  <c r="H18" i="17"/>
  <c r="H41" i="16"/>
  <c r="H39" i="16"/>
  <c r="H25" i="16"/>
  <c r="H26" i="16"/>
  <c r="H29" i="15"/>
  <c r="H28" i="15"/>
  <c r="H30" i="15"/>
  <c r="H34" i="14"/>
  <c r="H33" i="14"/>
  <c r="G29" i="3"/>
  <c r="G31" i="3"/>
  <c r="G34" i="18"/>
  <c r="G33" i="18"/>
  <c r="G37" i="17"/>
  <c r="G36" i="17"/>
  <c r="G20" i="17"/>
  <c r="G21" i="17"/>
  <c r="G19" i="17"/>
  <c r="G40" i="16"/>
  <c r="G41" i="16"/>
  <c r="G39" i="16"/>
  <c r="G24" i="16"/>
  <c r="G25" i="16"/>
  <c r="G29" i="15"/>
  <c r="G28" i="15"/>
  <c r="G31" i="15"/>
  <c r="G34" i="14"/>
  <c r="G33" i="14"/>
  <c r="G15" i="14"/>
  <c r="G37" i="13"/>
  <c r="G20" i="13"/>
  <c r="G21" i="13"/>
  <c r="G19" i="13"/>
  <c r="G40" i="12"/>
  <c r="G39" i="12"/>
  <c r="G41" i="12"/>
  <c r="G24" i="12"/>
  <c r="G23" i="12"/>
  <c r="G25" i="12"/>
  <c r="G29" i="11"/>
  <c r="G31" i="11"/>
  <c r="G34" i="10"/>
  <c r="G33" i="10"/>
  <c r="G15" i="10"/>
  <c r="G37" i="9"/>
  <c r="G36" i="9"/>
  <c r="G20" i="9"/>
  <c r="G21" i="9"/>
  <c r="G18" i="9"/>
  <c r="G19" i="9"/>
  <c r="G40" i="8"/>
  <c r="G41" i="8"/>
  <c r="G39" i="8"/>
  <c r="G24" i="8"/>
  <c r="G25" i="8"/>
  <c r="G29" i="7"/>
  <c r="G28" i="7"/>
  <c r="G31" i="7"/>
  <c r="G34" i="6"/>
  <c r="G33" i="6"/>
  <c r="G15" i="6"/>
  <c r="G37" i="5"/>
  <c r="G20" i="5"/>
  <c r="G21" i="5"/>
  <c r="G19" i="5"/>
  <c r="G40" i="4"/>
  <c r="G39" i="4"/>
  <c r="G41" i="4"/>
  <c r="G24" i="4"/>
  <c r="G23" i="4"/>
  <c r="G25" i="4"/>
  <c r="G10" i="3"/>
  <c r="G11" i="16"/>
  <c r="G10" i="11"/>
  <c r="G11" i="8"/>
  <c r="G8" i="18"/>
  <c r="G8" i="10"/>
  <c r="G3" i="18"/>
  <c r="G3" i="10"/>
  <c r="G5" i="3"/>
  <c r="G6" i="16"/>
  <c r="G5" i="11"/>
  <c r="G6" i="8"/>
  <c r="H5" i="3"/>
  <c r="H5" i="15"/>
  <c r="H5" i="13"/>
  <c r="H5" i="11"/>
  <c r="H5" i="7"/>
  <c r="H5" i="5"/>
  <c r="H8" i="10"/>
  <c r="H10" i="3"/>
  <c r="H11" i="16"/>
  <c r="H10" i="11"/>
  <c r="H11" i="8"/>
  <c r="H13" i="18"/>
  <c r="H13" i="10"/>
  <c r="G13" i="18"/>
  <c r="G13" i="10"/>
  <c r="G16" i="3"/>
  <c r="G15" i="18"/>
  <c r="G14" i="17"/>
  <c r="H15" i="15"/>
  <c r="H15" i="6"/>
  <c r="H14" i="4"/>
  <c r="H21" i="18"/>
  <c r="H26" i="18"/>
  <c r="H24" i="8"/>
  <c r="G26" i="4"/>
  <c r="H28" i="3"/>
  <c r="G30" i="15"/>
  <c r="H31" i="11"/>
  <c r="H29" i="8"/>
  <c r="G31" i="4"/>
  <c r="G34" i="3"/>
  <c r="H41" i="11"/>
  <c r="H18" i="4"/>
  <c r="H20" i="4"/>
  <c r="H21" i="4"/>
  <c r="G10" i="16"/>
  <c r="G10" i="8"/>
  <c r="G5" i="16"/>
  <c r="G6" i="13"/>
  <c r="G5" i="8"/>
  <c r="G6" i="5"/>
  <c r="H4" i="3"/>
  <c r="H4" i="15"/>
  <c r="H4" i="13"/>
  <c r="H4" i="11"/>
  <c r="H4" i="7"/>
  <c r="H4" i="5"/>
  <c r="H10" i="16"/>
  <c r="H11" i="13"/>
  <c r="H10" i="8"/>
  <c r="H11" i="5"/>
  <c r="H13" i="9"/>
  <c r="H15" i="3"/>
  <c r="H16" i="16"/>
  <c r="G15" i="15"/>
  <c r="H16" i="11"/>
  <c r="G14" i="10"/>
  <c r="H14" i="8"/>
  <c r="H20" i="18"/>
  <c r="H21" i="14"/>
  <c r="H19" i="4"/>
  <c r="H23" i="16"/>
  <c r="H26" i="14"/>
  <c r="H24" i="4"/>
  <c r="H28" i="16"/>
  <c r="G30" i="11"/>
  <c r="H31" i="7"/>
  <c r="H29" i="4"/>
  <c r="G36" i="13"/>
  <c r="H39" i="13"/>
  <c r="H29" i="10"/>
  <c r="H28" i="10"/>
  <c r="H34" i="9"/>
  <c r="H33" i="9"/>
  <c r="H20" i="8"/>
  <c r="H21" i="8"/>
  <c r="H39" i="7"/>
  <c r="H40" i="7"/>
  <c r="H41" i="7"/>
  <c r="H24" i="7"/>
  <c r="H23" i="7"/>
  <c r="H25" i="7"/>
  <c r="H28" i="6"/>
  <c r="H29" i="6"/>
  <c r="G40" i="3"/>
  <c r="G41" i="3"/>
  <c r="G24" i="3"/>
  <c r="G26" i="3"/>
  <c r="G31" i="18"/>
  <c r="G30" i="18"/>
  <c r="G28" i="18"/>
  <c r="G34" i="17"/>
  <c r="G33" i="17"/>
  <c r="G37" i="16"/>
  <c r="G36" i="16"/>
  <c r="G19" i="16"/>
  <c r="G20" i="16"/>
  <c r="G39" i="15"/>
  <c r="G40" i="15"/>
  <c r="G41" i="15"/>
  <c r="G24" i="15"/>
  <c r="G23" i="15"/>
  <c r="G26" i="15"/>
  <c r="G31" i="14"/>
  <c r="G28" i="14"/>
  <c r="G30" i="14"/>
  <c r="G14" i="13"/>
  <c r="G37" i="12"/>
  <c r="G36" i="12"/>
  <c r="G19" i="12"/>
  <c r="G18" i="12"/>
  <c r="G20" i="12"/>
  <c r="G40" i="11"/>
  <c r="G41" i="11"/>
  <c r="G24" i="11"/>
  <c r="G26" i="11"/>
  <c r="G31" i="10"/>
  <c r="G30" i="10"/>
  <c r="G28" i="10"/>
  <c r="G34" i="9"/>
  <c r="G33" i="9"/>
  <c r="G14" i="9"/>
  <c r="G37" i="8"/>
  <c r="G36" i="8"/>
  <c r="G19" i="8"/>
  <c r="G20" i="8"/>
  <c r="G39" i="7"/>
  <c r="G40" i="7"/>
  <c r="G41" i="7"/>
  <c r="G24" i="7"/>
  <c r="G23" i="7"/>
  <c r="G26" i="7"/>
  <c r="G31" i="6"/>
  <c r="G28" i="6"/>
  <c r="G30" i="6"/>
  <c r="G16" i="5"/>
  <c r="G14" i="5"/>
  <c r="G37" i="4"/>
  <c r="G36" i="4"/>
  <c r="G19" i="4"/>
  <c r="G18" i="4"/>
  <c r="G20" i="4"/>
  <c r="G11" i="18"/>
  <c r="G9" i="16"/>
  <c r="G11" i="10"/>
  <c r="G9" i="8"/>
  <c r="G3" i="16"/>
  <c r="G3" i="8"/>
  <c r="G6" i="18"/>
  <c r="G5" i="13"/>
  <c r="G6" i="10"/>
  <c r="G5" i="5"/>
  <c r="H8" i="16"/>
  <c r="H8" i="8"/>
  <c r="H10" i="13"/>
  <c r="H11" i="10"/>
  <c r="H10" i="5"/>
  <c r="H13" i="16"/>
  <c r="G14" i="15"/>
  <c r="G15" i="13"/>
  <c r="H15" i="11"/>
  <c r="G16" i="9"/>
  <c r="G14" i="6"/>
  <c r="G18" i="17"/>
  <c r="H18" i="13"/>
  <c r="G19" i="18"/>
  <c r="H20" i="14"/>
  <c r="H21" i="10"/>
  <c r="G23" i="3"/>
  <c r="H23" i="13"/>
  <c r="G25" i="7"/>
  <c r="G28" i="3"/>
  <c r="G29" i="18"/>
  <c r="H31" i="10"/>
  <c r="G30" i="7"/>
  <c r="H39" i="11"/>
  <c r="H41" i="17"/>
  <c r="H41" i="9"/>
  <c r="H24" i="11"/>
  <c r="H25" i="11"/>
  <c r="H19" i="3"/>
  <c r="H20" i="3"/>
  <c r="H41" i="18"/>
  <c r="H39" i="18"/>
  <c r="H24" i="18"/>
  <c r="H23" i="18"/>
  <c r="H31" i="17"/>
  <c r="H28" i="17"/>
  <c r="H34" i="16"/>
  <c r="H36" i="15"/>
  <c r="H19" i="15"/>
  <c r="H18" i="15"/>
  <c r="H20" i="15"/>
  <c r="H39" i="14"/>
  <c r="H41" i="14"/>
  <c r="H23" i="14"/>
  <c r="H24" i="14"/>
  <c r="H31" i="13"/>
  <c r="H34" i="12"/>
  <c r="H33" i="12"/>
  <c r="H15" i="12"/>
  <c r="H19" i="11"/>
  <c r="H20" i="11"/>
  <c r="H41" i="10"/>
  <c r="H39" i="10"/>
  <c r="H24" i="10"/>
  <c r="H23" i="10"/>
  <c r="H31" i="9"/>
  <c r="H28" i="9"/>
  <c r="H34" i="8"/>
  <c r="H15" i="8"/>
  <c r="H36" i="7"/>
  <c r="H19" i="7"/>
  <c r="H18" i="7"/>
  <c r="H20" i="7"/>
  <c r="H40" i="6"/>
  <c r="H39" i="6"/>
  <c r="H41" i="6"/>
  <c r="H23" i="6"/>
  <c r="H24" i="6"/>
  <c r="H31" i="5"/>
  <c r="H34" i="4"/>
  <c r="H33" i="4"/>
  <c r="G11" i="15"/>
  <c r="G11" i="7"/>
  <c r="G3" i="15"/>
  <c r="G3" i="7"/>
  <c r="H8" i="15"/>
  <c r="H8" i="7"/>
  <c r="H13" i="15"/>
  <c r="H13" i="7"/>
  <c r="G13" i="15"/>
  <c r="G13" i="7"/>
  <c r="G15" i="11"/>
  <c r="H15" i="9"/>
  <c r="H16" i="7"/>
  <c r="H15" i="5"/>
  <c r="G18" i="16"/>
  <c r="H18" i="11"/>
  <c r="H20" i="17"/>
  <c r="G19" i="14"/>
  <c r="H20" i="10"/>
  <c r="H21" i="6"/>
  <c r="G23" i="16"/>
  <c r="H23" i="11"/>
  <c r="H25" i="17"/>
  <c r="H25" i="10"/>
  <c r="H26" i="6"/>
  <c r="G28" i="16"/>
  <c r="H28" i="11"/>
  <c r="H30" i="17"/>
  <c r="G29" i="14"/>
  <c r="H30" i="10"/>
  <c r="H31" i="6"/>
  <c r="G36" i="5"/>
  <c r="H39" i="5"/>
  <c r="H40" i="16"/>
  <c r="H4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44D58-1CEC-4333-8132-637A4778048A}" keepAlive="1" name="Lekérdezés - Page010" description="A munkafüzetben levő „Page010” lekérdezés kapcsolata" type="5" refreshedVersion="0" background="1">
    <dbPr connection="Provider=Microsoft.Mashup.OleDb.1;Data Source=$Workbook$;Location=Page010;Extended Properties=&quot;&quot;" command="SELECT * FROM [Page010]"/>
  </connection>
  <connection id="2" xr16:uid="{C1F8C8AC-BA8D-4102-9643-C30C7A231A80}" keepAlive="1" name="Lekérdezés - Page011" description="A munkafüzetben levő „Page011” lekérdezés kapcsolata" type="5" refreshedVersion="0" background="1">
    <dbPr connection="Provider=Microsoft.Mashup.OleDb.1;Data Source=$Workbook$;Location=Page011;Extended Properties=&quot;&quot;" command="SELECT * FROM [Page011]"/>
  </connection>
  <connection id="3" xr16:uid="{4A16B524-3442-4820-9432-16A9C13970A6}" keepAlive="1" name="Lekérdezés - Page013" description="A munkafüzetben levő „Page013” lekérdezés kapcsolata" type="5" refreshedVersion="0" background="1">
    <dbPr connection="Provider=Microsoft.Mashup.OleDb.1;Data Source=$Workbook$;Location=Page013;Extended Properties=&quot;&quot;" command="SELECT * FROM [Page013]"/>
  </connection>
  <connection id="4" xr16:uid="{EA00009A-9079-4911-9499-DF299393976C}" keepAlive="1" name="Lekérdezés - Page013 (2)" description="A munkafüzetben levő „Page013 (2)” lekérdezés kapcsolata" type="5" refreshedVersion="0" background="1">
    <dbPr connection="Provider=Microsoft.Mashup.OleDb.1;Data Source=$Workbook$;Location=&quot;Page013 (2)&quot;;Extended Properties=&quot;&quot;" command="SELECT * FROM [Page013 (2)]"/>
  </connection>
  <connection id="5" xr16:uid="{C86A726D-BBCF-4075-A7F8-30A497A5B09D}" keepAlive="1" name="Lekérdezés - Page013 (3)" description="A munkafüzetben levő „Page013 (3)” lekérdezés kapcsolata" type="5" refreshedVersion="0" background="1">
    <dbPr connection="Provider=Microsoft.Mashup.OleDb.1;Data Source=$Workbook$;Location=&quot;Page013 (3)&quot;;Extended Properties=&quot;&quot;" command="SELECT * FROM [Page013 (3)]"/>
  </connection>
  <connection id="6" xr16:uid="{C42D13D2-40EC-444F-9773-38296A3CE4B6}" keepAlive="1" name="Lekérdezés - Page014" description="A munkafüzetben levő „Page014” lekérdezés kapcsolata" type="5" refreshedVersion="0" background="1">
    <dbPr connection="Provider=Microsoft.Mashup.OleDb.1;Data Source=$Workbook$;Location=Page014;Extended Properties=&quot;&quot;" command="SELECT * FROM [Page014]"/>
  </connection>
  <connection id="7" xr16:uid="{DD890225-7FD6-489D-9EF4-D3DD7BC9B681}" keepAlive="1" name="Lekérdezés - Page015" description="A munkafüzetben levő „Page015” lekérdezés kapcsolata" type="5" refreshedVersion="0" background="1">
    <dbPr connection="Provider=Microsoft.Mashup.OleDb.1;Data Source=$Workbook$;Location=Page015;Extended Properties=&quot;&quot;" command="SELECT * FROM [Page015]"/>
  </connection>
  <connection id="8" xr16:uid="{565FC01B-DCC5-46AE-A271-BDB537B5E3D3}" keepAlive="1" name="Lekérdezés - Page015 (2)" description="A munkafüzetben levő „Page015 (2)” lekérdezés kapcsolata" type="5" refreshedVersion="0" background="1">
    <dbPr connection="Provider=Microsoft.Mashup.OleDb.1;Data Source=$Workbook$;Location=&quot;Page015 (2)&quot;;Extended Properties=&quot;&quot;" command="SELECT * FROM [Page015 (2)]"/>
  </connection>
  <connection id="9" xr16:uid="{2DFA0760-55C8-4ED9-9390-0B288BFCF7FD}" keepAlive="1" name="Lekérdezés - Page015 (3)" description="A munkafüzetben levő „Page015 (3)” lekérdezés kapcsolata" type="5" refreshedVersion="0" background="1">
    <dbPr connection="Provider=Microsoft.Mashup.OleDb.1;Data Source=$Workbook$;Location=&quot;Page015 (3)&quot;;Extended Properties=&quot;&quot;" command="SELECT * FROM [Page015 (3)]"/>
  </connection>
  <connection id="10" xr16:uid="{AAA8D617-8079-49DA-B6E9-D281165EDFAD}" keepAlive="1" name="Lekérdezés - Page021" description="A munkafüzetben levő „Page021” lekérdezés kapcsolata" type="5" refreshedVersion="0" background="1">
    <dbPr connection="Provider=Microsoft.Mashup.OleDb.1;Data Source=$Workbook$;Location=Page021;Extended Properties=&quot;&quot;" command="SELECT * FROM [Page021]"/>
  </connection>
  <connection id="11" xr16:uid="{DDD73744-6E72-4AD3-960B-3F644D3886AB}" keepAlive="1" name="Lekérdezés - Page022" description="A munkafüzetben levő „Page022” lekérdezés kapcsolata" type="5" refreshedVersion="0" background="1">
    <dbPr connection="Provider=Microsoft.Mashup.OleDb.1;Data Source=$Workbook$;Location=Page022;Extended Properties=&quot;&quot;" command="SELECT * FROM [Page022]"/>
  </connection>
  <connection id="12" xr16:uid="{C098D1ED-F3AD-4B28-9ABC-BFC4753B0401}" keepAlive="1" name="Lekérdezés - Table006 (Page 19)" description="A munkafüzetben levő „Table006 (Page 19)” lekérdezés kapcsolata" type="5" refreshedVersion="0" background="1">
    <dbPr connection="Provider=Microsoft.Mashup.OleDb.1;Data Source=$Workbook$;Location=&quot;Table006 (Page 19)&quot;;Extended Properties=&quot;&quot;" command="SELECT * FROM [Table006 (Page 19)]"/>
  </connection>
  <connection id="13" xr16:uid="{C09540C6-31F7-4399-ADAE-E38952B23185}" keepAlive="1" name="Lekérdezés - Table008 (Page 15)" description="A munkafüzetben levő „Table008 (Page 15)” lekérdezés kapcsolata" type="5" refreshedVersion="0" background="1">
    <dbPr connection="Provider=Microsoft.Mashup.OleDb.1;Data Source=$Workbook$;Location=&quot;Table008 (Page 15)&quot;;Extended Properties=&quot;&quot;" command="SELECT * FROM [Table008 (Page 15)]"/>
  </connection>
  <connection id="14" xr16:uid="{71AB0DBC-918F-4565-98F7-6F4AE1FD890D}" keepAlive="1" name="Lekérdezés - Table009 (Page 17)" description="A munkafüzetben levő „Table009 (Page 17)” lekérdezés kapcsolata" type="5" refreshedVersion="0" background="1">
    <dbPr connection="Provider=Microsoft.Mashup.OleDb.1;Data Source=$Workbook$;Location=&quot;Table009 (Page 17)&quot;;Extended Properties=&quot;&quot;" command="SELECT * FROM [Table009 (Page 17)]"/>
  </connection>
  <connection id="15" xr16:uid="{540E27E7-B7F2-4BCB-B37C-38FD5093767B}" keepAlive="1" name="Lekérdezés - Table010 (Page 17)" description="A munkafüzetben levő „Table010 (Page 17)” lekérdezés kapcsolata" type="5" refreshedVersion="0" background="1">
    <dbPr connection="Provider=Microsoft.Mashup.OleDb.1;Data Source=$Workbook$;Location=&quot;Table010 (Page 17)&quot;;Extended Properties=&quot;&quot;" command="SELECT * FROM [Table010 (Page 17)]"/>
  </connection>
  <connection id="16" xr16:uid="{E8CA56E5-9A04-4AD0-A94D-DB0738C5CEC7}" keepAlive="1" name="Lekérdezés - Table011 (Page 27)" description="A munkafüzetben levő „Table011 (Page 27)” lekérdezés kapcsolata" type="5" refreshedVersion="0" background="1">
    <dbPr connection="Provider=Microsoft.Mashup.OleDb.1;Data Source=$Workbook$;Location=&quot;Table011 (Page 27)&quot;;Extended Properties=&quot;&quot;" command="SELECT * FROM [Table011 (Page 27)]"/>
  </connection>
  <connection id="17" xr16:uid="{D4A8E225-2FF4-48F3-B92E-AEA6A73268F4}" keepAlive="1" name="Lekérdezés - Table012 (Page 17)" description="A munkafüzetben levő „Table012 (Page 17)” lekérdezés kapcsolata" type="5" refreshedVersion="0" background="1">
    <dbPr connection="Provider=Microsoft.Mashup.OleDb.1;Data Source=$Workbook$;Location=&quot;Table012 (Page 17)&quot;;Extended Properties=&quot;&quot;" command="SELECT * FROM [Table012 (Page 17)]"/>
  </connection>
  <connection id="18" xr16:uid="{A3F658AD-A018-468A-A1D5-62301C961C79}" keepAlive="1" name="Lekérdezés - Table012 (Page 30)" description="A munkafüzetben levő „Table012 (Page 30)” lekérdezés kapcsolata" type="5" refreshedVersion="0" background="1">
    <dbPr connection="Provider=Microsoft.Mashup.OleDb.1;Data Source=$Workbook$;Location=&quot;Table012 (Page 30)&quot;;Extended Properties=&quot;&quot;" command="SELECT * FROM [Table012 (Page 30)]"/>
  </connection>
  <connection id="19" xr16:uid="{C471A3AC-316F-43A3-91E4-064FFED149D1}" keepAlive="1" name="Lekérdezés - Table014 (Page 17)" description="A munkafüzetben levő „Table014 (Page 17)” lekérdezés kapcsolata" type="5" refreshedVersion="0" background="1">
    <dbPr connection="Provider=Microsoft.Mashup.OleDb.1;Data Source=$Workbook$;Location=&quot;Table014 (Page 17)&quot;;Extended Properties=&quot;&quot;" command="SELECT * FROM [Table014 (Page 17)]"/>
  </connection>
  <connection id="20" xr16:uid="{AFD05A77-AB0B-43F3-83BB-47C7F520E210}" keepAlive="1" name="Lekérdezés - Table015 (Page 32)" description="A munkafüzetben levő „Table015 (Page 32)” lekérdezés kapcsolata" type="5" refreshedVersion="0" background="1">
    <dbPr connection="Provider=Microsoft.Mashup.OleDb.1;Data Source=$Workbook$;Location=&quot;Table015 (Page 32)&quot;;Extended Properties=&quot;&quot;" command="SELECT * FROM [Table015 (Page 32)]"/>
  </connection>
  <connection id="21" xr16:uid="{B7E7714C-B8EC-469A-861B-FFA3064A5BF2}" keepAlive="1" name="Lekérdezés - Table015 (Page 32) (2)" description="A munkafüzetben levő „Table015 (Page 32) (2)” lekérdezés kapcsolata" type="5" refreshedVersion="0" background="1">
    <dbPr connection="Provider=Microsoft.Mashup.OleDb.1;Data Source=$Workbook$;Location=&quot;Table015 (Page 32) (2)&quot;;Extended Properties=&quot;&quot;" command="SELECT * FROM [Table015 (Page 32) (2)]"/>
  </connection>
  <connection id="22" xr16:uid="{02D1C57B-484E-43CA-B4AC-E92AF3379319}" keepAlive="1" name="Lekérdezés - Table015 (Page 32) (3)" description="A munkafüzetben levő „Table015 (Page 32) (3)” lekérdezés kapcsolata" type="5" refreshedVersion="0" background="1">
    <dbPr connection="Provider=Microsoft.Mashup.OleDb.1;Data Source=$Workbook$;Location=&quot;Table015 (Page 32) (3)&quot;;Extended Properties=&quot;&quot;" command="SELECT * FROM [Table015 (Page 32) (3)]"/>
  </connection>
  <connection id="23" xr16:uid="{10FFF86E-FC15-4407-AB99-48DB65F6D5BF}" keepAlive="1" name="Lekérdezés - Table017 (Page 34)" description="A munkafüzetben levő „Table017 (Page 34)” lekérdezés kapcsolata" type="5" refreshedVersion="0" background="1">
    <dbPr connection="Provider=Microsoft.Mashup.OleDb.1;Data Source=$Workbook$;Location=&quot;Table017 (Page 34)&quot;;Extended Properties=&quot;&quot;" command="SELECT * FROM [Table017 (Page 34)]"/>
  </connection>
  <connection id="24" xr16:uid="{0BE6892C-F280-4327-9403-B9ED6DA82FF7}" keepAlive="1" name="Lekérdezés - Table017 (Page 34) (2)" description="A munkafüzetben levő „Table017 (Page 34) (2)” lekérdezés kapcsolata" type="5" refreshedVersion="0" background="1">
    <dbPr connection="Provider=Microsoft.Mashup.OleDb.1;Data Source=$Workbook$;Location=&quot;Table017 (Page 34) (2)&quot;;Extended Properties=&quot;&quot;" command="SELECT * FROM [Table017 (Page 34) (2)]"/>
  </connection>
  <connection id="25" xr16:uid="{613BC5C0-6532-46A2-B6B7-28ADAED52581}" keepAlive="1" name="Lekérdezés - Table017 (Page 34) (3)" description="A munkafüzetben levő „Table017 (Page 34) (3)” lekérdezés kapcsolata" type="5" refreshedVersion="0" background="1">
    <dbPr connection="Provider=Microsoft.Mashup.OleDb.1;Data Source=$Workbook$;Location=&quot;Table017 (Page 34) (3)&quot;;Extended Properties=&quot;&quot;" command="SELECT * FROM [Table017 (Page 34) (3)]"/>
  </connection>
  <connection id="26" xr16:uid="{80C19318-F14D-42DC-8677-2A99B7DC059A}" keepAlive="1" name="Lekérdezés - Table018 (Page 19)" description="A munkafüzetben levő „Table018 (Page 19)” lekérdezés kapcsolata" type="5" refreshedVersion="0" background="1">
    <dbPr connection="Provider=Microsoft.Mashup.OleDb.1;Data Source=$Workbook$;Location=&quot;Table018 (Page 19)&quot;;Extended Properties=&quot;&quot;" command="SELECT * FROM [Table018 (Page 19)]"/>
  </connection>
  <connection id="27" xr16:uid="{2538F606-2C8E-46EC-93F8-4E6E8F4603EE}" keepAlive="1" name="Lekérdezés - Table019 (Page 19)" description="A munkafüzetben levő „Table019 (Page 19)” lekérdezés kapcsolata" type="5" refreshedVersion="0" background="1">
    <dbPr connection="Provider=Microsoft.Mashup.OleDb.1;Data Source=$Workbook$;Location=&quot;Table019 (Page 19)&quot;;Extended Properties=&quot;&quot;" command="SELECT * FROM [Table019 (Page 19)]"/>
  </connection>
  <connection id="28" xr16:uid="{B8D504E4-6A2C-4137-9325-54D99E27699C}" keepAlive="1" name="Lekérdezés - Table029 (Page 32)" description="A munkafüzetben levő „Table029 (Page 32)” lekérdezés kapcsolata" type="5" refreshedVersion="0" background="1">
    <dbPr connection="Provider=Microsoft.Mashup.OleDb.1;Data Source=$Workbook$;Location=&quot;Table029 (Page 32)&quot;;Extended Properties=&quot;&quot;" command="SELECT * FROM [Table029 (Page 32)]"/>
  </connection>
  <connection id="29" xr16:uid="{142875D5-B123-482A-9049-FE336A3F0273}" keepAlive="1" name="Lekérdezés - Table030 (Page 33)" description="A munkafüzetben levő „Table030 (Page 33)” lekérdezés kapcsolata" type="5" refreshedVersion="0" background="1">
    <dbPr connection="Provider=Microsoft.Mashup.OleDb.1;Data Source=$Workbook$;Location=&quot;Table030 (Page 33)&quot;;Extended Properties=&quot;&quot;" command="SELECT * FROM [Table030 (Page 33)]"/>
  </connection>
  <connection id="30" xr16:uid="{28FC1493-B8B9-4096-A86C-863209B1E5EC}" keepAlive="1" name="Lekérdezés - Table035 (Page 32)" description="A munkafüzetben levő „Table035 (Page 32)” lekérdezés kapcsolata" type="5" refreshedVersion="0" background="1">
    <dbPr connection="Provider=Microsoft.Mashup.OleDb.1;Data Source=$Workbook$;Location=&quot;Table035 (Page 32)&quot;;Extended Properties=&quot;&quot;" command="SELECT * FROM [Table035 (Page 32)]"/>
  </connection>
  <connection id="31" xr16:uid="{E57D675D-7A7C-4441-B947-1C5BB3AB4805}" keepAlive="1" name="Lekérdezés - Table037 (Page 34)" description="A munkafüzetben levő „Table037 (Page 34)” lekérdezés kapcsolata" type="5" refreshedVersion="0" background="1">
    <dbPr connection="Provider=Microsoft.Mashup.OleDb.1;Data Source=$Workbook$;Location=&quot;Table037 (Page 34)&quot;;Extended Properties=&quot;&quot;" command="SELECT * FROM [Table037 (Page 34)]"/>
  </connection>
  <connection id="32" xr16:uid="{3E60EF5B-33CE-4A0E-B397-946B8EFB8354}" keepAlive="1" name="Lekérdezés - Table069 (Page 13)" description="A munkafüzetben levő „Table069 (Page 13)” lekérdezés kapcsolata" type="5" refreshedVersion="0" background="1">
    <dbPr connection="Provider=Microsoft.Mashup.OleDb.1;Data Source=$Workbook$;Location=&quot;Table069 (Page 13)&quot;;Extended Properties=&quot;&quot;" command="SELECT * FROM [Table069 (Page 13)]"/>
  </connection>
</connections>
</file>

<file path=xl/sharedStrings.xml><?xml version="1.0" encoding="utf-8"?>
<sst xmlns="http://schemas.openxmlformats.org/spreadsheetml/2006/main" count="1699" uniqueCount="948">
  <si>
    <t>- 20 év</t>
  </si>
  <si>
    <t>M</t>
  </si>
  <si>
    <t>F</t>
  </si>
  <si>
    <t>age</t>
  </si>
  <si>
    <t>cal_year</t>
  </si>
  <si>
    <t>TEÁOR</t>
  </si>
  <si>
    <t>fizikai</t>
  </si>
  <si>
    <t>szellemi</t>
  </si>
  <si>
    <t>férfi</t>
  </si>
  <si>
    <t>nő</t>
  </si>
  <si>
    <t>összesen</t>
  </si>
  <si>
    <t>fizikai_1</t>
  </si>
  <si>
    <t>szellemi_2</t>
  </si>
  <si>
    <t>férfi_3</t>
  </si>
  <si>
    <t>nő_4</t>
  </si>
  <si>
    <t>összesen_5</t>
  </si>
  <si>
    <t>Ft/fő,hó</t>
  </si>
  <si>
    <t>Budapest</t>
  </si>
  <si>
    <t>160760</t>
  </si>
  <si>
    <t>198806</t>
  </si>
  <si>
    <t>Pest megye</t>
  </si>
  <si>
    <t>109678</t>
  </si>
  <si>
    <t>136286</t>
  </si>
  <si>
    <t>Közép Magyarország</t>
  </si>
  <si>
    <t>149951</t>
  </si>
  <si>
    <t>185576</t>
  </si>
  <si>
    <t>Fejér megye</t>
  </si>
  <si>
    <t>108330</t>
  </si>
  <si>
    <t>149108</t>
  </si>
  <si>
    <t>Komárom-Esztergom megye</t>
  </si>
  <si>
    <t>100963</t>
  </si>
  <si>
    <t>135617</t>
  </si>
  <si>
    <t>Veszprém megye</t>
  </si>
  <si>
    <t>95128</t>
  </si>
  <si>
    <t>123555</t>
  </si>
  <si>
    <t>Közép Dunántúl</t>
  </si>
  <si>
    <t>102130</t>
  </si>
  <si>
    <t>137315</t>
  </si>
  <si>
    <t>Győr-Moson-Sopron megye</t>
  </si>
  <si>
    <t>109178</t>
  </si>
  <si>
    <t>139056</t>
  </si>
  <si>
    <t>Vas megye</t>
  </si>
  <si>
    <t>97909</t>
  </si>
  <si>
    <t>124694</t>
  </si>
  <si>
    <t>Zala megye</t>
  </si>
  <si>
    <t>92654</t>
  </si>
  <si>
    <t>118545</t>
  </si>
  <si>
    <t>Nyugat Dunántúl</t>
  </si>
  <si>
    <t>101584</t>
  </si>
  <si>
    <t>129520</t>
  </si>
  <si>
    <t>Baranya megye</t>
  </si>
  <si>
    <t>95661</t>
  </si>
  <si>
    <t>121437</t>
  </si>
  <si>
    <t>Somogy megye</t>
  </si>
  <si>
    <t>91433</t>
  </si>
  <si>
    <t>113284</t>
  </si>
  <si>
    <t>Tolna megye</t>
  </si>
  <si>
    <t>96055</t>
  </si>
  <si>
    <t>132317</t>
  </si>
  <si>
    <t>Dél Dunántúl</t>
  </si>
  <si>
    <t>94324</t>
  </si>
  <si>
    <t>121441</t>
  </si>
  <si>
    <t>Borsod megye</t>
  </si>
  <si>
    <t>95892</t>
  </si>
  <si>
    <t>123381</t>
  </si>
  <si>
    <t>Heves megye</t>
  </si>
  <si>
    <t>96113</t>
  </si>
  <si>
    <t>125186</t>
  </si>
  <si>
    <t>Nógrád megye</t>
  </si>
  <si>
    <t>90499</t>
  </si>
  <si>
    <t>113287</t>
  </si>
  <si>
    <t>Észak Magyarország</t>
  </si>
  <si>
    <t>95174</t>
  </si>
  <si>
    <t>122423</t>
  </si>
  <si>
    <t>Hajdu-Bihar megye</t>
  </si>
  <si>
    <t>91610</t>
  </si>
  <si>
    <t>118579</t>
  </si>
  <si>
    <t>Szabolcs-Szatmár-Bereg megye</t>
  </si>
  <si>
    <t>86465</t>
  </si>
  <si>
    <t>109665</t>
  </si>
  <si>
    <t>Jász-Nagykun-Szolnok megye</t>
  </si>
  <si>
    <t>92652</t>
  </si>
  <si>
    <t>119292</t>
  </si>
  <si>
    <t>Észak Alföld</t>
  </si>
  <si>
    <t>90306</t>
  </si>
  <si>
    <t>115995</t>
  </si>
  <si>
    <t>Bács-Kiskun megye</t>
  </si>
  <si>
    <t>92655</t>
  </si>
  <si>
    <t>114407</t>
  </si>
  <si>
    <t>Békés megye</t>
  </si>
  <si>
    <t>84978</t>
  </si>
  <si>
    <t>107606</t>
  </si>
  <si>
    <t>Csongrád megye</t>
  </si>
  <si>
    <t>91307</t>
  </si>
  <si>
    <t>119905</t>
  </si>
  <si>
    <t>Dél Alföld</t>
  </si>
  <si>
    <t>90020</t>
  </si>
  <si>
    <t>114321</t>
  </si>
  <si>
    <t>Összesen</t>
  </si>
  <si>
    <t>112923</t>
  </si>
  <si>
    <t>143290</t>
  </si>
  <si>
    <t>Column1</t>
  </si>
  <si>
    <t>Régio, megye</t>
  </si>
  <si>
    <t>165753</t>
  </si>
  <si>
    <t>207589</t>
  </si>
  <si>
    <t>121387</t>
  </si>
  <si>
    <t>154210</t>
  </si>
  <si>
    <t>156849</t>
  </si>
  <si>
    <t>196875</t>
  </si>
  <si>
    <t>119848</t>
  </si>
  <si>
    <t>161132</t>
  </si>
  <si>
    <t>108076</t>
  </si>
  <si>
    <t>148164</t>
  </si>
  <si>
    <t>104725</t>
  </si>
  <si>
    <t>135653</t>
  </si>
  <si>
    <t>111653</t>
  </si>
  <si>
    <t>149319</t>
  </si>
  <si>
    <t>118699</t>
  </si>
  <si>
    <t>154672</t>
  </si>
  <si>
    <t>107495</t>
  </si>
  <si>
    <t>140665</t>
  </si>
  <si>
    <t>104975</t>
  </si>
  <si>
    <t>133084</t>
  </si>
  <si>
    <t>111563</t>
  </si>
  <si>
    <t>144544</t>
  </si>
  <si>
    <t>105367</t>
  </si>
  <si>
    <t>135386</t>
  </si>
  <si>
    <t>97471</t>
  </si>
  <si>
    <t>121668</t>
  </si>
  <si>
    <t>98481</t>
  </si>
  <si>
    <t>126916</t>
  </si>
  <si>
    <t>101072</t>
  </si>
  <si>
    <t>128739</t>
  </si>
  <si>
    <t>107102</t>
  </si>
  <si>
    <t>136698</t>
  </si>
  <si>
    <t>106000</t>
  </si>
  <si>
    <t>139773</t>
  </si>
  <si>
    <t>102974</t>
  </si>
  <si>
    <t>132618</t>
  </si>
  <si>
    <t>106191</t>
  </si>
  <si>
    <t>136892</t>
  </si>
  <si>
    <t>102250</t>
  </si>
  <si>
    <t>131299</t>
  </si>
  <si>
    <t>99517</t>
  </si>
  <si>
    <t>126027</t>
  </si>
  <si>
    <t>101703</t>
  </si>
  <si>
    <t>130555</t>
  </si>
  <si>
    <t>101188</t>
  </si>
  <si>
    <t>129341</t>
  </si>
  <si>
    <t>100451</t>
  </si>
  <si>
    <t>124348</t>
  </si>
  <si>
    <t>95928</t>
  </si>
  <si>
    <t>124206</t>
  </si>
  <si>
    <t>101749</t>
  </si>
  <si>
    <t>131888</t>
  </si>
  <si>
    <t>99656</t>
  </si>
  <si>
    <t>126913</t>
  </si>
  <si>
    <t>123460</t>
  </si>
  <si>
    <t>157526</t>
  </si>
  <si>
    <t>174984</t>
  </si>
  <si>
    <t>222780</t>
  </si>
  <si>
    <t>132471</t>
  </si>
  <si>
    <t>164625</t>
  </si>
  <si>
    <t>165246</t>
  </si>
  <si>
    <t>209459</t>
  </si>
  <si>
    <t>126227</t>
  </si>
  <si>
    <t>170402</t>
  </si>
  <si>
    <t>123835</t>
  </si>
  <si>
    <t>170268</t>
  </si>
  <si>
    <t>113195</t>
  </si>
  <si>
    <t>146095</t>
  </si>
  <si>
    <t>121493</t>
  </si>
  <si>
    <t>162913</t>
  </si>
  <si>
    <t>129469</t>
  </si>
  <si>
    <t>169029</t>
  </si>
  <si>
    <t>116616</t>
  </si>
  <si>
    <t>152663</t>
  </si>
  <si>
    <t>127137</t>
  </si>
  <si>
    <t>160066</t>
  </si>
  <si>
    <t>125258</t>
  </si>
  <si>
    <t>161832</t>
  </si>
  <si>
    <t>114771</t>
  </si>
  <si>
    <t>148483</t>
  </si>
  <si>
    <t>135045</t>
  </si>
  <si>
    <t>108806</t>
  </si>
  <si>
    <t>159790</t>
  </si>
  <si>
    <t>110950</t>
  </si>
  <si>
    <t>146762</t>
  </si>
  <si>
    <t>116398</t>
  </si>
  <si>
    <t>151571</t>
  </si>
  <si>
    <t>116001</t>
  </si>
  <si>
    <t>156260</t>
  </si>
  <si>
    <t>108569</t>
  </si>
  <si>
    <t>137359</t>
  </si>
  <si>
    <t>115075</t>
  </si>
  <si>
    <t>150588</t>
  </si>
  <si>
    <t>107660</t>
  </si>
  <si>
    <t>138313</t>
  </si>
  <si>
    <t>104007</t>
  </si>
  <si>
    <t>131556</t>
  </si>
  <si>
    <t>107097</t>
  </si>
  <si>
    <t>138487</t>
  </si>
  <si>
    <t>106281</t>
  </si>
  <si>
    <t>136125</t>
  </si>
  <si>
    <t>106714</t>
  </si>
  <si>
    <t>132206</t>
  </si>
  <si>
    <t>101657</t>
  </si>
  <si>
    <t>131311</t>
  </si>
  <si>
    <t>108748</t>
  </si>
  <si>
    <t>142360</t>
  </si>
  <si>
    <t>106017</t>
  </si>
  <si>
    <t>135381</t>
  </si>
  <si>
    <t>132822</t>
  </si>
  <si>
    <t>170932</t>
  </si>
  <si>
    <t>192155</t>
  </si>
  <si>
    <t>243097</t>
  </si>
  <si>
    <t>148909</t>
  </si>
  <si>
    <t>182598</t>
  </si>
  <si>
    <t>183441</t>
  </si>
  <si>
    <t>230905</t>
  </si>
  <si>
    <t>138735</t>
  </si>
  <si>
    <t>184801</t>
  </si>
  <si>
    <t>133319</t>
  </si>
  <si>
    <t>173819</t>
  </si>
  <si>
    <t>122739</t>
  </si>
  <si>
    <t>158731</t>
  </si>
  <si>
    <t>132270</t>
  </si>
  <si>
    <t>173577</t>
  </si>
  <si>
    <t>139777</t>
  </si>
  <si>
    <t>185457</t>
  </si>
  <si>
    <t>125135</t>
  </si>
  <si>
    <t>163179</t>
  </si>
  <si>
    <t>123141</t>
  </si>
  <si>
    <t>155253</t>
  </si>
  <si>
    <t>131294</t>
  </si>
  <si>
    <t>171300</t>
  </si>
  <si>
    <t>124730</t>
  </si>
  <si>
    <t>156538</t>
  </si>
  <si>
    <t>105217</t>
  </si>
  <si>
    <t>129046</t>
  </si>
  <si>
    <t>117387</t>
  </si>
  <si>
    <t>173706</t>
  </si>
  <si>
    <t>115872</t>
  </si>
  <si>
    <t>151202</t>
  </si>
  <si>
    <t>126195</t>
  </si>
  <si>
    <t>163801</t>
  </si>
  <si>
    <t>133205</t>
  </si>
  <si>
    <t>174244</t>
  </si>
  <si>
    <t>118514</t>
  </si>
  <si>
    <t>150997</t>
  </si>
  <si>
    <t>127057</t>
  </si>
  <si>
    <t>164910</t>
  </si>
  <si>
    <t>118004</t>
  </si>
  <si>
    <t>151566</t>
  </si>
  <si>
    <t>110046</t>
  </si>
  <si>
    <t>139166</t>
  </si>
  <si>
    <t>116019</t>
  </si>
  <si>
    <t>150813</t>
  </si>
  <si>
    <t>114807</t>
  </si>
  <si>
    <t>147238</t>
  </si>
  <si>
    <t>115964</t>
  </si>
  <si>
    <t>144774</t>
  </si>
  <si>
    <t>111557</t>
  </si>
  <si>
    <t>143296</t>
  </si>
  <si>
    <t>123052</t>
  </si>
  <si>
    <t>158444</t>
  </si>
  <si>
    <t>117202</t>
  </si>
  <si>
    <t>149044</t>
  </si>
  <si>
    <t>145311</t>
  </si>
  <si>
    <t>185760</t>
  </si>
  <si>
    <t>205310</t>
  </si>
  <si>
    <t>266807</t>
  </si>
  <si>
    <t>157808</t>
  </si>
  <si>
    <t>195304</t>
  </si>
  <si>
    <t>195633</t>
  </si>
  <si>
    <t>252240</t>
  </si>
  <si>
    <t>152146</t>
  </si>
  <si>
    <t>203085</t>
  </si>
  <si>
    <t>141274</t>
  </si>
  <si>
    <t>190207</t>
  </si>
  <si>
    <t>131203</t>
  </si>
  <si>
    <t>171126</t>
  </si>
  <si>
    <t>143244</t>
  </si>
  <si>
    <t>190598</t>
  </si>
  <si>
    <t>142887</t>
  </si>
  <si>
    <t>190532</t>
  </si>
  <si>
    <t>135621</t>
  </si>
  <si>
    <t>176076</t>
  </si>
  <si>
    <t>127675</t>
  </si>
  <si>
    <t>161990</t>
  </si>
  <si>
    <t>136949</t>
  </si>
  <si>
    <t>179139</t>
  </si>
  <si>
    <t>137747</t>
  </si>
  <si>
    <t>177062</t>
  </si>
  <si>
    <t>120658</t>
  </si>
  <si>
    <t>153805</t>
  </si>
  <si>
    <t>122646</t>
  </si>
  <si>
    <t>163262</t>
  </si>
  <si>
    <t>127975</t>
  </si>
  <si>
    <t>165487</t>
  </si>
  <si>
    <t>134072</t>
  </si>
  <si>
    <t>173756</t>
  </si>
  <si>
    <t>133824</t>
  </si>
  <si>
    <t>180783</t>
  </si>
  <si>
    <t>121765</t>
  </si>
  <si>
    <t>154080</t>
  </si>
  <si>
    <t>132272</t>
  </si>
  <si>
    <t>172726</t>
  </si>
  <si>
    <t>127477</t>
  </si>
  <si>
    <t>165765</t>
  </si>
  <si>
    <t>119594</t>
  </si>
  <si>
    <t>151908</t>
  </si>
  <si>
    <t>124985</t>
  </si>
  <si>
    <t>161784</t>
  </si>
  <si>
    <t>124127</t>
  </si>
  <si>
    <t>159986</t>
  </si>
  <si>
    <t>125794</t>
  </si>
  <si>
    <t>159271</t>
  </si>
  <si>
    <t>116179</t>
  </si>
  <si>
    <t>151308</t>
  </si>
  <si>
    <t>131740</t>
  </si>
  <si>
    <t>171941</t>
  </si>
  <si>
    <t>125130</t>
  </si>
  <si>
    <t>161276</t>
  </si>
  <si>
    <t>155723</t>
  </si>
  <si>
    <t>201953</t>
  </si>
  <si>
    <t>Alapbér
férfi</t>
  </si>
  <si>
    <t>Kereset
férfi</t>
  </si>
  <si>
    <t>nő_3</t>
  </si>
  <si>
    <t>összesen_4</t>
  </si>
  <si>
    <t>227125</t>
  </si>
  <si>
    <t>281495</t>
  </si>
  <si>
    <t>173662</t>
  </si>
  <si>
    <t>210126</t>
  </si>
  <si>
    <t>215181</t>
  </si>
  <si>
    <t>265552</t>
  </si>
  <si>
    <t>162888</t>
  </si>
  <si>
    <t>217173</t>
  </si>
  <si>
    <t>156305</t>
  </si>
  <si>
    <t>214285</t>
  </si>
  <si>
    <t>136938</t>
  </si>
  <si>
    <t>171920</t>
  </si>
  <si>
    <t>153620</t>
  </si>
  <si>
    <t>203642</t>
  </si>
  <si>
    <t>157121</t>
  </si>
  <si>
    <t>202749</t>
  </si>
  <si>
    <t>141480</t>
  </si>
  <si>
    <t>179275</t>
  </si>
  <si>
    <t>142272</t>
  </si>
  <si>
    <t>175291</t>
  </si>
  <si>
    <t>148276</t>
  </si>
  <si>
    <t>188034</t>
  </si>
  <si>
    <t>139125</t>
  </si>
  <si>
    <t>176674</t>
  </si>
  <si>
    <t>130570</t>
  </si>
  <si>
    <t>160885</t>
  </si>
  <si>
    <t>127980</t>
  </si>
  <si>
    <t>159452</t>
  </si>
  <si>
    <t>133455</t>
  </si>
  <si>
    <t>167081</t>
  </si>
  <si>
    <t>142075</t>
  </si>
  <si>
    <t>180018</t>
  </si>
  <si>
    <t>143217</t>
  </si>
  <si>
    <t>188398</t>
  </si>
  <si>
    <t>130180</t>
  </si>
  <si>
    <t>159989</t>
  </si>
  <si>
    <t>140755</t>
  </si>
  <si>
    <t>179483</t>
  </si>
  <si>
    <t>135063</t>
  </si>
  <si>
    <t>171969</t>
  </si>
  <si>
    <t>128944</t>
  </si>
  <si>
    <t>159577</t>
  </si>
  <si>
    <t>131137</t>
  </si>
  <si>
    <t>161555</t>
  </si>
  <si>
    <t>131823</t>
  </si>
  <si>
    <t>164717</t>
  </si>
  <si>
    <t>136362</t>
  </si>
  <si>
    <t>167830</t>
  </si>
  <si>
    <t>126215</t>
  </si>
  <si>
    <t>159558</t>
  </si>
  <si>
    <t>136791</t>
  </si>
  <si>
    <t>178355</t>
  </si>
  <si>
    <t>133804</t>
  </si>
  <si>
    <t>169310</t>
  </si>
  <si>
    <t>168310</t>
  </si>
  <si>
    <t>211367</t>
  </si>
  <si>
    <t>nı</t>
  </si>
  <si>
    <t>nı_4</t>
  </si>
  <si>
    <t>Ft/fı,hó</t>
  </si>
  <si>
    <t>241060</t>
  </si>
  <si>
    <t>296723</t>
  </si>
  <si>
    <t>179135</t>
  </si>
  <si>
    <t>213086</t>
  </si>
  <si>
    <t>225825</t>
  </si>
  <si>
    <t>276146</t>
  </si>
  <si>
    <t>168557</t>
  </si>
  <si>
    <t>221021</t>
  </si>
  <si>
    <t>171764</t>
  </si>
  <si>
    <t>216360</t>
  </si>
  <si>
    <t>138135</t>
  </si>
  <si>
    <t>167405</t>
  </si>
  <si>
    <t>161038</t>
  </si>
  <si>
    <t>204502</t>
  </si>
  <si>
    <t>Gyır-Moson-Sopron megye</t>
  </si>
  <si>
    <t>166615</t>
  </si>
  <si>
    <t>206218</t>
  </si>
  <si>
    <t>161050</t>
  </si>
  <si>
    <t>199923</t>
  </si>
  <si>
    <t>159551</t>
  </si>
  <si>
    <t>195347</t>
  </si>
  <si>
    <t>162783</t>
  </si>
  <si>
    <t>201026</t>
  </si>
  <si>
    <t>145657</t>
  </si>
  <si>
    <t>180876</t>
  </si>
  <si>
    <t>136096</t>
  </si>
  <si>
    <t>160946</t>
  </si>
  <si>
    <t>145898</t>
  </si>
  <si>
    <t>201458</t>
  </si>
  <si>
    <t>142484</t>
  </si>
  <si>
    <t>179177</t>
  </si>
  <si>
    <t>142572</t>
  </si>
  <si>
    <t>177336</t>
  </si>
  <si>
    <t>149779</t>
  </si>
  <si>
    <t>187816</t>
  </si>
  <si>
    <t>140771</t>
  </si>
  <si>
    <t>168166</t>
  </si>
  <si>
    <t>144351</t>
  </si>
  <si>
    <t>142622</t>
  </si>
  <si>
    <t>177028</t>
  </si>
  <si>
    <t>128013</t>
  </si>
  <si>
    <t>155312</t>
  </si>
  <si>
    <t>134317</t>
  </si>
  <si>
    <t>164965</t>
  </si>
  <si>
    <t>135185</t>
  </si>
  <si>
    <t>166049</t>
  </si>
  <si>
    <t>140849</t>
  </si>
  <si>
    <t>166214</t>
  </si>
  <si>
    <t>127442</t>
  </si>
  <si>
    <t>153461</t>
  </si>
  <si>
    <t>144225</t>
  </si>
  <si>
    <t>182435</t>
  </si>
  <si>
    <t>138334</t>
  </si>
  <si>
    <t>168410</t>
  </si>
  <si>
    <t>176907</t>
  </si>
  <si>
    <t>218041</t>
  </si>
  <si>
    <t>Régió, megye</t>
  </si>
  <si>
    <t>245498</t>
  </si>
  <si>
    <t>301618</t>
  </si>
  <si>
    <t>188725</t>
  </si>
  <si>
    <t>224933</t>
  </si>
  <si>
    <t>231666</t>
  </si>
  <si>
    <t>282935</t>
  </si>
  <si>
    <t>175172</t>
  </si>
  <si>
    <t>227824</t>
  </si>
  <si>
    <t>178576</t>
  </si>
  <si>
    <t>233092</t>
  </si>
  <si>
    <t>146753</t>
  </si>
  <si>
    <t>181093</t>
  </si>
  <si>
    <t>167861</t>
  </si>
  <si>
    <t>215699</t>
  </si>
  <si>
    <t>169180</t>
  </si>
  <si>
    <t>212975</t>
  </si>
  <si>
    <t>154106</t>
  </si>
  <si>
    <t>194901</t>
  </si>
  <si>
    <t>146258</t>
  </si>
  <si>
    <t>180767</t>
  </si>
  <si>
    <t>158595</t>
  </si>
  <si>
    <t>198956</t>
  </si>
  <si>
    <t>146432</t>
  </si>
  <si>
    <t>182111</t>
  </si>
  <si>
    <t>131809</t>
  </si>
  <si>
    <t>161035</t>
  </si>
  <si>
    <t>148063</t>
  </si>
  <si>
    <t>207134</t>
  </si>
  <si>
    <t>142023</t>
  </si>
  <si>
    <t>181384</t>
  </si>
  <si>
    <t>142177</t>
  </si>
  <si>
    <t>182508</t>
  </si>
  <si>
    <t>158640</t>
  </si>
  <si>
    <t>204010</t>
  </si>
  <si>
    <t>136361</t>
  </si>
  <si>
    <t>163616</t>
  </si>
  <si>
    <t>145425</t>
  </si>
  <si>
    <t>185310</t>
  </si>
  <si>
    <t>143510</t>
  </si>
  <si>
    <t>181820</t>
  </si>
  <si>
    <t>123473</t>
  </si>
  <si>
    <t>150517</t>
  </si>
  <si>
    <t>137505</t>
  </si>
  <si>
    <t>169509</t>
  </si>
  <si>
    <t>134665</t>
  </si>
  <si>
    <t>167224</t>
  </si>
  <si>
    <t>141271</t>
  </si>
  <si>
    <t>168889</t>
  </si>
  <si>
    <t>134320</t>
  </si>
  <si>
    <t>166901</t>
  </si>
  <si>
    <t>149219</t>
  </si>
  <si>
    <t>189846</t>
  </si>
  <si>
    <t>142265</t>
  </si>
  <si>
    <t>175722</t>
  </si>
  <si>
    <t>179784</t>
  </si>
  <si>
    <t>223225</t>
  </si>
  <si>
    <t>257156</t>
  </si>
  <si>
    <t>308589</t>
  </si>
  <si>
    <t>192423</t>
  </si>
  <si>
    <t>228761</t>
  </si>
  <si>
    <t>241453</t>
  </si>
  <si>
    <t>289224</t>
  </si>
  <si>
    <t>178208</t>
  </si>
  <si>
    <t>229949</t>
  </si>
  <si>
    <t>174552</t>
  </si>
  <si>
    <t>221765</t>
  </si>
  <si>
    <t>155458</t>
  </si>
  <si>
    <t>189838</t>
  </si>
  <si>
    <t>170193</t>
  </si>
  <si>
    <t>215278</t>
  </si>
  <si>
    <t>167037</t>
  </si>
  <si>
    <t>208712</t>
  </si>
  <si>
    <t>159284</t>
  </si>
  <si>
    <t>200680</t>
  </si>
  <si>
    <t>145656</t>
  </si>
  <si>
    <t>179413</t>
  </si>
  <si>
    <t>159090</t>
  </si>
  <si>
    <t>198553</t>
  </si>
  <si>
    <t>157506</t>
  </si>
  <si>
    <t>191199</t>
  </si>
  <si>
    <t>140128</t>
  </si>
  <si>
    <t>167973</t>
  </si>
  <si>
    <t>159675</t>
  </si>
  <si>
    <t>223871</t>
  </si>
  <si>
    <t>152208</t>
  </si>
  <si>
    <t>191319</t>
  </si>
  <si>
    <t>156499</t>
  </si>
  <si>
    <t>199289</t>
  </si>
  <si>
    <t>165488</t>
  </si>
  <si>
    <t>219445</t>
  </si>
  <si>
    <t>138895</t>
  </si>
  <si>
    <t>168812</t>
  </si>
  <si>
    <t>156594</t>
  </si>
  <si>
    <t>200588</t>
  </si>
  <si>
    <t>152008</t>
  </si>
  <si>
    <t>184866</t>
  </si>
  <si>
    <t>138883</t>
  </si>
  <si>
    <t>169444</t>
  </si>
  <si>
    <t>149621</t>
  </si>
  <si>
    <t>185408</t>
  </si>
  <si>
    <t>146873</t>
  </si>
  <si>
    <t>179737</t>
  </si>
  <si>
    <t>148714</t>
  </si>
  <si>
    <t>177866</t>
  </si>
  <si>
    <t>140770</t>
  </si>
  <si>
    <t>173019</t>
  </si>
  <si>
    <t>155922</t>
  </si>
  <si>
    <t>195753</t>
  </si>
  <si>
    <t>149261</t>
  </si>
  <si>
    <t>182980</t>
  </si>
  <si>
    <t>188233</t>
  </si>
  <si>
    <t>230454</t>
  </si>
  <si>
    <t>268588</t>
  </si>
  <si>
    <t>327013</t>
  </si>
  <si>
    <t>205659</t>
  </si>
  <si>
    <t>245629</t>
  </si>
  <si>
    <t>253019</t>
  </si>
  <si>
    <t>306878</t>
  </si>
  <si>
    <t>181702</t>
  </si>
  <si>
    <t>227699</t>
  </si>
  <si>
    <t>192447</t>
  </si>
  <si>
    <t>246642</t>
  </si>
  <si>
    <t>189256</t>
  </si>
  <si>
    <t>235674</t>
  </si>
  <si>
    <t>187355</t>
  </si>
  <si>
    <t>235813</t>
  </si>
  <si>
    <t>178436</t>
  </si>
  <si>
    <t>224322</t>
  </si>
  <si>
    <t>171510</t>
  </si>
  <si>
    <t>209094</t>
  </si>
  <si>
    <t>175134</t>
  </si>
  <si>
    <t>210788</t>
  </si>
  <si>
    <t>175516</t>
  </si>
  <si>
    <t>216189</t>
  </si>
  <si>
    <t>177885</t>
  </si>
  <si>
    <t>223115</t>
  </si>
  <si>
    <t>151634</t>
  </si>
  <si>
    <t>186088</t>
  </si>
  <si>
    <t>167536</t>
  </si>
  <si>
    <t>238273</t>
  </si>
  <si>
    <t>166574</t>
  </si>
  <si>
    <t>214223</t>
  </si>
  <si>
    <t>157802</t>
  </si>
  <si>
    <t>195346</t>
  </si>
  <si>
    <t>167995</t>
  </si>
  <si>
    <t>222308</t>
  </si>
  <si>
    <t>160569</t>
  </si>
  <si>
    <t>190280</t>
  </si>
  <si>
    <t>160766</t>
  </si>
  <si>
    <t>201092</t>
  </si>
  <si>
    <t>157392</t>
  </si>
  <si>
    <t>191240</t>
  </si>
  <si>
    <t>147911</t>
  </si>
  <si>
    <t>183001</t>
  </si>
  <si>
    <t>154976</t>
  </si>
  <si>
    <t>185724</t>
  </si>
  <si>
    <t>153475</t>
  </si>
  <si>
    <t>186864</t>
  </si>
  <si>
    <t>159032</t>
  </si>
  <si>
    <t>187783</t>
  </si>
  <si>
    <t>145005</t>
  </si>
  <si>
    <t>174449</t>
  </si>
  <si>
    <t>162872</t>
  </si>
  <si>
    <t>198505</t>
  </si>
  <si>
    <t>156667</t>
  </si>
  <si>
    <t>187981</t>
  </si>
  <si>
    <t>197599</t>
  </si>
  <si>
    <t>242398</t>
  </si>
  <si>
    <t>282215</t>
  </si>
  <si>
    <t>341283</t>
  </si>
  <si>
    <t>217402</t>
  </si>
  <si>
    <t>260062</t>
  </si>
  <si>
    <t>266542</t>
  </si>
  <si>
    <t>321642</t>
  </si>
  <si>
    <t>201177</t>
  </si>
  <si>
    <t>262944</t>
  </si>
  <si>
    <t>202882</t>
  </si>
  <si>
    <t>257662</t>
  </si>
  <si>
    <t>180410</t>
  </si>
  <si>
    <t>219875</t>
  </si>
  <si>
    <t>195378</t>
  </si>
  <si>
    <t>248371</t>
  </si>
  <si>
    <t>189248</t>
  </si>
  <si>
    <t>234793</t>
  </si>
  <si>
    <t>185818</t>
  </si>
  <si>
    <t>234859</t>
  </si>
  <si>
    <t>183162</t>
  </si>
  <si>
    <t>218928</t>
  </si>
  <si>
    <t>186756</t>
  </si>
  <si>
    <t>230742</t>
  </si>
  <si>
    <t>178548</t>
  </si>
  <si>
    <t>215263</t>
  </si>
  <si>
    <t>169976</t>
  </si>
  <si>
    <t>204325</t>
  </si>
  <si>
    <t>174151</t>
  </si>
  <si>
    <t>239635</t>
  </si>
  <si>
    <t>174500</t>
  </si>
  <si>
    <t>218135</t>
  </si>
  <si>
    <t>175160</t>
  </si>
  <si>
    <t>224480</t>
  </si>
  <si>
    <t>182674</t>
  </si>
  <si>
    <t>237944</t>
  </si>
  <si>
    <t>165334</t>
  </si>
  <si>
    <t>194799</t>
  </si>
  <si>
    <t>175963</t>
  </si>
  <si>
    <t>224379</t>
  </si>
  <si>
    <t>170732</t>
  </si>
  <si>
    <t>209402</t>
  </si>
  <si>
    <t>160403</t>
  </si>
  <si>
    <t>192408</t>
  </si>
  <si>
    <t>171562</t>
  </si>
  <si>
    <t>210443</t>
  </si>
  <si>
    <t>167579</t>
  </si>
  <si>
    <t>204126</t>
  </si>
  <si>
    <t>172721</t>
  </si>
  <si>
    <t>205575</t>
  </si>
  <si>
    <t>159383</t>
  </si>
  <si>
    <t>196451</t>
  </si>
  <si>
    <t>171633</t>
  </si>
  <si>
    <t>215088</t>
  </si>
  <si>
    <t>169005</t>
  </si>
  <si>
    <t>206379</t>
  </si>
  <si>
    <t>211692</t>
  </si>
  <si>
    <t>259632</t>
  </si>
  <si>
    <t>292381</t>
  </si>
  <si>
    <t>349434</t>
  </si>
  <si>
    <t>208140</t>
  </si>
  <si>
    <t>243798</t>
  </si>
  <si>
    <t>272241</t>
  </si>
  <si>
    <t>324179</t>
  </si>
  <si>
    <t>206984</t>
  </si>
  <si>
    <t>259447</t>
  </si>
  <si>
    <t>202300</t>
  </si>
  <si>
    <t>255801</t>
  </si>
  <si>
    <t>186092</t>
  </si>
  <si>
    <t>223553</t>
  </si>
  <si>
    <t>199616</t>
  </si>
  <si>
    <t>248090</t>
  </si>
  <si>
    <t>195589</t>
  </si>
  <si>
    <t>239755</t>
  </si>
  <si>
    <t>190601</t>
  </si>
  <si>
    <t>233247</t>
  </si>
  <si>
    <t>181730</t>
  </si>
  <si>
    <t>215468</t>
  </si>
  <si>
    <t>190807</t>
  </si>
  <si>
    <t>232007</t>
  </si>
  <si>
    <t>172448</t>
  </si>
  <si>
    <t>204799</t>
  </si>
  <si>
    <t>171555</t>
  </si>
  <si>
    <t>203186</t>
  </si>
  <si>
    <t>163575</t>
  </si>
  <si>
    <t>198622</t>
  </si>
  <si>
    <t>202754</t>
  </si>
  <si>
    <t>169105</t>
  </si>
  <si>
    <t>205428</t>
  </si>
  <si>
    <t>197619</t>
  </si>
  <si>
    <t>242822</t>
  </si>
  <si>
    <t>171016</t>
  </si>
  <si>
    <t>199938</t>
  </si>
  <si>
    <t>176738</t>
  </si>
  <si>
    <t>214513</t>
  </si>
  <si>
    <t>179211</t>
  </si>
  <si>
    <t>219797</t>
  </si>
  <si>
    <t>152552</t>
  </si>
  <si>
    <t>179913</t>
  </si>
  <si>
    <t>164385</t>
  </si>
  <si>
    <t>196530</t>
  </si>
  <si>
    <t>165988</t>
  </si>
  <si>
    <t>199735</t>
  </si>
  <si>
    <t>172769</t>
  </si>
  <si>
    <t>202297</t>
  </si>
  <si>
    <t>156614</t>
  </si>
  <si>
    <t>187608</t>
  </si>
  <si>
    <t>171797</t>
  </si>
  <si>
    <t>206381</t>
  </si>
  <si>
    <t>168429</t>
  </si>
  <si>
    <t>200005</t>
  </si>
  <si>
    <t>213269</t>
  </si>
  <si>
    <t>256229</t>
  </si>
  <si>
    <t>299423</t>
  </si>
  <si>
    <t>361834</t>
  </si>
  <si>
    <t>220501</t>
  </si>
  <si>
    <t>263536</t>
  </si>
  <si>
    <t>280292</t>
  </si>
  <si>
    <t>338006</t>
  </si>
  <si>
    <t>208369</t>
  </si>
  <si>
    <t>268512</t>
  </si>
  <si>
    <t>207027</t>
  </si>
  <si>
    <t>261661</t>
  </si>
  <si>
    <t>194983</t>
  </si>
  <si>
    <t>232594</t>
  </si>
  <si>
    <t>204005</t>
  </si>
  <si>
    <t>255823</t>
  </si>
  <si>
    <t>206967</t>
  </si>
  <si>
    <t>257467</t>
  </si>
  <si>
    <t>195746</t>
  </si>
  <si>
    <t>254121</t>
  </si>
  <si>
    <t>186602</t>
  </si>
  <si>
    <t>228235</t>
  </si>
  <si>
    <t>198459</t>
  </si>
  <si>
    <t>249212</t>
  </si>
  <si>
    <t>178315</t>
  </si>
  <si>
    <t>212912</t>
  </si>
  <si>
    <t>164585</t>
  </si>
  <si>
    <t>195360</t>
  </si>
  <si>
    <t>185422</t>
  </si>
  <si>
    <t>247106</t>
  </si>
  <si>
    <t>175872</t>
  </si>
  <si>
    <t>216576</t>
  </si>
  <si>
    <t>169559</t>
  </si>
  <si>
    <t>209514</t>
  </si>
  <si>
    <t>188272</t>
  </si>
  <si>
    <t>236668</t>
  </si>
  <si>
    <t>161426</t>
  </si>
  <si>
    <t>197388</t>
  </si>
  <si>
    <t>172882</t>
  </si>
  <si>
    <t>214292</t>
  </si>
  <si>
    <t>176462</t>
  </si>
  <si>
    <t>212756</t>
  </si>
  <si>
    <t>150945</t>
  </si>
  <si>
    <t>180694</t>
  </si>
  <si>
    <t>172223</t>
  </si>
  <si>
    <t>204910</t>
  </si>
  <si>
    <t>166096</t>
  </si>
  <si>
    <t>199071</t>
  </si>
  <si>
    <t>182622</t>
  </si>
  <si>
    <t>219731</t>
  </si>
  <si>
    <t>159352</t>
  </si>
  <si>
    <t>191948</t>
  </si>
  <si>
    <t>181472</t>
  </si>
  <si>
    <t>223361</t>
  </si>
  <si>
    <t>175803</t>
  </si>
  <si>
    <t>213162</t>
  </si>
  <si>
    <t>216804</t>
  </si>
  <si>
    <t>264395</t>
  </si>
  <si>
    <t>323287</t>
  </si>
  <si>
    <t>390872</t>
  </si>
  <si>
    <t>231285</t>
  </si>
  <si>
    <t>277872</t>
  </si>
  <si>
    <t>302539</t>
  </si>
  <si>
    <t>365390</t>
  </si>
  <si>
    <t>229536</t>
  </si>
  <si>
    <t>293676</t>
  </si>
  <si>
    <t>223508</t>
  </si>
  <si>
    <t>301696</t>
  </si>
  <si>
    <t>209561</t>
  </si>
  <si>
    <t>255193</t>
  </si>
  <si>
    <t>221954</t>
  </si>
  <si>
    <t>285037</t>
  </si>
  <si>
    <t>227334</t>
  </si>
  <si>
    <t>290866</t>
  </si>
  <si>
    <t>217898</t>
  </si>
  <si>
    <t>270702</t>
  </si>
  <si>
    <t>186459</t>
  </si>
  <si>
    <t>231437</t>
  </si>
  <si>
    <t>212880</t>
  </si>
  <si>
    <t>268068</t>
  </si>
  <si>
    <t>181560</t>
  </si>
  <si>
    <t>227764</t>
  </si>
  <si>
    <t>179567</t>
  </si>
  <si>
    <t>222336</t>
  </si>
  <si>
    <t>198215</t>
  </si>
  <si>
    <t>274396</t>
  </si>
  <si>
    <t>185416</t>
  </si>
  <si>
    <t>238608</t>
  </si>
  <si>
    <t>174273</t>
  </si>
  <si>
    <t>214027</t>
  </si>
  <si>
    <t>196389</t>
  </si>
  <si>
    <t>255398</t>
  </si>
  <si>
    <t>174795</t>
  </si>
  <si>
    <t>212136</t>
  </si>
  <si>
    <t>179892</t>
  </si>
  <si>
    <t>224120</t>
  </si>
  <si>
    <t>185171</t>
  </si>
  <si>
    <t>228280</t>
  </si>
  <si>
    <t>156094</t>
  </si>
  <si>
    <t>184661</t>
  </si>
  <si>
    <t>177221</t>
  </si>
  <si>
    <t>216568</t>
  </si>
  <si>
    <t>172331</t>
  </si>
  <si>
    <t>209074</t>
  </si>
  <si>
    <t>194356</t>
  </si>
  <si>
    <t>234080</t>
  </si>
  <si>
    <t>163565</t>
  </si>
  <si>
    <t>194711</t>
  </si>
  <si>
    <t>187556</t>
  </si>
  <si>
    <t>243829</t>
  </si>
  <si>
    <t>184279</t>
  </si>
  <si>
    <t>227290</t>
  </si>
  <si>
    <t>232336</t>
  </si>
  <si>
    <t>285964</t>
  </si>
  <si>
    <t>356656</t>
  </si>
  <si>
    <t>434204</t>
  </si>
  <si>
    <t>265368</t>
  </si>
  <si>
    <t>327141</t>
  </si>
  <si>
    <t>335166</t>
  </si>
  <si>
    <t>409001</t>
  </si>
  <si>
    <t>252367</t>
  </si>
  <si>
    <t>314718</t>
  </si>
  <si>
    <t>251925</t>
  </si>
  <si>
    <t>321251</t>
  </si>
  <si>
    <t>230636</t>
  </si>
  <si>
    <t>292000</t>
  </si>
  <si>
    <t>245749</t>
  </si>
  <si>
    <t>309967</t>
  </si>
  <si>
    <t>257200</t>
  </si>
  <si>
    <t>329748</t>
  </si>
  <si>
    <t>245358</t>
  </si>
  <si>
    <t>305054</t>
  </si>
  <si>
    <t>214374</t>
  </si>
  <si>
    <t>255745</t>
  </si>
  <si>
    <t>241715</t>
  </si>
  <si>
    <t>301827</t>
  </si>
  <si>
    <t>216480</t>
  </si>
  <si>
    <t>258387</t>
  </si>
  <si>
    <t>205324</t>
  </si>
  <si>
    <t>246304</t>
  </si>
  <si>
    <t>247630</t>
  </si>
  <si>
    <t>305155</t>
  </si>
  <si>
    <t>219864</t>
  </si>
  <si>
    <t>265074</t>
  </si>
  <si>
    <t>205260</t>
  </si>
  <si>
    <t>248826</t>
  </si>
  <si>
    <t>228264</t>
  </si>
  <si>
    <t>280203</t>
  </si>
  <si>
    <t>210689</t>
  </si>
  <si>
    <t>246296</t>
  </si>
  <si>
    <t>211647</t>
  </si>
  <si>
    <t>256257</t>
  </si>
  <si>
    <t>217207</t>
  </si>
  <si>
    <t>263437</t>
  </si>
  <si>
    <t>183627</t>
  </si>
  <si>
    <t>216392</t>
  </si>
  <si>
    <t>204524</t>
  </si>
  <si>
    <t>245496</t>
  </si>
  <si>
    <t>201634</t>
  </si>
  <si>
    <t>241574</t>
  </si>
  <si>
    <t>226988</t>
  </si>
  <si>
    <t>276055</t>
  </si>
  <si>
    <t>196416</t>
  </si>
  <si>
    <t>231089</t>
  </si>
  <si>
    <t>216659</t>
  </si>
  <si>
    <t>267284</t>
  </si>
  <si>
    <t>215849</t>
  </si>
  <si>
    <t>261788</t>
  </si>
  <si>
    <t>264753</t>
  </si>
  <si>
    <t>323607</t>
  </si>
  <si>
    <t>384484</t>
  </si>
  <si>
    <t>453989</t>
  </si>
  <si>
    <t>288238</t>
  </si>
  <si>
    <t>332913</t>
  </si>
  <si>
    <t>361889</t>
  </si>
  <si>
    <t>425564</t>
  </si>
  <si>
    <t>290025</t>
  </si>
  <si>
    <t>362784</t>
  </si>
  <si>
    <t>279326</t>
  </si>
  <si>
    <t>351321</t>
  </si>
  <si>
    <t>265028</t>
  </si>
  <si>
    <t>322557</t>
  </si>
  <si>
    <t>279561</t>
  </si>
  <si>
    <t>347808</t>
  </si>
  <si>
    <t>281933</t>
  </si>
  <si>
    <t>336260</t>
  </si>
  <si>
    <t>279356</t>
  </si>
  <si>
    <t>333954</t>
  </si>
  <si>
    <t>222000</t>
  </si>
  <si>
    <t>265988</t>
  </si>
  <si>
    <t>264479</t>
  </si>
  <si>
    <t>315985</t>
  </si>
  <si>
    <t>241955</t>
  </si>
  <si>
    <t>280733</t>
  </si>
  <si>
    <t>226010</t>
  </si>
  <si>
    <t>257934</t>
  </si>
  <si>
    <t>328222</t>
  </si>
  <si>
    <t>241458</t>
  </si>
  <si>
    <t>283928</t>
  </si>
  <si>
    <t>228261</t>
  </si>
  <si>
    <t>276357</t>
  </si>
  <si>
    <t>249012</t>
  </si>
  <si>
    <t>302909</t>
  </si>
  <si>
    <t>227607</t>
  </si>
  <si>
    <t>262777</t>
  </si>
  <si>
    <t>233284</t>
  </si>
  <si>
    <t>281049</t>
  </si>
  <si>
    <t>237761</t>
  </si>
  <si>
    <t>281329</t>
  </si>
  <si>
    <t>207966</t>
  </si>
  <si>
    <t>242246</t>
  </si>
  <si>
    <t>230732</t>
  </si>
  <si>
    <t>275691</t>
  </si>
  <si>
    <t>225154</t>
  </si>
  <si>
    <t>265714</t>
  </si>
  <si>
    <t>246392</t>
  </si>
  <si>
    <t>288717</t>
  </si>
  <si>
    <t>223374</t>
  </si>
  <si>
    <t>259321</t>
  </si>
  <si>
    <t>243621</t>
  </si>
  <si>
    <t>289993</t>
  </si>
  <si>
    <t>239773</t>
  </si>
  <si>
    <t>281847</t>
  </si>
  <si>
    <t>293127</t>
  </si>
  <si>
    <t>347816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</si>
</sst>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38"/>
      <scheme val="minor"/>
    </font>
    <font>
      <b/>
      <sz val="12"/>
      <color theme="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1" fillId="2" borderId="0" xfId="0" applyFont="1" applyFill="1"/>
    <xf numFmtId="0" fontId="0" fillId="3" borderId="4" xfId="0" applyFont="1" applyFill="1" applyBorder="1"/>
    <xf numFmtId="0" fontId="0" fillId="3" borderId="5" xfId="0" applyFont="1" applyFill="1" applyBorder="1"/>
    <xf numFmtId="0" fontId="1" fillId="2" borderId="6" xfId="0" applyFont="1" applyFill="1" applyBorder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0" fontId="0" fillId="3" borderId="6" xfId="0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2" xfId="0" applyNumberFormat="1" applyFont="1" applyBorder="1"/>
    <xf numFmtId="0" fontId="0" fillId="0" borderId="6" xfId="0" applyFont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0" fillId="3" borderId="1" xfId="0" applyNumberFormat="1" applyFont="1" applyFill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AA35-5CCC-44CB-A0C4-76C4D5ED7A13}">
  <dimension ref="A1:V52"/>
  <sheetViews>
    <sheetView tabSelected="1" topLeftCell="F1" workbookViewId="0">
      <selection activeCell="L10" sqref="L10"/>
    </sheetView>
  </sheetViews>
  <sheetFormatPr defaultRowHeight="16" x14ac:dyDescent="0.8"/>
  <cols>
    <col min="1" max="1" width="22.0390625" bestFit="1" customWidth="1"/>
    <col min="2" max="2" width="7.9140625" bestFit="1" customWidth="1"/>
    <col min="3" max="3" width="6.6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5" t="s">
        <v>0</v>
      </c>
      <c r="B2" s="6">
        <v>220618</v>
      </c>
      <c r="C2" s="6">
        <v>203288</v>
      </c>
      <c r="E2">
        <v>2018</v>
      </c>
      <c r="F2">
        <v>20</v>
      </c>
      <c r="G2">
        <f>IFERROR(VLOOKUP(F2,$A$2:$C$12,2,FALSE),"")</f>
        <v>256456.5</v>
      </c>
      <c r="H2">
        <f>IFERROR(VLOOKUP(F2,$A$2:$C$12,3,FALSE),"")</f>
        <v>235678</v>
      </c>
      <c r="L2" s="12" t="s">
        <v>445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5">
        <v>20</v>
      </c>
      <c r="B3" s="6">
        <f>AVERAGE(B2,B4)</f>
        <v>256456.5</v>
      </c>
      <c r="C3" s="6">
        <f>AVERAGE(C2,C4)</f>
        <v>235678</v>
      </c>
      <c r="E3">
        <v>2018</v>
      </c>
      <c r="F3">
        <v>21</v>
      </c>
      <c r="G3">
        <f>G$2+(G$7-G$2)*($F3-$F$2)/5</f>
        <v>263624.2</v>
      </c>
      <c r="H3">
        <f>H$2+(H$7-H$2)*($F3-$F$2)/5</f>
        <v>242156</v>
      </c>
      <c r="L3" s="16" t="s">
        <v>17</v>
      </c>
      <c r="M3" s="17">
        <v>211721</v>
      </c>
      <c r="N3" s="17">
        <v>416355</v>
      </c>
      <c r="O3" s="18" t="s">
        <v>893</v>
      </c>
      <c r="P3" s="17">
        <v>327391</v>
      </c>
      <c r="Q3" s="17">
        <v>358063</v>
      </c>
      <c r="R3" s="17">
        <v>257501</v>
      </c>
      <c r="S3" s="17">
        <v>483118</v>
      </c>
      <c r="T3" s="18" t="s">
        <v>894</v>
      </c>
      <c r="U3" s="17">
        <v>378053</v>
      </c>
      <c r="V3" s="19">
        <v>418847</v>
      </c>
    </row>
    <row r="4" spans="1:22" x14ac:dyDescent="0.8">
      <c r="A4" s="3">
        <v>25</v>
      </c>
      <c r="B4" s="4">
        <v>292295</v>
      </c>
      <c r="C4" s="4">
        <v>268068</v>
      </c>
      <c r="E4">
        <v>2018</v>
      </c>
      <c r="F4">
        <v>22</v>
      </c>
      <c r="G4">
        <f t="shared" ref="G4:H6" si="0">G$2+(G$7-G$2)*($F4-$F$2)/5</f>
        <v>270791.90000000002</v>
      </c>
      <c r="H4">
        <f t="shared" si="0"/>
        <v>248634</v>
      </c>
      <c r="L4" s="12" t="s">
        <v>20</v>
      </c>
      <c r="M4" s="13">
        <v>200257</v>
      </c>
      <c r="N4" s="13">
        <v>345456</v>
      </c>
      <c r="O4" s="14" t="s">
        <v>895</v>
      </c>
      <c r="P4" s="13">
        <v>254071</v>
      </c>
      <c r="Q4" s="13">
        <v>272418</v>
      </c>
      <c r="R4" s="13">
        <v>232559</v>
      </c>
      <c r="S4" s="13">
        <v>393261</v>
      </c>
      <c r="T4" s="14" t="s">
        <v>896</v>
      </c>
      <c r="U4" s="13">
        <v>288663</v>
      </c>
      <c r="V4" s="15">
        <v>312425</v>
      </c>
    </row>
    <row r="5" spans="1:22" x14ac:dyDescent="0.8">
      <c r="A5" s="3">
        <v>30</v>
      </c>
      <c r="B5" s="6">
        <f>AVERAGE(B4,B6)</f>
        <v>340200.5</v>
      </c>
      <c r="C5" s="6">
        <f>AVERAGE(C4,C6)</f>
        <v>295646</v>
      </c>
      <c r="E5">
        <v>2018</v>
      </c>
      <c r="F5">
        <v>23</v>
      </c>
      <c r="G5">
        <f t="shared" si="0"/>
        <v>277959.59999999998</v>
      </c>
      <c r="H5">
        <f t="shared" si="0"/>
        <v>255112</v>
      </c>
      <c r="L5" s="16" t="s">
        <v>23</v>
      </c>
      <c r="M5" s="17">
        <v>207692</v>
      </c>
      <c r="N5" s="17">
        <v>403891</v>
      </c>
      <c r="O5" s="18" t="s">
        <v>897</v>
      </c>
      <c r="P5" s="17">
        <v>310166</v>
      </c>
      <c r="Q5" s="17">
        <v>337949</v>
      </c>
      <c r="R5" s="17">
        <v>248734</v>
      </c>
      <c r="S5" s="17">
        <v>467321</v>
      </c>
      <c r="T5" s="18" t="s">
        <v>898</v>
      </c>
      <c r="U5" s="17">
        <v>357053</v>
      </c>
      <c r="V5" s="19">
        <v>393855</v>
      </c>
    </row>
    <row r="6" spans="1:22" x14ac:dyDescent="0.8">
      <c r="A6" s="5">
        <v>35</v>
      </c>
      <c r="B6" s="6">
        <v>388106</v>
      </c>
      <c r="C6" s="6">
        <v>323224</v>
      </c>
      <c r="E6">
        <v>2018</v>
      </c>
      <c r="F6">
        <v>24</v>
      </c>
      <c r="G6">
        <f t="shared" si="0"/>
        <v>285127.3</v>
      </c>
      <c r="H6">
        <f t="shared" si="0"/>
        <v>261590</v>
      </c>
      <c r="L6" s="12" t="s">
        <v>26</v>
      </c>
      <c r="M6" s="13">
        <v>205860</v>
      </c>
      <c r="N6" s="13">
        <v>352777</v>
      </c>
      <c r="O6" s="14" t="s">
        <v>899</v>
      </c>
      <c r="P6" s="13">
        <v>246646</v>
      </c>
      <c r="Q6" s="13">
        <v>269272</v>
      </c>
      <c r="R6" s="13">
        <v>264505</v>
      </c>
      <c r="S6" s="13">
        <v>413138</v>
      </c>
      <c r="T6" s="14" t="s">
        <v>900</v>
      </c>
      <c r="U6" s="13">
        <v>291452</v>
      </c>
      <c r="V6" s="15">
        <v>328657</v>
      </c>
    </row>
    <row r="7" spans="1:22" x14ac:dyDescent="0.8">
      <c r="A7" s="5">
        <v>40</v>
      </c>
      <c r="B7" s="6">
        <f>AVERAGE(B6,B8)</f>
        <v>388743</v>
      </c>
      <c r="C7" s="6">
        <f>AVERAGE(C6,C8)</f>
        <v>322241</v>
      </c>
      <c r="E7">
        <v>2018</v>
      </c>
      <c r="F7">
        <v>25</v>
      </c>
      <c r="G7">
        <f>IFERROR(VLOOKUP(F7,$A$2:$C$12,2,FALSE),"")</f>
        <v>292295</v>
      </c>
      <c r="H7">
        <f>IFERROR(VLOOKUP(F7,$A$2:$C$12,3,FALSE),"")</f>
        <v>268068</v>
      </c>
      <c r="L7" s="16" t="s">
        <v>29</v>
      </c>
      <c r="M7" s="17">
        <v>207286</v>
      </c>
      <c r="N7" s="17">
        <v>324449</v>
      </c>
      <c r="O7" s="18" t="s">
        <v>901</v>
      </c>
      <c r="P7" s="17">
        <v>244531</v>
      </c>
      <c r="Q7" s="17">
        <v>263705</v>
      </c>
      <c r="R7" s="17">
        <v>267805</v>
      </c>
      <c r="S7" s="17">
        <v>387068</v>
      </c>
      <c r="T7" s="18" t="s">
        <v>902</v>
      </c>
      <c r="U7" s="17">
        <v>293215</v>
      </c>
      <c r="V7" s="19">
        <v>325235</v>
      </c>
    </row>
    <row r="8" spans="1:22" x14ac:dyDescent="0.8">
      <c r="A8" s="3">
        <v>45</v>
      </c>
      <c r="B8" s="4">
        <v>389380</v>
      </c>
      <c r="C8" s="4">
        <v>321258</v>
      </c>
      <c r="E8">
        <v>2018</v>
      </c>
      <c r="F8">
        <v>26</v>
      </c>
      <c r="G8">
        <f>G$7+(G$12-G$7)*($F8-$F$7)/5</f>
        <v>301876.09999999998</v>
      </c>
      <c r="H8">
        <f>H$7+(H$12-H$7)*($F8-$F$7)/5</f>
        <v>273583.59999999998</v>
      </c>
      <c r="L8" s="12" t="s">
        <v>32</v>
      </c>
      <c r="M8" s="13">
        <v>192456</v>
      </c>
      <c r="N8" s="13">
        <v>314236</v>
      </c>
      <c r="O8" s="14" t="s">
        <v>903</v>
      </c>
      <c r="P8" s="13">
        <v>233309</v>
      </c>
      <c r="Q8" s="13">
        <v>249198</v>
      </c>
      <c r="R8" s="13">
        <v>240538</v>
      </c>
      <c r="S8" s="13">
        <v>367450</v>
      </c>
      <c r="T8" s="14" t="s">
        <v>904</v>
      </c>
      <c r="U8" s="13">
        <v>276700</v>
      </c>
      <c r="V8" s="15">
        <v>299671</v>
      </c>
    </row>
    <row r="9" spans="1:22" x14ac:dyDescent="0.8">
      <c r="A9" s="3">
        <v>50</v>
      </c>
      <c r="B9" s="6">
        <f>AVERAGE(B8,B10)</f>
        <v>367530</v>
      </c>
      <c r="C9" s="6">
        <f>AVERAGE(C8,C10)</f>
        <v>320515.5</v>
      </c>
      <c r="E9">
        <v>2018</v>
      </c>
      <c r="F9">
        <v>27</v>
      </c>
      <c r="G9">
        <f t="shared" ref="G9:G11" si="1">G$7+(G$12-$G$7)*($F9-$F$7)/5</f>
        <v>311457.2</v>
      </c>
      <c r="H9">
        <f t="shared" ref="H9:H11" si="2">H$7+(H$12-H$7)*($F9-$F$7)/5</f>
        <v>279099.2</v>
      </c>
      <c r="L9" s="16" t="s">
        <v>35</v>
      </c>
      <c r="M9" s="17">
        <v>202413</v>
      </c>
      <c r="N9" s="17">
        <v>332055</v>
      </c>
      <c r="O9" s="18" t="s">
        <v>905</v>
      </c>
      <c r="P9" s="17">
        <v>241925</v>
      </c>
      <c r="Q9" s="17">
        <v>261669</v>
      </c>
      <c r="R9" s="17">
        <v>258563</v>
      </c>
      <c r="S9" s="17">
        <v>391013</v>
      </c>
      <c r="T9" s="18" t="s">
        <v>906</v>
      </c>
      <c r="U9" s="17">
        <v>287424</v>
      </c>
      <c r="V9" s="19">
        <v>319102</v>
      </c>
    </row>
    <row r="10" spans="1:22" x14ac:dyDescent="0.8">
      <c r="A10" s="5">
        <v>53</v>
      </c>
      <c r="B10" s="6">
        <v>345680</v>
      </c>
      <c r="C10" s="6">
        <v>319773</v>
      </c>
      <c r="E10">
        <v>2018</v>
      </c>
      <c r="F10">
        <v>28</v>
      </c>
      <c r="G10">
        <f t="shared" si="1"/>
        <v>321038.3</v>
      </c>
      <c r="H10">
        <f t="shared" si="2"/>
        <v>284614.8</v>
      </c>
      <c r="L10" s="12" t="s">
        <v>38</v>
      </c>
      <c r="M10" s="13">
        <v>211454</v>
      </c>
      <c r="N10" s="13">
        <v>318523</v>
      </c>
      <c r="O10" s="14" t="s">
        <v>907</v>
      </c>
      <c r="P10" s="13">
        <v>243791</v>
      </c>
      <c r="Q10" s="13">
        <v>264231</v>
      </c>
      <c r="R10" s="13">
        <v>254409</v>
      </c>
      <c r="S10" s="13">
        <v>369640</v>
      </c>
      <c r="T10" s="14" t="s">
        <v>908</v>
      </c>
      <c r="U10" s="13">
        <v>282283</v>
      </c>
      <c r="V10" s="15">
        <v>311209</v>
      </c>
    </row>
    <row r="11" spans="1:22" x14ac:dyDescent="0.8">
      <c r="A11" s="5">
        <v>56</v>
      </c>
      <c r="B11" s="6">
        <f>AVERAGE(B10,B12)</f>
        <v>346427</v>
      </c>
      <c r="C11" s="6">
        <f>AVERAGE(C10,C12)</f>
        <v>328483.5</v>
      </c>
      <c r="E11">
        <v>2018</v>
      </c>
      <c r="F11">
        <v>29</v>
      </c>
      <c r="G11">
        <f t="shared" si="1"/>
        <v>330619.40000000002</v>
      </c>
      <c r="H11">
        <f t="shared" si="2"/>
        <v>290130.40000000002</v>
      </c>
      <c r="L11" s="16" t="s">
        <v>41</v>
      </c>
      <c r="M11" s="17">
        <v>202296</v>
      </c>
      <c r="N11" s="17">
        <v>324438</v>
      </c>
      <c r="O11" s="18" t="s">
        <v>909</v>
      </c>
      <c r="P11" s="17">
        <v>236201</v>
      </c>
      <c r="Q11" s="17">
        <v>259809</v>
      </c>
      <c r="R11" s="17">
        <v>247597</v>
      </c>
      <c r="S11" s="17">
        <v>375707</v>
      </c>
      <c r="T11" s="18" t="s">
        <v>910</v>
      </c>
      <c r="U11" s="17">
        <v>276478</v>
      </c>
      <c r="V11" s="19">
        <v>307921</v>
      </c>
    </row>
    <row r="12" spans="1:22" x14ac:dyDescent="0.8">
      <c r="A12" s="3">
        <v>60</v>
      </c>
      <c r="B12" s="4">
        <v>347174</v>
      </c>
      <c r="C12" s="4">
        <v>337194</v>
      </c>
      <c r="E12">
        <v>2018</v>
      </c>
      <c r="F12">
        <v>30</v>
      </c>
      <c r="G12">
        <f>IFERROR(VLOOKUP(F12,$A$2:$C$12,2,FALSE),"")</f>
        <v>340200.5</v>
      </c>
      <c r="H12">
        <f>IFERROR(VLOOKUP(F12,$A$2:$C$12,3,FALSE),"")</f>
        <v>295646</v>
      </c>
      <c r="L12" s="12" t="s">
        <v>44</v>
      </c>
      <c r="M12" s="13">
        <v>172291</v>
      </c>
      <c r="N12" s="13">
        <v>288501</v>
      </c>
      <c r="O12" s="14" t="s">
        <v>911</v>
      </c>
      <c r="P12" s="13">
        <v>225433</v>
      </c>
      <c r="Q12" s="13">
        <v>223611</v>
      </c>
      <c r="R12" s="13">
        <v>205251</v>
      </c>
      <c r="S12" s="13">
        <v>336544</v>
      </c>
      <c r="T12" s="14" t="s">
        <v>912</v>
      </c>
      <c r="U12" s="13">
        <v>260117</v>
      </c>
      <c r="V12" s="15">
        <v>263232</v>
      </c>
    </row>
    <row r="13" spans="1:22" x14ac:dyDescent="0.8">
      <c r="E13">
        <v>2018</v>
      </c>
      <c r="F13">
        <v>31</v>
      </c>
      <c r="G13">
        <f>G$12+(G$17-$G$12)*($F13-$F$12)/5</f>
        <v>349781.6</v>
      </c>
      <c r="H13">
        <f>H$12+(H$17-H$12)*($F13-$F$12)/5</f>
        <v>301161.59999999998</v>
      </c>
      <c r="L13" s="16" t="s">
        <v>47</v>
      </c>
      <c r="M13" s="17">
        <v>197303</v>
      </c>
      <c r="N13" s="17">
        <v>312117</v>
      </c>
      <c r="O13" s="18" t="s">
        <v>913</v>
      </c>
      <c r="P13" s="17">
        <v>236571</v>
      </c>
      <c r="Q13" s="17">
        <v>251566</v>
      </c>
      <c r="R13" s="17">
        <v>237876</v>
      </c>
      <c r="S13" s="17">
        <v>362459</v>
      </c>
      <c r="T13" s="18" t="s">
        <v>914</v>
      </c>
      <c r="U13" s="17">
        <v>274426</v>
      </c>
      <c r="V13" s="19">
        <v>296756</v>
      </c>
    </row>
    <row r="14" spans="1:22" x14ac:dyDescent="0.8">
      <c r="E14">
        <v>2018</v>
      </c>
      <c r="F14">
        <v>32</v>
      </c>
      <c r="G14">
        <f t="shared" ref="G14:G16" si="3">G$12+(G$17-$G$12)*($F14-$F$12)/5</f>
        <v>359362.7</v>
      </c>
      <c r="H14">
        <f t="shared" ref="H14:H16" si="4">H$12+(H$17-H$12)*($F14-$F$12)/5</f>
        <v>306677.2</v>
      </c>
      <c r="L14" s="12" t="s">
        <v>50</v>
      </c>
      <c r="M14" s="13">
        <v>168184</v>
      </c>
      <c r="N14" s="13">
        <v>293912</v>
      </c>
      <c r="O14" s="14" t="s">
        <v>915</v>
      </c>
      <c r="P14" s="13">
        <v>228179</v>
      </c>
      <c r="Q14" s="13">
        <v>235117</v>
      </c>
      <c r="R14" s="13">
        <v>192511</v>
      </c>
      <c r="S14" s="13">
        <v>338765</v>
      </c>
      <c r="T14" s="14" t="s">
        <v>916</v>
      </c>
      <c r="U14" s="13">
        <v>259858</v>
      </c>
      <c r="V14" s="15">
        <v>270371</v>
      </c>
    </row>
    <row r="15" spans="1:22" x14ac:dyDescent="0.8">
      <c r="E15">
        <v>2018</v>
      </c>
      <c r="F15">
        <v>33</v>
      </c>
      <c r="G15">
        <f t="shared" si="3"/>
        <v>368943.8</v>
      </c>
      <c r="H15">
        <f t="shared" si="4"/>
        <v>312192.8</v>
      </c>
      <c r="L15" s="16" t="s">
        <v>53</v>
      </c>
      <c r="M15" s="17">
        <v>167616</v>
      </c>
      <c r="N15" s="17">
        <v>283296</v>
      </c>
      <c r="O15" s="18" t="s">
        <v>917</v>
      </c>
      <c r="P15" s="17">
        <v>218709</v>
      </c>
      <c r="Q15" s="17">
        <v>222381</v>
      </c>
      <c r="R15" s="17">
        <v>189118</v>
      </c>
      <c r="S15" s="17">
        <v>325933</v>
      </c>
      <c r="T15" s="18" t="s">
        <v>918</v>
      </c>
      <c r="U15" s="17">
        <v>249794</v>
      </c>
      <c r="V15" s="19">
        <v>253888</v>
      </c>
    </row>
    <row r="16" spans="1:22" x14ac:dyDescent="0.8">
      <c r="E16">
        <v>2018</v>
      </c>
      <c r="F16">
        <v>34</v>
      </c>
      <c r="G16">
        <f t="shared" si="3"/>
        <v>378524.9</v>
      </c>
      <c r="H16">
        <f t="shared" si="4"/>
        <v>317708.40000000002</v>
      </c>
      <c r="L16" s="12" t="s">
        <v>56</v>
      </c>
      <c r="M16" s="13">
        <v>185503</v>
      </c>
      <c r="N16" s="13">
        <v>317212</v>
      </c>
      <c r="O16" s="14" t="s">
        <v>876</v>
      </c>
      <c r="P16" s="13">
        <v>241580</v>
      </c>
      <c r="Q16" s="13">
        <v>252552</v>
      </c>
      <c r="R16" s="13">
        <v>224080</v>
      </c>
      <c r="S16" s="13">
        <v>378164</v>
      </c>
      <c r="T16" s="14" t="s">
        <v>919</v>
      </c>
      <c r="U16" s="13">
        <v>276611</v>
      </c>
      <c r="V16" s="15">
        <v>302520</v>
      </c>
    </row>
    <row r="17" spans="5:22" x14ac:dyDescent="0.8">
      <c r="E17">
        <v>2018</v>
      </c>
      <c r="F17">
        <v>35</v>
      </c>
      <c r="G17">
        <f>IFERROR(VLOOKUP(F17,$A$2:$C$12,2,FALSE),"")</f>
        <v>388106</v>
      </c>
      <c r="H17">
        <f>IFERROR(VLOOKUP(F17,$A$2:$C$12,3,FALSE),"")</f>
        <v>323224</v>
      </c>
      <c r="L17" s="16" t="s">
        <v>59</v>
      </c>
      <c r="M17" s="17">
        <v>171996</v>
      </c>
      <c r="N17" s="17">
        <v>295953</v>
      </c>
      <c r="O17" s="18" t="s">
        <v>920</v>
      </c>
      <c r="P17" s="17">
        <v>228045</v>
      </c>
      <c r="Q17" s="17">
        <v>234792</v>
      </c>
      <c r="R17" s="17">
        <v>198590</v>
      </c>
      <c r="S17" s="17">
        <v>343866</v>
      </c>
      <c r="T17" s="18" t="s">
        <v>921</v>
      </c>
      <c r="U17" s="17">
        <v>260303</v>
      </c>
      <c r="V17" s="19">
        <v>272186</v>
      </c>
    </row>
    <row r="18" spans="5:22" x14ac:dyDescent="0.8">
      <c r="E18">
        <v>2018</v>
      </c>
      <c r="F18">
        <v>36</v>
      </c>
      <c r="G18">
        <f>G$17+(G$22-$G$17)*($F18-$F$17)/5</f>
        <v>388233.4</v>
      </c>
      <c r="H18">
        <f>H$17+(H$22-H$17)*($F18-$F$17)/5</f>
        <v>323027.40000000002</v>
      </c>
      <c r="L18" s="12" t="s">
        <v>62</v>
      </c>
      <c r="M18" s="13">
        <v>160218</v>
      </c>
      <c r="N18" s="13">
        <v>294405</v>
      </c>
      <c r="O18" s="14" t="s">
        <v>922</v>
      </c>
      <c r="P18" s="13">
        <v>210838</v>
      </c>
      <c r="Q18" s="13">
        <v>219873</v>
      </c>
      <c r="R18" s="13">
        <v>191138</v>
      </c>
      <c r="S18" s="13">
        <v>344547</v>
      </c>
      <c r="T18" s="14" t="s">
        <v>923</v>
      </c>
      <c r="U18" s="13">
        <v>241006</v>
      </c>
      <c r="V18" s="15">
        <v>259338</v>
      </c>
    </row>
    <row r="19" spans="5:22" x14ac:dyDescent="0.8">
      <c r="E19">
        <v>2018</v>
      </c>
      <c r="F19">
        <v>37</v>
      </c>
      <c r="G19">
        <f t="shared" ref="G19:G21" si="5">G$17+(G$22-$G$17)*($F19-$F$17)/5</f>
        <v>388360.8</v>
      </c>
      <c r="H19">
        <f t="shared" ref="H19:H21" si="6">H$17+(H$22-H$17)*($F19-$F$17)/5</f>
        <v>322830.8</v>
      </c>
      <c r="L19" s="16" t="s">
        <v>65</v>
      </c>
      <c r="M19" s="17">
        <v>184750</v>
      </c>
      <c r="N19" s="17">
        <v>303261</v>
      </c>
      <c r="O19" s="18" t="s">
        <v>924</v>
      </c>
      <c r="P19" s="17">
        <v>231271</v>
      </c>
      <c r="Q19" s="17">
        <v>240559</v>
      </c>
      <c r="R19" s="17">
        <v>223867</v>
      </c>
      <c r="S19" s="17">
        <v>352796</v>
      </c>
      <c r="T19" s="18" t="s">
        <v>925</v>
      </c>
      <c r="U19" s="17">
        <v>264442</v>
      </c>
      <c r="V19" s="19">
        <v>284582</v>
      </c>
    </row>
    <row r="20" spans="5:22" x14ac:dyDescent="0.8">
      <c r="E20">
        <v>2018</v>
      </c>
      <c r="F20">
        <v>38</v>
      </c>
      <c r="G20">
        <f t="shared" si="5"/>
        <v>388488.2</v>
      </c>
      <c r="H20">
        <f t="shared" si="6"/>
        <v>322634.2</v>
      </c>
      <c r="L20" s="12" t="s">
        <v>68</v>
      </c>
      <c r="M20" s="13">
        <v>164226</v>
      </c>
      <c r="N20" s="13">
        <v>291417</v>
      </c>
      <c r="O20" s="14" t="s">
        <v>926</v>
      </c>
      <c r="P20" s="13">
        <v>213606</v>
      </c>
      <c r="Q20" s="13">
        <v>220432</v>
      </c>
      <c r="R20" s="13">
        <v>190166</v>
      </c>
      <c r="S20" s="13">
        <v>334152</v>
      </c>
      <c r="T20" s="14" t="s">
        <v>927</v>
      </c>
      <c r="U20" s="13">
        <v>245247</v>
      </c>
      <c r="V20" s="15">
        <v>253794</v>
      </c>
    </row>
    <row r="21" spans="5:22" x14ac:dyDescent="0.8">
      <c r="E21">
        <v>2018</v>
      </c>
      <c r="F21">
        <v>39</v>
      </c>
      <c r="G21">
        <f t="shared" si="5"/>
        <v>388615.6</v>
      </c>
      <c r="H21">
        <f t="shared" si="6"/>
        <v>322437.59999999998</v>
      </c>
      <c r="L21" s="16" t="s">
        <v>71</v>
      </c>
      <c r="M21" s="17">
        <v>166532</v>
      </c>
      <c r="N21" s="17">
        <v>296228</v>
      </c>
      <c r="O21" s="18" t="s">
        <v>928</v>
      </c>
      <c r="P21" s="17">
        <v>216129</v>
      </c>
      <c r="Q21" s="17">
        <v>224969</v>
      </c>
      <c r="R21" s="17">
        <v>198638</v>
      </c>
      <c r="S21" s="17">
        <v>345170</v>
      </c>
      <c r="T21" s="18" t="s">
        <v>929</v>
      </c>
      <c r="U21" s="17">
        <v>247237</v>
      </c>
      <c r="V21" s="19">
        <v>264661</v>
      </c>
    </row>
    <row r="22" spans="5:22" x14ac:dyDescent="0.8">
      <c r="E22">
        <v>2018</v>
      </c>
      <c r="F22">
        <v>40</v>
      </c>
      <c r="G22">
        <f>IFERROR(VLOOKUP(F22,$A$2:$C$12,2,FALSE),"")</f>
        <v>388743</v>
      </c>
      <c r="H22">
        <f>IFERROR(VLOOKUP(F22,$A$2:$C$12,3,FALSE),"")</f>
        <v>322241</v>
      </c>
      <c r="L22" s="12" t="s">
        <v>74</v>
      </c>
      <c r="M22" s="13">
        <v>167588</v>
      </c>
      <c r="N22" s="13">
        <v>298136</v>
      </c>
      <c r="O22" s="14" t="s">
        <v>930</v>
      </c>
      <c r="P22" s="13">
        <v>227895</v>
      </c>
      <c r="Q22" s="13">
        <v>233148</v>
      </c>
      <c r="R22" s="13">
        <v>193705</v>
      </c>
      <c r="S22" s="13">
        <v>350828</v>
      </c>
      <c r="T22" s="14" t="s">
        <v>931</v>
      </c>
      <c r="U22" s="13">
        <v>262683</v>
      </c>
      <c r="V22" s="15">
        <v>272611</v>
      </c>
    </row>
    <row r="23" spans="5:22" x14ac:dyDescent="0.8">
      <c r="E23">
        <v>2018</v>
      </c>
      <c r="F23">
        <v>41</v>
      </c>
      <c r="G23">
        <f>G$22+(G$27-$G$22)*($F23-$F$22)/5</f>
        <v>388870.40000000002</v>
      </c>
      <c r="H23">
        <f>H$22+(H$27-H$22)*($F23-$F$22)/5</f>
        <v>322044.40000000002</v>
      </c>
      <c r="L23" s="16" t="s">
        <v>77</v>
      </c>
      <c r="M23" s="17">
        <v>151696</v>
      </c>
      <c r="N23" s="17">
        <v>281319</v>
      </c>
      <c r="O23" s="18" t="s">
        <v>932</v>
      </c>
      <c r="P23" s="17">
        <v>200529</v>
      </c>
      <c r="Q23" s="17">
        <v>204278</v>
      </c>
      <c r="R23" s="17">
        <v>174926</v>
      </c>
      <c r="S23" s="17">
        <v>322480</v>
      </c>
      <c r="T23" s="18" t="s">
        <v>933</v>
      </c>
      <c r="U23" s="17">
        <v>227194</v>
      </c>
      <c r="V23" s="19">
        <v>234782</v>
      </c>
    </row>
    <row r="24" spans="5:22" x14ac:dyDescent="0.8">
      <c r="E24">
        <v>2018</v>
      </c>
      <c r="F24">
        <v>42</v>
      </c>
      <c r="G24">
        <f t="shared" ref="G24:G26" si="7">G$22+(G$27-$G$22)*($F24-$F$22)/5</f>
        <v>388997.8</v>
      </c>
      <c r="H24">
        <f t="shared" ref="H24:H26" si="8">H$22+(H$27-H$22)*($F24-$F$22)/5</f>
        <v>321847.8</v>
      </c>
      <c r="L24" s="12" t="s">
        <v>80</v>
      </c>
      <c r="M24" s="13">
        <v>175626</v>
      </c>
      <c r="N24" s="13">
        <v>289243</v>
      </c>
      <c r="O24" s="14" t="s">
        <v>934</v>
      </c>
      <c r="P24" s="13">
        <v>218086</v>
      </c>
      <c r="Q24" s="13">
        <v>224620</v>
      </c>
      <c r="R24" s="13">
        <v>212606</v>
      </c>
      <c r="S24" s="13">
        <v>332566</v>
      </c>
      <c r="T24" s="14" t="s">
        <v>935</v>
      </c>
      <c r="U24" s="13">
        <v>252195</v>
      </c>
      <c r="V24" s="15">
        <v>264336</v>
      </c>
    </row>
    <row r="25" spans="5:22" x14ac:dyDescent="0.8">
      <c r="E25">
        <v>2018</v>
      </c>
      <c r="F25">
        <v>43</v>
      </c>
      <c r="G25">
        <f t="shared" si="7"/>
        <v>389125.2</v>
      </c>
      <c r="H25">
        <f t="shared" si="8"/>
        <v>321651.20000000001</v>
      </c>
      <c r="L25" s="16" t="s">
        <v>83</v>
      </c>
      <c r="M25" s="17">
        <v>163354</v>
      </c>
      <c r="N25" s="17">
        <v>290258</v>
      </c>
      <c r="O25" s="18" t="s">
        <v>936</v>
      </c>
      <c r="P25" s="17">
        <v>214880</v>
      </c>
      <c r="Q25" s="17">
        <v>220200</v>
      </c>
      <c r="R25" s="17">
        <v>191201</v>
      </c>
      <c r="S25" s="17">
        <v>336736</v>
      </c>
      <c r="T25" s="18" t="s">
        <v>937</v>
      </c>
      <c r="U25" s="17">
        <v>246382</v>
      </c>
      <c r="V25" s="19">
        <v>256393</v>
      </c>
    </row>
    <row r="26" spans="5:22" x14ac:dyDescent="0.8">
      <c r="E26">
        <v>2018</v>
      </c>
      <c r="F26">
        <v>44</v>
      </c>
      <c r="G26">
        <f t="shared" si="7"/>
        <v>389252.6</v>
      </c>
      <c r="H26">
        <f t="shared" si="8"/>
        <v>321454.59999999998</v>
      </c>
      <c r="L26" s="12" t="s">
        <v>86</v>
      </c>
      <c r="M26" s="13">
        <v>183845</v>
      </c>
      <c r="N26" s="13">
        <v>299251</v>
      </c>
      <c r="O26" s="14" t="s">
        <v>938</v>
      </c>
      <c r="P26" s="13">
        <v>225647</v>
      </c>
      <c r="Q26" s="13">
        <v>236984</v>
      </c>
      <c r="R26" s="13">
        <v>215870</v>
      </c>
      <c r="S26" s="13">
        <v>342636</v>
      </c>
      <c r="T26" s="14" t="s">
        <v>939</v>
      </c>
      <c r="U26" s="13">
        <v>256798</v>
      </c>
      <c r="V26" s="15">
        <v>274240</v>
      </c>
    </row>
    <row r="27" spans="5:22" x14ac:dyDescent="0.8">
      <c r="E27">
        <v>2018</v>
      </c>
      <c r="F27">
        <v>45</v>
      </c>
      <c r="G27">
        <f>IFERROR(VLOOKUP(F27,$A$2:$C$12,2,FALSE),"")</f>
        <v>389380</v>
      </c>
      <c r="H27">
        <f>IFERROR(VLOOKUP(F27,$A$2:$C$12,3,FALSE),"")</f>
        <v>321258</v>
      </c>
      <c r="L27" s="16" t="s">
        <v>89</v>
      </c>
      <c r="M27" s="17">
        <v>166391</v>
      </c>
      <c r="N27" s="17">
        <v>280154</v>
      </c>
      <c r="O27" s="18" t="s">
        <v>940</v>
      </c>
      <c r="P27" s="17">
        <v>211724</v>
      </c>
      <c r="Q27" s="17">
        <v>218043</v>
      </c>
      <c r="R27" s="17">
        <v>192369</v>
      </c>
      <c r="S27" s="17">
        <v>323298</v>
      </c>
      <c r="T27" s="18" t="s">
        <v>941</v>
      </c>
      <c r="U27" s="17">
        <v>242917</v>
      </c>
      <c r="V27" s="19">
        <v>251815</v>
      </c>
    </row>
    <row r="28" spans="5:22" x14ac:dyDescent="0.8">
      <c r="E28">
        <v>2018</v>
      </c>
      <c r="F28">
        <v>46</v>
      </c>
      <c r="G28">
        <f>G$27+(G$32-$G$27)*($F28-$F$27)/5</f>
        <v>385010</v>
      </c>
      <c r="H28">
        <f>H$27+(H$32-H$27)*($F28-$F$27)/5</f>
        <v>321109.5</v>
      </c>
      <c r="L28" s="12" t="s">
        <v>92</v>
      </c>
      <c r="M28" s="13">
        <v>179100</v>
      </c>
      <c r="N28" s="13">
        <v>292953</v>
      </c>
      <c r="O28" s="14" t="s">
        <v>942</v>
      </c>
      <c r="P28" s="13">
        <v>235761</v>
      </c>
      <c r="Q28" s="13">
        <v>239783</v>
      </c>
      <c r="R28" s="13">
        <v>209768</v>
      </c>
      <c r="S28" s="13">
        <v>343262</v>
      </c>
      <c r="T28" s="14" t="s">
        <v>943</v>
      </c>
      <c r="U28" s="13">
        <v>271411</v>
      </c>
      <c r="V28" s="15">
        <v>280919</v>
      </c>
    </row>
    <row r="29" spans="5:22" x14ac:dyDescent="0.8">
      <c r="E29">
        <v>2018</v>
      </c>
      <c r="F29">
        <v>47</v>
      </c>
      <c r="G29">
        <f t="shared" ref="G29:G31" si="9">G$27+(G$32-$G$27)*($F29-$F$27)/5</f>
        <v>380640</v>
      </c>
      <c r="H29">
        <f t="shared" ref="H29:H31" si="10">H$27+(H$32-H$27)*($F29-$F$27)/5</f>
        <v>320961</v>
      </c>
      <c r="L29" s="16" t="s">
        <v>95</v>
      </c>
      <c r="M29" s="17">
        <v>177871</v>
      </c>
      <c r="N29" s="17">
        <v>292500</v>
      </c>
      <c r="O29" s="18" t="s">
        <v>944</v>
      </c>
      <c r="P29" s="17">
        <v>225947</v>
      </c>
      <c r="Q29" s="17">
        <v>233324</v>
      </c>
      <c r="R29" s="17">
        <v>207916</v>
      </c>
      <c r="S29" s="17">
        <v>338446</v>
      </c>
      <c r="T29" s="18" t="s">
        <v>945</v>
      </c>
      <c r="U29" s="17">
        <v>258722</v>
      </c>
      <c r="V29" s="19">
        <v>271061</v>
      </c>
    </row>
    <row r="30" spans="5:22" x14ac:dyDescent="0.8">
      <c r="E30">
        <v>2018</v>
      </c>
      <c r="F30">
        <v>48</v>
      </c>
      <c r="G30">
        <f t="shared" si="9"/>
        <v>376270</v>
      </c>
      <c r="H30">
        <f t="shared" si="10"/>
        <v>320812.5</v>
      </c>
      <c r="L30" s="20" t="s">
        <v>98</v>
      </c>
      <c r="M30" s="9">
        <v>187642</v>
      </c>
      <c r="N30" s="9">
        <v>351618</v>
      </c>
      <c r="O30" s="21" t="s">
        <v>946</v>
      </c>
      <c r="P30" s="9">
        <v>259164</v>
      </c>
      <c r="Q30" s="9">
        <v>277111</v>
      </c>
      <c r="R30" s="9">
        <v>224826</v>
      </c>
      <c r="S30" s="9">
        <v>407907</v>
      </c>
      <c r="T30" s="21" t="s">
        <v>947</v>
      </c>
      <c r="U30" s="9">
        <v>298839</v>
      </c>
      <c r="V30" s="10">
        <v>324719</v>
      </c>
    </row>
    <row r="31" spans="5:22" x14ac:dyDescent="0.8">
      <c r="E31">
        <v>2018</v>
      </c>
      <c r="F31">
        <v>49</v>
      </c>
      <c r="G31">
        <f t="shared" si="9"/>
        <v>371900</v>
      </c>
      <c r="H31">
        <f t="shared" si="10"/>
        <v>320664</v>
      </c>
    </row>
    <row r="32" spans="5:22" x14ac:dyDescent="0.8">
      <c r="E32">
        <v>2018</v>
      </c>
      <c r="F32">
        <v>50</v>
      </c>
      <c r="G32">
        <f>IFERROR(VLOOKUP(F32,$A$2:$C$12,2,FALSE),"")</f>
        <v>367530</v>
      </c>
      <c r="H32">
        <f>IFERROR(VLOOKUP(F32,$A$2:$C$12,3,FALSE),"")</f>
        <v>320515.5</v>
      </c>
    </row>
    <row r="33" spans="5:8" x14ac:dyDescent="0.8">
      <c r="E33">
        <v>2018</v>
      </c>
      <c r="F33">
        <v>51</v>
      </c>
      <c r="G33">
        <f>G$32+(G$35-$G$32)*($F33-$F$32)/3</f>
        <v>360246.66666666669</v>
      </c>
      <c r="H33">
        <f>H$32+(H$35-H$32)*($F33-$F$32)/3</f>
        <v>320268</v>
      </c>
    </row>
    <row r="34" spans="5:8" x14ac:dyDescent="0.8">
      <c r="E34">
        <v>2018</v>
      </c>
      <c r="F34">
        <v>52</v>
      </c>
      <c r="G34">
        <f>G$32+(G$35-$G$32)*($F34-$F$32)/3</f>
        <v>352963.33333333331</v>
      </c>
      <c r="H34">
        <f>H$32+(H$35-H$32)*($F34-$F$32)/3</f>
        <v>320020.5</v>
      </c>
    </row>
    <row r="35" spans="5:8" x14ac:dyDescent="0.8">
      <c r="E35">
        <v>2018</v>
      </c>
      <c r="F35">
        <v>53</v>
      </c>
      <c r="G35">
        <f>IFERROR(VLOOKUP(F35,$A$2:$C$12,2,FALSE),"")</f>
        <v>345680</v>
      </c>
      <c r="H35">
        <f>IFERROR(VLOOKUP(F35,$A$2:$C$12,3,FALSE),"")</f>
        <v>319773</v>
      </c>
    </row>
    <row r="36" spans="5:8" x14ac:dyDescent="0.8">
      <c r="E36">
        <v>2018</v>
      </c>
      <c r="F36">
        <v>54</v>
      </c>
      <c r="G36">
        <f>G$35+(G$38-$G$35)*($F36-$F$35)/3</f>
        <v>345929</v>
      </c>
      <c r="H36">
        <f>H$35+(H$38-H$35)*($F36-$F$35)/3</f>
        <v>322676.5</v>
      </c>
    </row>
    <row r="37" spans="5:8" x14ac:dyDescent="0.8">
      <c r="E37">
        <v>2018</v>
      </c>
      <c r="F37">
        <v>55</v>
      </c>
      <c r="G37">
        <f>G$35+(G$38-$G$35)*($F37-$F$35)/3</f>
        <v>346178</v>
      </c>
      <c r="H37">
        <f>H$35+(H$38-H$35)*($F37-$F$35)/3</f>
        <v>325580</v>
      </c>
    </row>
    <row r="38" spans="5:8" x14ac:dyDescent="0.8">
      <c r="E38">
        <v>2018</v>
      </c>
      <c r="F38">
        <v>56</v>
      </c>
      <c r="G38">
        <f>IFERROR(VLOOKUP(F38,$A$2:$C$12,2,FALSE),"")</f>
        <v>346427</v>
      </c>
      <c r="H38">
        <f>IFERROR(VLOOKUP(F38,$A$2:$C$12,3,FALSE),"")</f>
        <v>328483.5</v>
      </c>
    </row>
    <row r="39" spans="5:8" x14ac:dyDescent="0.8">
      <c r="E39">
        <v>2018</v>
      </c>
      <c r="F39">
        <v>57</v>
      </c>
      <c r="G39">
        <f>G$38+(G$42-$G$38)*($F39-$F$38)/4</f>
        <v>346613.75</v>
      </c>
      <c r="H39">
        <f>H$38+(H$42-H$38)*($F39-$F$38)/4</f>
        <v>330661.125</v>
      </c>
    </row>
    <row r="40" spans="5:8" x14ac:dyDescent="0.8">
      <c r="E40">
        <v>2018</v>
      </c>
      <c r="F40">
        <v>58</v>
      </c>
      <c r="G40">
        <f t="shared" ref="G40:G41" si="11">G$38+(G$42-$G$38)*($F40-$F$38)/4</f>
        <v>346800.5</v>
      </c>
      <c r="H40">
        <f t="shared" ref="H40:H41" si="12">H$38+(H$42-H$38)*($F40-$F$38)/4</f>
        <v>332838.75</v>
      </c>
    </row>
    <row r="41" spans="5:8" x14ac:dyDescent="0.8">
      <c r="E41">
        <v>2018</v>
      </c>
      <c r="F41">
        <v>59</v>
      </c>
      <c r="G41">
        <f t="shared" si="11"/>
        <v>346987.25</v>
      </c>
      <c r="H41">
        <f t="shared" si="12"/>
        <v>335016.375</v>
      </c>
    </row>
    <row r="42" spans="5:8" x14ac:dyDescent="0.8">
      <c r="E42">
        <v>2018</v>
      </c>
      <c r="F42">
        <v>60</v>
      </c>
      <c r="G42">
        <f>IFERROR(VLOOKUP(F42,$A$2:$C$12,2,FALSE),"")</f>
        <v>347174</v>
      </c>
      <c r="H42">
        <f>IFERROR(VLOOKUP(F42,$A$2:$C$12,3,FALSE),"")</f>
        <v>337194</v>
      </c>
    </row>
    <row r="43" spans="5:8" x14ac:dyDescent="0.8">
      <c r="E43">
        <v>2018</v>
      </c>
      <c r="F43">
        <v>61</v>
      </c>
      <c r="G43">
        <v>347174</v>
      </c>
      <c r="H43">
        <v>337194</v>
      </c>
    </row>
    <row r="44" spans="5:8" x14ac:dyDescent="0.8">
      <c r="E44">
        <v>2018</v>
      </c>
      <c r="F44">
        <v>62</v>
      </c>
      <c r="G44">
        <v>347174</v>
      </c>
      <c r="H44">
        <v>337194</v>
      </c>
    </row>
    <row r="45" spans="5:8" x14ac:dyDescent="0.8">
      <c r="E45">
        <v>2018</v>
      </c>
      <c r="F45">
        <v>63</v>
      </c>
      <c r="G45">
        <v>347174</v>
      </c>
      <c r="H45">
        <v>337194</v>
      </c>
    </row>
    <row r="46" spans="5:8" x14ac:dyDescent="0.8">
      <c r="E46">
        <v>2018</v>
      </c>
      <c r="F46">
        <v>64</v>
      </c>
      <c r="G46">
        <v>347174</v>
      </c>
      <c r="H46">
        <v>337194</v>
      </c>
    </row>
    <row r="47" spans="5:8" x14ac:dyDescent="0.8">
      <c r="E47">
        <v>2018</v>
      </c>
      <c r="F47">
        <v>65</v>
      </c>
      <c r="G47">
        <v>347174</v>
      </c>
      <c r="H47">
        <v>337194</v>
      </c>
    </row>
    <row r="48" spans="5:8" x14ac:dyDescent="0.8">
      <c r="E48">
        <v>2018</v>
      </c>
      <c r="F48">
        <v>66</v>
      </c>
      <c r="G48">
        <v>347174</v>
      </c>
      <c r="H48">
        <v>337194</v>
      </c>
    </row>
    <row r="49" spans="5:8" x14ac:dyDescent="0.8">
      <c r="E49">
        <v>2018</v>
      </c>
      <c r="F49">
        <v>67</v>
      </c>
      <c r="G49">
        <v>347174</v>
      </c>
      <c r="H49">
        <v>337194</v>
      </c>
    </row>
    <row r="50" spans="5:8" x14ac:dyDescent="0.8">
      <c r="E50">
        <v>2018</v>
      </c>
      <c r="F50">
        <v>68</v>
      </c>
      <c r="G50">
        <v>347174</v>
      </c>
      <c r="H50">
        <v>337194</v>
      </c>
    </row>
    <row r="51" spans="5:8" x14ac:dyDescent="0.8">
      <c r="E51">
        <v>2018</v>
      </c>
      <c r="F51">
        <v>69</v>
      </c>
      <c r="G51">
        <v>347174</v>
      </c>
      <c r="H51">
        <v>337194</v>
      </c>
    </row>
    <row r="52" spans="5:8" x14ac:dyDescent="0.8">
      <c r="E52">
        <v>2018</v>
      </c>
      <c r="F52">
        <v>70</v>
      </c>
      <c r="G52">
        <v>347174</v>
      </c>
      <c r="H52">
        <v>337194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E0E6-6B54-4C52-9ED6-E91FE0766CC4}">
  <dimension ref="A1:V52"/>
  <sheetViews>
    <sheetView tabSelected="1" topLeftCell="O18" workbookViewId="0">
      <selection activeCell="L10" sqref="L10"/>
    </sheetView>
  </sheetViews>
  <sheetFormatPr defaultRowHeight="16" x14ac:dyDescent="0.8"/>
  <cols>
    <col min="1" max="1" width="22.0390625" bestFit="1" customWidth="1"/>
    <col min="2" max="3" width="11.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6.66406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62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386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387</v>
      </c>
      <c r="V1" s="11" t="s">
        <v>15</v>
      </c>
    </row>
    <row r="2" spans="1:22" x14ac:dyDescent="0.8">
      <c r="A2" s="5" t="s">
        <v>0</v>
      </c>
      <c r="B2" s="6">
        <v>101429</v>
      </c>
      <c r="C2" s="6">
        <v>101923</v>
      </c>
      <c r="E2">
        <v>2009</v>
      </c>
      <c r="F2">
        <v>20</v>
      </c>
      <c r="G2">
        <f>IFERROR(VLOOKUP(F2,$A$2:$C$12,2,FALSE),"")</f>
        <v>137577.5</v>
      </c>
      <c r="H2">
        <f>IFERROR(VLOOKUP(F2,$A$2:$C$12,3,FALSE),"")</f>
        <v>137439</v>
      </c>
      <c r="L2" s="12" t="s">
        <v>102</v>
      </c>
      <c r="M2" s="13"/>
      <c r="N2" s="13"/>
      <c r="O2" s="14" t="s">
        <v>388</v>
      </c>
      <c r="P2" s="13"/>
      <c r="Q2" s="13"/>
      <c r="R2" s="13"/>
      <c r="S2" s="13"/>
      <c r="T2" s="14" t="s">
        <v>388</v>
      </c>
      <c r="U2" s="13"/>
      <c r="V2" s="15"/>
    </row>
    <row r="3" spans="1:22" x14ac:dyDescent="0.8">
      <c r="A3" s="5">
        <v>20</v>
      </c>
      <c r="B3" s="6">
        <f>AVERAGE(B2,B4)</f>
        <v>137577.5</v>
      </c>
      <c r="C3" s="6">
        <f>AVERAGE(C2,C4)</f>
        <v>137439</v>
      </c>
      <c r="E3">
        <v>2009</v>
      </c>
      <c r="F3">
        <v>21</v>
      </c>
      <c r="G3">
        <f>G$2+(G$7-G$2)*($F3-$F$2)/5</f>
        <v>144807.20000000001</v>
      </c>
      <c r="H3">
        <f>H$2+(H$7-H$2)*($F3-$F$2)/5</f>
        <v>144542.20000000001</v>
      </c>
      <c r="L3" s="16" t="s">
        <v>17</v>
      </c>
      <c r="M3" s="17">
        <v>121897</v>
      </c>
      <c r="N3" s="17">
        <v>279016</v>
      </c>
      <c r="O3" s="18" t="s">
        <v>389</v>
      </c>
      <c r="P3" s="17">
        <v>207033</v>
      </c>
      <c r="Q3" s="17">
        <v>224467</v>
      </c>
      <c r="R3" s="17">
        <v>149369</v>
      </c>
      <c r="S3" s="17">
        <v>338952</v>
      </c>
      <c r="T3" s="18" t="s">
        <v>390</v>
      </c>
      <c r="U3" s="17">
        <v>248346</v>
      </c>
      <c r="V3" s="19">
        <v>273132</v>
      </c>
    </row>
    <row r="4" spans="1:22" x14ac:dyDescent="0.8">
      <c r="A4" s="3">
        <v>25</v>
      </c>
      <c r="B4" s="4">
        <v>173726</v>
      </c>
      <c r="C4" s="4">
        <v>172955</v>
      </c>
      <c r="E4">
        <v>2009</v>
      </c>
      <c r="F4">
        <v>22</v>
      </c>
      <c r="G4">
        <f t="shared" ref="G4:H6" si="0">G$2+(G$7-G$2)*($F4-$F$2)/5</f>
        <v>152036.9</v>
      </c>
      <c r="H4">
        <f t="shared" si="0"/>
        <v>151645.4</v>
      </c>
      <c r="L4" s="12" t="s">
        <v>20</v>
      </c>
      <c r="M4" s="13">
        <v>114649</v>
      </c>
      <c r="N4" s="13">
        <v>228387</v>
      </c>
      <c r="O4" s="14" t="s">
        <v>391</v>
      </c>
      <c r="P4" s="13">
        <v>147734</v>
      </c>
      <c r="Q4" s="13">
        <v>164346</v>
      </c>
      <c r="R4" s="13">
        <v>137156</v>
      </c>
      <c r="S4" s="13">
        <v>267251</v>
      </c>
      <c r="T4" s="14" t="s">
        <v>392</v>
      </c>
      <c r="U4" s="13">
        <v>172561</v>
      </c>
      <c r="V4" s="15">
        <v>194000</v>
      </c>
    </row>
    <row r="5" spans="1:22" x14ac:dyDescent="0.8">
      <c r="A5" s="3">
        <v>30</v>
      </c>
      <c r="B5" s="6">
        <f>AVERAGE(B4,B6)</f>
        <v>202107</v>
      </c>
      <c r="C5" s="6">
        <f>AVERAGE(C4,C6)</f>
        <v>180940.5</v>
      </c>
      <c r="E5">
        <v>2009</v>
      </c>
      <c r="F5">
        <v>23</v>
      </c>
      <c r="G5">
        <f t="shared" si="0"/>
        <v>159266.6</v>
      </c>
      <c r="H5">
        <f t="shared" si="0"/>
        <v>158748.6</v>
      </c>
      <c r="L5" s="16" t="s">
        <v>23</v>
      </c>
      <c r="M5" s="17">
        <v>119441</v>
      </c>
      <c r="N5" s="17">
        <v>270177</v>
      </c>
      <c r="O5" s="18" t="s">
        <v>393</v>
      </c>
      <c r="P5" s="17">
        <v>193167</v>
      </c>
      <c r="Q5" s="17">
        <v>210030</v>
      </c>
      <c r="R5" s="17">
        <v>145231</v>
      </c>
      <c r="S5" s="17">
        <v>326434</v>
      </c>
      <c r="T5" s="18" t="s">
        <v>394</v>
      </c>
      <c r="U5" s="17">
        <v>230625</v>
      </c>
      <c r="V5" s="19">
        <v>254130</v>
      </c>
    </row>
    <row r="6" spans="1:22" x14ac:dyDescent="0.8">
      <c r="A6" s="5">
        <v>35</v>
      </c>
      <c r="B6" s="6">
        <v>230488</v>
      </c>
      <c r="C6" s="6">
        <v>188926</v>
      </c>
      <c r="E6">
        <v>2009</v>
      </c>
      <c r="F6">
        <v>24</v>
      </c>
      <c r="G6">
        <f t="shared" si="0"/>
        <v>166496.29999999999</v>
      </c>
      <c r="H6">
        <f t="shared" si="0"/>
        <v>165851.79999999999</v>
      </c>
      <c r="L6" s="12" t="s">
        <v>26</v>
      </c>
      <c r="M6" s="13">
        <v>117433</v>
      </c>
      <c r="N6" s="13">
        <v>214650</v>
      </c>
      <c r="O6" s="14" t="s">
        <v>395</v>
      </c>
      <c r="P6" s="13">
        <v>145260</v>
      </c>
      <c r="Q6" s="13">
        <v>158322</v>
      </c>
      <c r="R6" s="13">
        <v>155515</v>
      </c>
      <c r="S6" s="13">
        <v>265646</v>
      </c>
      <c r="T6" s="14" t="s">
        <v>396</v>
      </c>
      <c r="U6" s="13">
        <v>177349</v>
      </c>
      <c r="V6" s="15">
        <v>201836</v>
      </c>
    </row>
    <row r="7" spans="1:22" x14ac:dyDescent="0.8">
      <c r="A7" s="5">
        <v>40</v>
      </c>
      <c r="B7" s="6">
        <f>AVERAGE(B6,B8)</f>
        <v>228759.5</v>
      </c>
      <c r="C7" s="6">
        <f>AVERAGE(C6,C8)</f>
        <v>187303</v>
      </c>
      <c r="E7">
        <v>2009</v>
      </c>
      <c r="F7">
        <v>25</v>
      </c>
      <c r="G7">
        <f>IFERROR(VLOOKUP(F7,$A$2:$C$12,2,FALSE),"")</f>
        <v>173726</v>
      </c>
      <c r="H7">
        <f>IFERROR(VLOOKUP(F7,$A$2:$C$12,3,FALSE),"")</f>
        <v>172955</v>
      </c>
      <c r="L7" s="16" t="s">
        <v>29</v>
      </c>
      <c r="M7" s="17">
        <v>116412</v>
      </c>
      <c r="N7" s="17">
        <v>227095</v>
      </c>
      <c r="O7" s="18" t="s">
        <v>397</v>
      </c>
      <c r="P7" s="17">
        <v>139875</v>
      </c>
      <c r="Q7" s="17">
        <v>157331</v>
      </c>
      <c r="R7" s="17">
        <v>152552</v>
      </c>
      <c r="S7" s="17">
        <v>267775</v>
      </c>
      <c r="T7" s="18" t="s">
        <v>398</v>
      </c>
      <c r="U7" s="17">
        <v>169495</v>
      </c>
      <c r="V7" s="19">
        <v>195150</v>
      </c>
    </row>
    <row r="8" spans="1:22" x14ac:dyDescent="0.8">
      <c r="A8" s="3">
        <v>45</v>
      </c>
      <c r="B8" s="4">
        <v>227031</v>
      </c>
      <c r="C8" s="4">
        <v>185680</v>
      </c>
      <c r="E8">
        <v>2009</v>
      </c>
      <c r="F8">
        <v>26</v>
      </c>
      <c r="G8">
        <f>G$7+(G$12-G$7)*($F8-$F$7)/5</f>
        <v>179402.2</v>
      </c>
      <c r="H8">
        <f>H$7+(H$12-H$7)*($F8-$F$7)/5</f>
        <v>174552.1</v>
      </c>
      <c r="L8" s="12" t="s">
        <v>32</v>
      </c>
      <c r="M8" s="13">
        <v>100348</v>
      </c>
      <c r="N8" s="13">
        <v>180520</v>
      </c>
      <c r="O8" s="14" t="s">
        <v>399</v>
      </c>
      <c r="P8" s="13">
        <v>127874</v>
      </c>
      <c r="Q8" s="13">
        <v>133222</v>
      </c>
      <c r="R8" s="13">
        <v>119111</v>
      </c>
      <c r="S8" s="13">
        <v>217960</v>
      </c>
      <c r="T8" s="14" t="s">
        <v>400</v>
      </c>
      <c r="U8" s="13">
        <v>151194</v>
      </c>
      <c r="V8" s="15">
        <v>159643</v>
      </c>
    </row>
    <row r="9" spans="1:22" x14ac:dyDescent="0.8">
      <c r="A9" s="3">
        <v>50</v>
      </c>
      <c r="B9" s="6">
        <f>AVERAGE(B8,B10)</f>
        <v>222627</v>
      </c>
      <c r="C9" s="6">
        <f>AVERAGE(C8,C10)</f>
        <v>188653.5</v>
      </c>
      <c r="E9">
        <v>2009</v>
      </c>
      <c r="F9">
        <v>27</v>
      </c>
      <c r="G9">
        <f t="shared" ref="G9:G11" si="1">G$7+(G$12-$G$7)*($F9-$F$7)/5</f>
        <v>185078.39999999999</v>
      </c>
      <c r="H9">
        <f t="shared" ref="H9:H11" si="2">H$7+(H$12-H$7)*($F9-$F$7)/5</f>
        <v>176149.2</v>
      </c>
      <c r="L9" s="16" t="s">
        <v>35</v>
      </c>
      <c r="M9" s="17">
        <v>112154</v>
      </c>
      <c r="N9" s="17">
        <v>208038</v>
      </c>
      <c r="O9" s="18" t="s">
        <v>401</v>
      </c>
      <c r="P9" s="17">
        <v>138206</v>
      </c>
      <c r="Q9" s="17">
        <v>150647</v>
      </c>
      <c r="R9" s="17">
        <v>144006</v>
      </c>
      <c r="S9" s="17">
        <v>251978</v>
      </c>
      <c r="T9" s="18" t="s">
        <v>402</v>
      </c>
      <c r="U9" s="17">
        <v>166814</v>
      </c>
      <c r="V9" s="19">
        <v>187352</v>
      </c>
    </row>
    <row r="10" spans="1:22" x14ac:dyDescent="0.8">
      <c r="A10" s="5">
        <v>53</v>
      </c>
      <c r="B10" s="6">
        <v>218223</v>
      </c>
      <c r="C10" s="6">
        <v>191627</v>
      </c>
      <c r="E10">
        <v>2009</v>
      </c>
      <c r="F10">
        <v>28</v>
      </c>
      <c r="G10">
        <f t="shared" si="1"/>
        <v>190754.6</v>
      </c>
      <c r="H10">
        <f t="shared" si="2"/>
        <v>177746.3</v>
      </c>
      <c r="L10" s="12" t="s">
        <v>403</v>
      </c>
      <c r="M10" s="13">
        <v>111547</v>
      </c>
      <c r="N10" s="13">
        <v>204351</v>
      </c>
      <c r="O10" s="14" t="s">
        <v>404</v>
      </c>
      <c r="P10" s="13">
        <v>141326</v>
      </c>
      <c r="Q10" s="13">
        <v>154362</v>
      </c>
      <c r="R10" s="13">
        <v>136303</v>
      </c>
      <c r="S10" s="13">
        <v>248981</v>
      </c>
      <c r="T10" s="14" t="s">
        <v>405</v>
      </c>
      <c r="U10" s="13">
        <v>169211</v>
      </c>
      <c r="V10" s="15">
        <v>188287</v>
      </c>
    </row>
    <row r="11" spans="1:22" x14ac:dyDescent="0.8">
      <c r="A11" s="5">
        <v>56</v>
      </c>
      <c r="B11" s="6">
        <f>AVERAGE(B10,B12)</f>
        <v>233093.5</v>
      </c>
      <c r="C11" s="6">
        <f>AVERAGE(C10,C12)</f>
        <v>204279</v>
      </c>
      <c r="E11">
        <v>2009</v>
      </c>
      <c r="F11">
        <v>29</v>
      </c>
      <c r="G11">
        <f t="shared" si="1"/>
        <v>196430.8</v>
      </c>
      <c r="H11">
        <f t="shared" si="2"/>
        <v>179343.4</v>
      </c>
      <c r="L11" s="16" t="s">
        <v>41</v>
      </c>
      <c r="M11" s="17">
        <v>109388</v>
      </c>
      <c r="N11" s="17">
        <v>212971</v>
      </c>
      <c r="O11" s="18" t="s">
        <v>406</v>
      </c>
      <c r="P11" s="17">
        <v>136417</v>
      </c>
      <c r="Q11" s="17">
        <v>150431</v>
      </c>
      <c r="R11" s="17">
        <v>136696</v>
      </c>
      <c r="S11" s="17">
        <v>253929</v>
      </c>
      <c r="T11" s="18" t="s">
        <v>407</v>
      </c>
      <c r="U11" s="17">
        <v>161009</v>
      </c>
      <c r="V11" s="19">
        <v>183148</v>
      </c>
    </row>
    <row r="12" spans="1:22" x14ac:dyDescent="0.8">
      <c r="A12" s="3">
        <v>60</v>
      </c>
      <c r="B12" s="4">
        <v>247964</v>
      </c>
      <c r="C12" s="4">
        <v>216931</v>
      </c>
      <c r="E12">
        <v>2009</v>
      </c>
      <c r="F12">
        <v>30</v>
      </c>
      <c r="G12">
        <f>IFERROR(VLOOKUP(F12,$A$2:$C$12,2,FALSE),"")</f>
        <v>202107</v>
      </c>
      <c r="H12">
        <f>IFERROR(VLOOKUP(F12,$A$2:$C$12,3,FALSE),"")</f>
        <v>180940.5</v>
      </c>
      <c r="L12" s="12" t="s">
        <v>44</v>
      </c>
      <c r="M12" s="13">
        <v>110179</v>
      </c>
      <c r="N12" s="13">
        <v>201327</v>
      </c>
      <c r="O12" s="14" t="s">
        <v>408</v>
      </c>
      <c r="P12" s="13">
        <v>140285</v>
      </c>
      <c r="Q12" s="13">
        <v>151349</v>
      </c>
      <c r="R12" s="13">
        <v>134730</v>
      </c>
      <c r="S12" s="13">
        <v>244141</v>
      </c>
      <c r="T12" s="14" t="s">
        <v>409</v>
      </c>
      <c r="U12" s="13">
        <v>169044</v>
      </c>
      <c r="V12" s="15">
        <v>184150</v>
      </c>
    </row>
    <row r="13" spans="1:22" x14ac:dyDescent="0.8">
      <c r="E13">
        <v>2009</v>
      </c>
      <c r="F13">
        <v>31</v>
      </c>
      <c r="G13">
        <f>G$12+(G$17-$G$12)*($F13-$F$12)/5</f>
        <v>207783.2</v>
      </c>
      <c r="H13">
        <f>H$12+(H$17-H$12)*($F13-$F$12)/5</f>
        <v>182537.60000000001</v>
      </c>
      <c r="L13" s="16" t="s">
        <v>47</v>
      </c>
      <c r="M13" s="17">
        <v>110471</v>
      </c>
      <c r="N13" s="17">
        <v>205796</v>
      </c>
      <c r="O13" s="18" t="s">
        <v>410</v>
      </c>
      <c r="P13" s="17">
        <v>139645</v>
      </c>
      <c r="Q13" s="17">
        <v>152329</v>
      </c>
      <c r="R13" s="17">
        <v>135993</v>
      </c>
      <c r="S13" s="17">
        <v>248903</v>
      </c>
      <c r="T13" s="18" t="s">
        <v>411</v>
      </c>
      <c r="U13" s="17">
        <v>166823</v>
      </c>
      <c r="V13" s="19">
        <v>185573</v>
      </c>
    </row>
    <row r="14" spans="1:22" x14ac:dyDescent="0.8">
      <c r="E14">
        <v>2009</v>
      </c>
      <c r="F14">
        <v>32</v>
      </c>
      <c r="G14">
        <f t="shared" ref="G14:G16" si="3">G$12+(G$17-$G$12)*($F14-$F$12)/5</f>
        <v>213459.4</v>
      </c>
      <c r="H14">
        <f t="shared" ref="H14:H16" si="4">H$12+(H$17-H$12)*($F14-$F$12)/5</f>
        <v>184134.7</v>
      </c>
      <c r="L14" s="12" t="s">
        <v>50</v>
      </c>
      <c r="M14" s="13">
        <v>100578</v>
      </c>
      <c r="N14" s="13">
        <v>185180</v>
      </c>
      <c r="O14" s="14" t="s">
        <v>412</v>
      </c>
      <c r="P14" s="13">
        <v>139400</v>
      </c>
      <c r="Q14" s="13">
        <v>142671</v>
      </c>
      <c r="R14" s="13">
        <v>121447</v>
      </c>
      <c r="S14" s="13">
        <v>230033</v>
      </c>
      <c r="T14" s="14" t="s">
        <v>413</v>
      </c>
      <c r="U14" s="13">
        <v>169556</v>
      </c>
      <c r="V14" s="15">
        <v>175473</v>
      </c>
    </row>
    <row r="15" spans="1:22" x14ac:dyDescent="0.8">
      <c r="E15">
        <v>2009</v>
      </c>
      <c r="F15">
        <v>33</v>
      </c>
      <c r="G15">
        <f t="shared" si="3"/>
        <v>219135.6</v>
      </c>
      <c r="H15">
        <f t="shared" si="4"/>
        <v>185731.8</v>
      </c>
      <c r="L15" s="16" t="s">
        <v>53</v>
      </c>
      <c r="M15" s="17">
        <v>94805</v>
      </c>
      <c r="N15" s="17">
        <v>178811</v>
      </c>
      <c r="O15" s="18" t="s">
        <v>414</v>
      </c>
      <c r="P15" s="17">
        <v>127562</v>
      </c>
      <c r="Q15" s="17">
        <v>131987</v>
      </c>
      <c r="R15" s="17">
        <v>107824</v>
      </c>
      <c r="S15" s="17">
        <v>214267</v>
      </c>
      <c r="T15" s="18" t="s">
        <v>415</v>
      </c>
      <c r="U15" s="17">
        <v>148467</v>
      </c>
      <c r="V15" s="19">
        <v>154937</v>
      </c>
    </row>
    <row r="16" spans="1:22" x14ac:dyDescent="0.8">
      <c r="E16">
        <v>2009</v>
      </c>
      <c r="F16">
        <v>34</v>
      </c>
      <c r="G16">
        <f t="shared" si="3"/>
        <v>224811.8</v>
      </c>
      <c r="H16">
        <f t="shared" si="4"/>
        <v>187328.9</v>
      </c>
      <c r="L16" s="12" t="s">
        <v>56</v>
      </c>
      <c r="M16" s="13">
        <v>103464</v>
      </c>
      <c r="N16" s="13">
        <v>187384</v>
      </c>
      <c r="O16" s="14" t="s">
        <v>416</v>
      </c>
      <c r="P16" s="13">
        <v>130870</v>
      </c>
      <c r="Q16" s="13">
        <v>138960</v>
      </c>
      <c r="R16" s="13">
        <v>132267</v>
      </c>
      <c r="S16" s="13">
        <v>245998</v>
      </c>
      <c r="T16" s="14" t="s">
        <v>417</v>
      </c>
      <c r="U16" s="13">
        <v>155786</v>
      </c>
      <c r="V16" s="15">
        <v>180373</v>
      </c>
    </row>
    <row r="17" spans="5:22" x14ac:dyDescent="0.8">
      <c r="E17">
        <v>2009</v>
      </c>
      <c r="F17">
        <v>35</v>
      </c>
      <c r="G17">
        <f>IFERROR(VLOOKUP(F17,$A$2:$C$12,2,FALSE),"")</f>
        <v>230488</v>
      </c>
      <c r="H17">
        <f>IFERROR(VLOOKUP(F17,$A$2:$C$12,3,FALSE),"")</f>
        <v>188926</v>
      </c>
      <c r="L17" s="16" t="s">
        <v>59</v>
      </c>
      <c r="M17" s="17">
        <v>99272</v>
      </c>
      <c r="N17" s="17">
        <v>183570</v>
      </c>
      <c r="O17" s="18" t="s">
        <v>418</v>
      </c>
      <c r="P17" s="17">
        <v>133315</v>
      </c>
      <c r="Q17" s="17">
        <v>138129</v>
      </c>
      <c r="R17" s="17">
        <v>119391</v>
      </c>
      <c r="S17" s="17">
        <v>228349</v>
      </c>
      <c r="T17" s="18" t="s">
        <v>419</v>
      </c>
      <c r="U17" s="17">
        <v>159046</v>
      </c>
      <c r="V17" s="19">
        <v>169615</v>
      </c>
    </row>
    <row r="18" spans="5:22" x14ac:dyDescent="0.8">
      <c r="E18">
        <v>2009</v>
      </c>
      <c r="F18">
        <v>36</v>
      </c>
      <c r="G18">
        <f>G$17+(G$22-$G$17)*($F18-$F$17)/5</f>
        <v>230142.3</v>
      </c>
      <c r="H18">
        <f>H$17+(H$22-H$17)*($F18-$F$17)/5</f>
        <v>188601.4</v>
      </c>
      <c r="L18" s="12" t="s">
        <v>62</v>
      </c>
      <c r="M18" s="13">
        <v>102902</v>
      </c>
      <c r="N18" s="13">
        <v>183821</v>
      </c>
      <c r="O18" s="14" t="s">
        <v>420</v>
      </c>
      <c r="P18" s="13">
        <v>135052</v>
      </c>
      <c r="Q18" s="13">
        <v>139039</v>
      </c>
      <c r="R18" s="13">
        <v>124386</v>
      </c>
      <c r="S18" s="13">
        <v>225622</v>
      </c>
      <c r="T18" s="14" t="s">
        <v>421</v>
      </c>
      <c r="U18" s="13">
        <v>160863</v>
      </c>
      <c r="V18" s="15">
        <v>169596</v>
      </c>
    </row>
    <row r="19" spans="5:22" x14ac:dyDescent="0.8">
      <c r="E19">
        <v>2009</v>
      </c>
      <c r="F19">
        <v>37</v>
      </c>
      <c r="G19">
        <f t="shared" ref="G19:G21" si="5">G$17+(G$22-$G$17)*($F19-$F$17)/5</f>
        <v>229796.6</v>
      </c>
      <c r="H19">
        <f t="shared" ref="H19:H21" si="6">H$17+(H$22-H$17)*($F19-$F$17)/5</f>
        <v>188276.8</v>
      </c>
      <c r="L19" s="16" t="s">
        <v>65</v>
      </c>
      <c r="M19" s="17">
        <v>107316</v>
      </c>
      <c r="N19" s="17">
        <v>189493</v>
      </c>
      <c r="O19" s="18" t="s">
        <v>422</v>
      </c>
      <c r="P19" s="17">
        <v>134681</v>
      </c>
      <c r="Q19" s="17">
        <v>142869</v>
      </c>
      <c r="R19" s="17">
        <v>134990</v>
      </c>
      <c r="S19" s="17">
        <v>226384</v>
      </c>
      <c r="T19" s="18" t="s">
        <v>423</v>
      </c>
      <c r="U19" s="17">
        <v>158788</v>
      </c>
      <c r="V19" s="19">
        <v>174531</v>
      </c>
    </row>
    <row r="20" spans="5:22" x14ac:dyDescent="0.8">
      <c r="E20">
        <v>2009</v>
      </c>
      <c r="F20">
        <v>38</v>
      </c>
      <c r="G20">
        <f t="shared" si="5"/>
        <v>229450.9</v>
      </c>
      <c r="H20">
        <f t="shared" si="6"/>
        <v>187952.2</v>
      </c>
      <c r="L20" s="12" t="s">
        <v>68</v>
      </c>
      <c r="M20" s="13">
        <v>97576</v>
      </c>
      <c r="N20" s="13">
        <v>174956</v>
      </c>
      <c r="O20" s="14" t="s">
        <v>424</v>
      </c>
      <c r="P20" s="13">
        <v>126320</v>
      </c>
      <c r="Q20" s="13">
        <v>132983</v>
      </c>
      <c r="R20" s="13">
        <v>113951</v>
      </c>
      <c r="S20" s="13">
        <v>210240</v>
      </c>
      <c r="T20" s="14" t="s">
        <v>425</v>
      </c>
      <c r="U20" s="13">
        <v>149322</v>
      </c>
      <c r="V20" s="15">
        <v>158010</v>
      </c>
    </row>
    <row r="21" spans="5:22" x14ac:dyDescent="0.8">
      <c r="E21">
        <v>2009</v>
      </c>
      <c r="F21">
        <v>39</v>
      </c>
      <c r="G21">
        <f t="shared" si="5"/>
        <v>229105.2</v>
      </c>
      <c r="H21">
        <f t="shared" si="6"/>
        <v>187627.6</v>
      </c>
      <c r="L21" s="16" t="s">
        <v>71</v>
      </c>
      <c r="M21" s="17">
        <v>103397</v>
      </c>
      <c r="N21" s="17">
        <v>184050</v>
      </c>
      <c r="O21" s="18" t="s">
        <v>426</v>
      </c>
      <c r="P21" s="17">
        <v>133605</v>
      </c>
      <c r="Q21" s="17">
        <v>139236</v>
      </c>
      <c r="R21" s="17">
        <v>125890</v>
      </c>
      <c r="S21" s="17">
        <v>223655</v>
      </c>
      <c r="T21" s="18" t="s">
        <v>391</v>
      </c>
      <c r="U21" s="17">
        <v>158543</v>
      </c>
      <c r="V21" s="19">
        <v>169333</v>
      </c>
    </row>
    <row r="22" spans="5:22" x14ac:dyDescent="0.8">
      <c r="E22">
        <v>2009</v>
      </c>
      <c r="F22">
        <v>40</v>
      </c>
      <c r="G22">
        <f>IFERROR(VLOOKUP(F22,$A$2:$C$12,2,FALSE),"")</f>
        <v>228759.5</v>
      </c>
      <c r="H22">
        <f>IFERROR(VLOOKUP(F22,$A$2:$C$12,3,FALSE),"")</f>
        <v>187303</v>
      </c>
      <c r="L22" s="12" t="s">
        <v>74</v>
      </c>
      <c r="M22" s="13">
        <v>98865</v>
      </c>
      <c r="N22" s="13">
        <v>183747</v>
      </c>
      <c r="O22" s="14" t="s">
        <v>427</v>
      </c>
      <c r="P22" s="13">
        <v>135041</v>
      </c>
      <c r="Q22" s="13">
        <v>138945</v>
      </c>
      <c r="R22" s="13">
        <v>118320</v>
      </c>
      <c r="S22" s="13">
        <v>227844</v>
      </c>
      <c r="T22" s="14" t="s">
        <v>428</v>
      </c>
      <c r="U22" s="13">
        <v>162612</v>
      </c>
      <c r="V22" s="15">
        <v>170035</v>
      </c>
    </row>
    <row r="23" spans="5:22" x14ac:dyDescent="0.8">
      <c r="E23">
        <v>2009</v>
      </c>
      <c r="F23">
        <v>41</v>
      </c>
      <c r="G23">
        <f>G$22+(G$27-$G$22)*($F23-$F$22)/5</f>
        <v>228413.8</v>
      </c>
      <c r="H23">
        <f>H$22+(H$27-H$22)*($F23-$F$22)/5</f>
        <v>186978.4</v>
      </c>
      <c r="L23" s="16" t="s">
        <v>77</v>
      </c>
      <c r="M23" s="17">
        <v>94461</v>
      </c>
      <c r="N23" s="17">
        <v>170610</v>
      </c>
      <c r="O23" s="18" t="s">
        <v>429</v>
      </c>
      <c r="P23" s="17">
        <v>126924</v>
      </c>
      <c r="Q23" s="17">
        <v>127482</v>
      </c>
      <c r="R23" s="17">
        <v>112411</v>
      </c>
      <c r="S23" s="17">
        <v>208169</v>
      </c>
      <c r="T23" s="18" t="s">
        <v>430</v>
      </c>
      <c r="U23" s="17">
        <v>152485</v>
      </c>
      <c r="V23" s="19">
        <v>153935</v>
      </c>
    </row>
    <row r="24" spans="5:22" x14ac:dyDescent="0.8">
      <c r="E24">
        <v>2009</v>
      </c>
      <c r="F24">
        <v>42</v>
      </c>
      <c r="G24">
        <f t="shared" ref="G24:G26" si="7">G$22+(G$27-$G$22)*($F24-$F$22)/5</f>
        <v>228068.1</v>
      </c>
      <c r="H24">
        <f t="shared" ref="H24:H26" si="8">H$22+(H$27-H$22)*($F24-$F$22)/5</f>
        <v>186653.8</v>
      </c>
      <c r="L24" s="12" t="s">
        <v>80</v>
      </c>
      <c r="M24" s="13">
        <v>97985</v>
      </c>
      <c r="N24" s="13">
        <v>178509</v>
      </c>
      <c r="O24" s="14" t="s">
        <v>431</v>
      </c>
      <c r="P24" s="13">
        <v>125339</v>
      </c>
      <c r="Q24" s="13">
        <v>130106</v>
      </c>
      <c r="R24" s="13">
        <v>117497</v>
      </c>
      <c r="S24" s="13">
        <v>215316</v>
      </c>
      <c r="T24" s="14" t="s">
        <v>432</v>
      </c>
      <c r="U24" s="13">
        <v>146955</v>
      </c>
      <c r="V24" s="15">
        <v>156517</v>
      </c>
    </row>
    <row r="25" spans="5:22" x14ac:dyDescent="0.8">
      <c r="E25">
        <v>2009</v>
      </c>
      <c r="F25">
        <v>43</v>
      </c>
      <c r="G25">
        <f t="shared" si="7"/>
        <v>227722.4</v>
      </c>
      <c r="H25">
        <f t="shared" si="8"/>
        <v>186329.2</v>
      </c>
      <c r="L25" s="16" t="s">
        <v>83</v>
      </c>
      <c r="M25" s="17">
        <v>97017</v>
      </c>
      <c r="N25" s="17">
        <v>177828</v>
      </c>
      <c r="O25" s="18" t="s">
        <v>433</v>
      </c>
      <c r="P25" s="17">
        <v>129603</v>
      </c>
      <c r="Q25" s="17">
        <v>132497</v>
      </c>
      <c r="R25" s="17">
        <v>115942</v>
      </c>
      <c r="S25" s="17">
        <v>217860</v>
      </c>
      <c r="T25" s="18" t="s">
        <v>434</v>
      </c>
      <c r="U25" s="17">
        <v>154917</v>
      </c>
      <c r="V25" s="19">
        <v>160688</v>
      </c>
    </row>
    <row r="26" spans="5:22" x14ac:dyDescent="0.8">
      <c r="E26">
        <v>2009</v>
      </c>
      <c r="F26">
        <v>44</v>
      </c>
      <c r="G26">
        <f t="shared" si="7"/>
        <v>227376.7</v>
      </c>
      <c r="H26">
        <f t="shared" si="8"/>
        <v>186004.6</v>
      </c>
      <c r="L26" s="12" t="s">
        <v>86</v>
      </c>
      <c r="M26" s="13">
        <v>99731</v>
      </c>
      <c r="N26" s="13">
        <v>181720</v>
      </c>
      <c r="O26" s="14" t="s">
        <v>435</v>
      </c>
      <c r="P26" s="13">
        <v>130013</v>
      </c>
      <c r="Q26" s="13">
        <v>135597</v>
      </c>
      <c r="R26" s="13">
        <v>116492</v>
      </c>
      <c r="S26" s="13">
        <v>217298</v>
      </c>
      <c r="T26" s="14" t="s">
        <v>436</v>
      </c>
      <c r="U26" s="13">
        <v>154608</v>
      </c>
      <c r="V26" s="15">
        <v>160589</v>
      </c>
    </row>
    <row r="27" spans="5:22" x14ac:dyDescent="0.8">
      <c r="E27">
        <v>2009</v>
      </c>
      <c r="F27">
        <v>45</v>
      </c>
      <c r="G27">
        <f>IFERROR(VLOOKUP(F27,$A$2:$C$12,2,FALSE),"")</f>
        <v>227031</v>
      </c>
      <c r="H27">
        <f>IFERROR(VLOOKUP(F27,$A$2:$C$12,3,FALSE),"")</f>
        <v>185680</v>
      </c>
      <c r="L27" s="16" t="s">
        <v>89</v>
      </c>
      <c r="M27" s="17">
        <v>97346</v>
      </c>
      <c r="N27" s="17">
        <v>170670</v>
      </c>
      <c r="O27" s="18" t="s">
        <v>437</v>
      </c>
      <c r="P27" s="17">
        <v>129298</v>
      </c>
      <c r="Q27" s="17">
        <v>128282</v>
      </c>
      <c r="R27" s="17">
        <v>113102</v>
      </c>
      <c r="S27" s="17">
        <v>206657</v>
      </c>
      <c r="T27" s="18" t="s">
        <v>438</v>
      </c>
      <c r="U27" s="17">
        <v>151499</v>
      </c>
      <c r="V27" s="19">
        <v>152573</v>
      </c>
    </row>
    <row r="28" spans="5:22" x14ac:dyDescent="0.8">
      <c r="E28">
        <v>2009</v>
      </c>
      <c r="F28">
        <v>46</v>
      </c>
      <c r="G28">
        <f>G$27+(G$32-$G$27)*($F28-$F$27)/5</f>
        <v>226150.2</v>
      </c>
      <c r="H28">
        <f>H$27+(H$32-H$27)*($F28-$F$27)/5</f>
        <v>186274.7</v>
      </c>
      <c r="L28" s="12" t="s">
        <v>92</v>
      </c>
      <c r="M28" s="13">
        <v>100480</v>
      </c>
      <c r="N28" s="13">
        <v>184141</v>
      </c>
      <c r="O28" s="14" t="s">
        <v>439</v>
      </c>
      <c r="P28" s="13">
        <v>139710</v>
      </c>
      <c r="Q28" s="13">
        <v>142091</v>
      </c>
      <c r="R28" s="13">
        <v>123651</v>
      </c>
      <c r="S28" s="13">
        <v>233079</v>
      </c>
      <c r="T28" s="14" t="s">
        <v>440</v>
      </c>
      <c r="U28" s="13">
        <v>173216</v>
      </c>
      <c r="V28" s="15">
        <v>178078</v>
      </c>
    </row>
    <row r="29" spans="5:22" x14ac:dyDescent="0.8">
      <c r="E29">
        <v>2009</v>
      </c>
      <c r="F29">
        <v>47</v>
      </c>
      <c r="G29">
        <f t="shared" ref="G29:G31" si="9">G$27+(G$32-$G$27)*($F29-$F$27)/5</f>
        <v>225269.4</v>
      </c>
      <c r="H29">
        <f t="shared" ref="H29:H31" si="10">H$27+(H$32-H$27)*($F29-$F$27)/5</f>
        <v>186869.4</v>
      </c>
      <c r="L29" s="16" t="s">
        <v>95</v>
      </c>
      <c r="M29" s="17">
        <v>99301</v>
      </c>
      <c r="N29" s="17">
        <v>179921</v>
      </c>
      <c r="O29" s="18" t="s">
        <v>441</v>
      </c>
      <c r="P29" s="17">
        <v>133261</v>
      </c>
      <c r="Q29" s="17">
        <v>135941</v>
      </c>
      <c r="R29" s="17">
        <v>117864</v>
      </c>
      <c r="S29" s="17">
        <v>220765</v>
      </c>
      <c r="T29" s="18" t="s">
        <v>442</v>
      </c>
      <c r="U29" s="17">
        <v>160397</v>
      </c>
      <c r="V29" s="19">
        <v>164630</v>
      </c>
    </row>
    <row r="30" spans="5:22" x14ac:dyDescent="0.8">
      <c r="E30">
        <v>2009</v>
      </c>
      <c r="F30">
        <v>48</v>
      </c>
      <c r="G30">
        <f t="shared" si="9"/>
        <v>224388.6</v>
      </c>
      <c r="H30">
        <f t="shared" si="10"/>
        <v>187464.1</v>
      </c>
      <c r="L30" s="20" t="s">
        <v>98</v>
      </c>
      <c r="M30" s="9">
        <v>108519</v>
      </c>
      <c r="N30" s="9">
        <v>226530</v>
      </c>
      <c r="O30" s="21" t="s">
        <v>443</v>
      </c>
      <c r="P30" s="9">
        <v>157373</v>
      </c>
      <c r="Q30" s="9">
        <v>167640</v>
      </c>
      <c r="R30" s="9">
        <v>132415</v>
      </c>
      <c r="S30" s="9">
        <v>275025</v>
      </c>
      <c r="T30" s="21" t="s">
        <v>444</v>
      </c>
      <c r="U30" s="9">
        <v>188147</v>
      </c>
      <c r="V30" s="10">
        <v>203859</v>
      </c>
    </row>
    <row r="31" spans="5:22" x14ac:dyDescent="0.8">
      <c r="E31">
        <v>2009</v>
      </c>
      <c r="F31">
        <v>49</v>
      </c>
      <c r="G31">
        <f t="shared" si="9"/>
        <v>223507.8</v>
      </c>
      <c r="H31">
        <f t="shared" si="10"/>
        <v>188058.8</v>
      </c>
    </row>
    <row r="32" spans="5:22" x14ac:dyDescent="0.8">
      <c r="E32">
        <v>2009</v>
      </c>
      <c r="F32">
        <v>50</v>
      </c>
      <c r="G32">
        <f>IFERROR(VLOOKUP(F32,$A$2:$C$12,2,FALSE),"")</f>
        <v>222627</v>
      </c>
      <c r="H32">
        <f>IFERROR(VLOOKUP(F32,$A$2:$C$12,3,FALSE),"")</f>
        <v>188653.5</v>
      </c>
    </row>
    <row r="33" spans="5:8" x14ac:dyDescent="0.8">
      <c r="E33">
        <v>2009</v>
      </c>
      <c r="F33">
        <v>51</v>
      </c>
      <c r="G33">
        <f>G$32+(G$35-$G$32)*($F33-$F$32)/3</f>
        <v>221159</v>
      </c>
      <c r="H33">
        <f>H$32+(H$35-H$32)*($F33-$F$32)/3</f>
        <v>189644.66666666666</v>
      </c>
    </row>
    <row r="34" spans="5:8" x14ac:dyDescent="0.8">
      <c r="E34">
        <v>2009</v>
      </c>
      <c r="F34">
        <v>52</v>
      </c>
      <c r="G34">
        <f>G$32+(G$35-$G$32)*($F34-$F$32)/3</f>
        <v>219691</v>
      </c>
      <c r="H34">
        <f>H$32+(H$35-H$32)*($F34-$F$32)/3</f>
        <v>190635.83333333334</v>
      </c>
    </row>
    <row r="35" spans="5:8" x14ac:dyDescent="0.8">
      <c r="E35">
        <v>2009</v>
      </c>
      <c r="F35">
        <v>53</v>
      </c>
      <c r="G35">
        <f>IFERROR(VLOOKUP(F35,$A$2:$C$12,2,FALSE),"")</f>
        <v>218223</v>
      </c>
      <c r="H35">
        <f>IFERROR(VLOOKUP(F35,$A$2:$C$12,3,FALSE),"")</f>
        <v>191627</v>
      </c>
    </row>
    <row r="36" spans="5:8" x14ac:dyDescent="0.8">
      <c r="E36">
        <v>2009</v>
      </c>
      <c r="F36">
        <v>54</v>
      </c>
      <c r="G36">
        <f>G$35+(G$38-$G$35)*($F36-$F$35)/3</f>
        <v>223179.83333333334</v>
      </c>
      <c r="H36">
        <f>H$35+(H$38-H$35)*($F36-$F$35)/3</f>
        <v>195844.33333333334</v>
      </c>
    </row>
    <row r="37" spans="5:8" x14ac:dyDescent="0.8">
      <c r="E37">
        <v>2009</v>
      </c>
      <c r="F37">
        <v>55</v>
      </c>
      <c r="G37">
        <f>G$35+(G$38-$G$35)*($F37-$F$35)/3</f>
        <v>228136.66666666666</v>
      </c>
      <c r="H37">
        <f>H$35+(H$38-H$35)*($F37-$F$35)/3</f>
        <v>200061.66666666666</v>
      </c>
    </row>
    <row r="38" spans="5:8" x14ac:dyDescent="0.8">
      <c r="E38">
        <v>2009</v>
      </c>
      <c r="F38">
        <v>56</v>
      </c>
      <c r="G38">
        <f>IFERROR(VLOOKUP(F38,$A$2:$C$12,2,FALSE),"")</f>
        <v>233093.5</v>
      </c>
      <c r="H38">
        <f>IFERROR(VLOOKUP(F38,$A$2:$C$12,3,FALSE),"")</f>
        <v>204279</v>
      </c>
    </row>
    <row r="39" spans="5:8" x14ac:dyDescent="0.8">
      <c r="E39">
        <v>2009</v>
      </c>
      <c r="F39">
        <v>57</v>
      </c>
      <c r="G39">
        <f>G$38+(G$42-$G$38)*($F39-$F$38)/4</f>
        <v>236811.125</v>
      </c>
      <c r="H39">
        <f>H$38+(H$42-H$38)*($F39-$F$38)/4</f>
        <v>207442</v>
      </c>
    </row>
    <row r="40" spans="5:8" x14ac:dyDescent="0.8">
      <c r="E40">
        <v>2009</v>
      </c>
      <c r="F40">
        <v>58</v>
      </c>
      <c r="G40">
        <f t="shared" ref="G40:G41" si="11">G$38+(G$42-$G$38)*($F40-$F$38)/4</f>
        <v>240528.75</v>
      </c>
      <c r="H40">
        <f t="shared" ref="H40:H41" si="12">H$38+(H$42-H$38)*($F40-$F$38)/4</f>
        <v>210605</v>
      </c>
    </row>
    <row r="41" spans="5:8" x14ac:dyDescent="0.8">
      <c r="E41">
        <v>2009</v>
      </c>
      <c r="F41">
        <v>59</v>
      </c>
      <c r="G41">
        <f t="shared" si="11"/>
        <v>244246.375</v>
      </c>
      <c r="H41">
        <f t="shared" si="12"/>
        <v>213768</v>
      </c>
    </row>
    <row r="42" spans="5:8" x14ac:dyDescent="0.8">
      <c r="E42">
        <v>2009</v>
      </c>
      <c r="F42">
        <v>60</v>
      </c>
      <c r="G42">
        <f>IFERROR(VLOOKUP(F42,$A$2:$C$12,2,FALSE),"")</f>
        <v>247964</v>
      </c>
      <c r="H42">
        <f>IFERROR(VLOOKUP(F42,$A$2:$C$12,3,FALSE),"")</f>
        <v>216931</v>
      </c>
    </row>
    <row r="43" spans="5:8" x14ac:dyDescent="0.8">
      <c r="E43">
        <v>2009</v>
      </c>
      <c r="F43">
        <v>61</v>
      </c>
      <c r="G43">
        <v>247964</v>
      </c>
      <c r="H43">
        <v>216931</v>
      </c>
    </row>
    <row r="44" spans="5:8" x14ac:dyDescent="0.8">
      <c r="E44">
        <v>2009</v>
      </c>
      <c r="F44">
        <v>62</v>
      </c>
      <c r="G44">
        <v>247964</v>
      </c>
      <c r="H44">
        <v>216931</v>
      </c>
    </row>
    <row r="45" spans="5:8" x14ac:dyDescent="0.8">
      <c r="E45">
        <v>2009</v>
      </c>
      <c r="F45">
        <v>63</v>
      </c>
      <c r="G45">
        <v>247964</v>
      </c>
      <c r="H45">
        <v>216931</v>
      </c>
    </row>
    <row r="46" spans="5:8" x14ac:dyDescent="0.8">
      <c r="E46">
        <v>2009</v>
      </c>
      <c r="F46">
        <v>64</v>
      </c>
      <c r="G46">
        <v>247964</v>
      </c>
      <c r="H46">
        <v>216931</v>
      </c>
    </row>
    <row r="47" spans="5:8" x14ac:dyDescent="0.8">
      <c r="E47">
        <v>2009</v>
      </c>
      <c r="F47">
        <v>65</v>
      </c>
      <c r="G47">
        <v>247964</v>
      </c>
      <c r="H47">
        <v>216931</v>
      </c>
    </row>
    <row r="48" spans="5:8" x14ac:dyDescent="0.8">
      <c r="E48">
        <v>2009</v>
      </c>
      <c r="F48">
        <v>66</v>
      </c>
      <c r="G48">
        <v>247964</v>
      </c>
      <c r="H48">
        <v>216931</v>
      </c>
    </row>
    <row r="49" spans="5:8" x14ac:dyDescent="0.8">
      <c r="E49">
        <v>2009</v>
      </c>
      <c r="F49">
        <v>67</v>
      </c>
      <c r="G49">
        <v>247964</v>
      </c>
      <c r="H49">
        <v>216931</v>
      </c>
    </row>
    <row r="50" spans="5:8" x14ac:dyDescent="0.8">
      <c r="E50">
        <v>2009</v>
      </c>
      <c r="F50">
        <v>68</v>
      </c>
      <c r="G50">
        <v>247964</v>
      </c>
      <c r="H50">
        <v>216931</v>
      </c>
    </row>
    <row r="51" spans="5:8" x14ac:dyDescent="0.8">
      <c r="E51">
        <v>2009</v>
      </c>
      <c r="F51">
        <v>69</v>
      </c>
      <c r="G51">
        <v>247964</v>
      </c>
      <c r="H51">
        <v>216931</v>
      </c>
    </row>
    <row r="52" spans="5:8" x14ac:dyDescent="0.8">
      <c r="E52">
        <v>2009</v>
      </c>
      <c r="F52">
        <v>70</v>
      </c>
      <c r="G52">
        <v>247964</v>
      </c>
      <c r="H52">
        <v>216931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43E1-5A26-452F-AA44-BD86DF068CFE}">
  <dimension ref="A1:V52"/>
  <sheetViews>
    <sheetView tabSelected="1" topLeftCell="P1" workbookViewId="0">
      <selection activeCell="L10" sqref="L10"/>
    </sheetView>
  </sheetViews>
  <sheetFormatPr defaultRowHeight="16" x14ac:dyDescent="0.8"/>
  <cols>
    <col min="1" max="1" width="22.0390625" bestFit="1" customWidth="1"/>
    <col min="2" max="3" width="11.25" bestFit="1" customWidth="1"/>
    <col min="12" max="12" width="41.58203125" bestFit="1" customWidth="1"/>
    <col min="13" max="13" width="7.58203125" bestFit="1" customWidth="1"/>
    <col min="14" max="14" width="9.4140625" bestFit="1" customWidth="1"/>
    <col min="15" max="15" width="12.707031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12.332031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326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327</v>
      </c>
      <c r="U1" s="2" t="s">
        <v>328</v>
      </c>
      <c r="V1" s="11" t="s">
        <v>329</v>
      </c>
    </row>
    <row r="2" spans="1:22" x14ac:dyDescent="0.8">
      <c r="A2" s="3" t="s">
        <v>0</v>
      </c>
      <c r="B2" s="4">
        <v>113457</v>
      </c>
      <c r="C2" s="4">
        <v>103520</v>
      </c>
      <c r="E2">
        <v>2008</v>
      </c>
      <c r="F2">
        <v>20</v>
      </c>
      <c r="G2">
        <f>IFERROR(VLOOKUP(F2,$A$2:$C$12,2,FALSE),"")</f>
        <v>145280</v>
      </c>
      <c r="H2">
        <f>IFERROR(VLOOKUP(F2,$A$2:$C$12,3,FALSE),"")</f>
        <v>137282.5</v>
      </c>
      <c r="L2" s="12" t="s">
        <v>102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3">
        <v>20</v>
      </c>
      <c r="B3" s="4">
        <f>AVERAGE(B2,B4)</f>
        <v>145280</v>
      </c>
      <c r="C3" s="4">
        <f>AVERAGE(C2,C4)</f>
        <v>137282.5</v>
      </c>
      <c r="E3">
        <v>2008</v>
      </c>
      <c r="F3">
        <v>21</v>
      </c>
      <c r="G3">
        <f>G$2+(G$7-G$2)*($F3-$F$2)/5</f>
        <v>151644.6</v>
      </c>
      <c r="H3">
        <f>H$2+(H$7-H$2)*($F3-$F$2)/5</f>
        <v>144035</v>
      </c>
      <c r="L3" s="16" t="s">
        <v>17</v>
      </c>
      <c r="M3" s="17">
        <v>119067</v>
      </c>
      <c r="N3" s="17">
        <v>263590</v>
      </c>
      <c r="O3" s="18" t="s">
        <v>330</v>
      </c>
      <c r="P3" s="17">
        <v>194784</v>
      </c>
      <c r="Q3" s="17">
        <v>211451</v>
      </c>
      <c r="R3" s="17">
        <v>149036</v>
      </c>
      <c r="S3" s="17">
        <v>322764</v>
      </c>
      <c r="T3" s="18" t="s">
        <v>331</v>
      </c>
      <c r="U3" s="17">
        <v>237325</v>
      </c>
      <c r="V3" s="19">
        <v>260089</v>
      </c>
    </row>
    <row r="4" spans="1:22" x14ac:dyDescent="0.8">
      <c r="A4" s="5">
        <v>25</v>
      </c>
      <c r="B4" s="6">
        <v>177103</v>
      </c>
      <c r="C4" s="6">
        <v>171045</v>
      </c>
      <c r="E4">
        <v>2008</v>
      </c>
      <c r="F4">
        <v>22</v>
      </c>
      <c r="G4">
        <f t="shared" ref="G4:H6" si="0">G$2+(G$7-G$2)*($F4-$F$2)/5</f>
        <v>158009.20000000001</v>
      </c>
      <c r="H4">
        <f t="shared" si="0"/>
        <v>150787.5</v>
      </c>
      <c r="L4" s="12" t="s">
        <v>20</v>
      </c>
      <c r="M4" s="13">
        <v>113403</v>
      </c>
      <c r="N4" s="13">
        <v>220949</v>
      </c>
      <c r="O4" s="14" t="s">
        <v>332</v>
      </c>
      <c r="P4" s="13">
        <v>145013</v>
      </c>
      <c r="Q4" s="13">
        <v>160586</v>
      </c>
      <c r="R4" s="13">
        <v>137033</v>
      </c>
      <c r="S4" s="13">
        <v>266925</v>
      </c>
      <c r="T4" s="14" t="s">
        <v>333</v>
      </c>
      <c r="U4" s="13">
        <v>174836</v>
      </c>
      <c r="V4" s="15">
        <v>194019</v>
      </c>
    </row>
    <row r="5" spans="1:22" x14ac:dyDescent="0.8">
      <c r="A5" s="5">
        <v>30</v>
      </c>
      <c r="B5" s="4">
        <f>AVERAGE(B4,B6)</f>
        <v>200505.5</v>
      </c>
      <c r="C5" s="4">
        <f>AVERAGE(C4,C6)</f>
        <v>175335</v>
      </c>
      <c r="E5">
        <v>2008</v>
      </c>
      <c r="F5">
        <v>23</v>
      </c>
      <c r="G5">
        <f t="shared" si="0"/>
        <v>164373.79999999999</v>
      </c>
      <c r="H5">
        <f t="shared" si="0"/>
        <v>157540</v>
      </c>
      <c r="L5" s="16" t="s">
        <v>23</v>
      </c>
      <c r="M5" s="17">
        <v>117380</v>
      </c>
      <c r="N5" s="17">
        <v>256868</v>
      </c>
      <c r="O5" s="18" t="s">
        <v>334</v>
      </c>
      <c r="P5" s="17">
        <v>184613</v>
      </c>
      <c r="Q5" s="17">
        <v>200552</v>
      </c>
      <c r="R5" s="17">
        <v>145460</v>
      </c>
      <c r="S5" s="17">
        <v>313960</v>
      </c>
      <c r="T5" s="18" t="s">
        <v>335</v>
      </c>
      <c r="U5" s="17">
        <v>224555</v>
      </c>
      <c r="V5" s="19">
        <v>245931</v>
      </c>
    </row>
    <row r="6" spans="1:22" x14ac:dyDescent="0.8">
      <c r="A6" s="3">
        <v>35</v>
      </c>
      <c r="B6" s="4">
        <v>223908</v>
      </c>
      <c r="C6" s="4">
        <v>179625</v>
      </c>
      <c r="E6">
        <v>2008</v>
      </c>
      <c r="F6">
        <v>24</v>
      </c>
      <c r="G6">
        <f t="shared" si="0"/>
        <v>170738.4</v>
      </c>
      <c r="H6">
        <f t="shared" si="0"/>
        <v>164292.5</v>
      </c>
      <c r="L6" s="12" t="s">
        <v>26</v>
      </c>
      <c r="M6" s="13">
        <v>111255</v>
      </c>
      <c r="N6" s="13">
        <v>215985</v>
      </c>
      <c r="O6" s="14" t="s">
        <v>336</v>
      </c>
      <c r="P6" s="13">
        <v>137168</v>
      </c>
      <c r="Q6" s="13">
        <v>151321</v>
      </c>
      <c r="R6" s="13">
        <v>150909</v>
      </c>
      <c r="S6" s="13">
        <v>273027</v>
      </c>
      <c r="T6" s="14" t="s">
        <v>337</v>
      </c>
      <c r="U6" s="13">
        <v>173710</v>
      </c>
      <c r="V6" s="15">
        <v>197626</v>
      </c>
    </row>
    <row r="7" spans="1:22" x14ac:dyDescent="0.8">
      <c r="A7" s="3">
        <v>40</v>
      </c>
      <c r="B7" s="4">
        <f>AVERAGE(B6,B8)</f>
        <v>220332</v>
      </c>
      <c r="C7" s="4">
        <f>AVERAGE(C6,C8)</f>
        <v>182193</v>
      </c>
      <c r="E7">
        <v>2008</v>
      </c>
      <c r="F7">
        <v>25</v>
      </c>
      <c r="G7">
        <f>IFERROR(VLOOKUP(F7,$A$2:$C$12,2,FALSE),"")</f>
        <v>177103</v>
      </c>
      <c r="H7">
        <f>IFERROR(VLOOKUP(F7,$A$2:$C$12,3,FALSE),"")</f>
        <v>171045</v>
      </c>
      <c r="L7" s="16" t="s">
        <v>29</v>
      </c>
      <c r="M7" s="17">
        <v>111831</v>
      </c>
      <c r="N7" s="17">
        <v>205433</v>
      </c>
      <c r="O7" s="18" t="s">
        <v>338</v>
      </c>
      <c r="P7" s="17">
        <v>128868</v>
      </c>
      <c r="Q7" s="17">
        <v>143349</v>
      </c>
      <c r="R7" s="17">
        <v>160889</v>
      </c>
      <c r="S7" s="17">
        <v>257371</v>
      </c>
      <c r="T7" s="18" t="s">
        <v>339</v>
      </c>
      <c r="U7" s="17">
        <v>170008</v>
      </c>
      <c r="V7" s="19">
        <v>193376</v>
      </c>
    </row>
    <row r="8" spans="1:22" x14ac:dyDescent="0.8">
      <c r="A8" s="5">
        <v>45</v>
      </c>
      <c r="B8" s="6">
        <v>216756</v>
      </c>
      <c r="C8" s="6">
        <v>184761</v>
      </c>
      <c r="E8">
        <v>2008</v>
      </c>
      <c r="F8">
        <v>26</v>
      </c>
      <c r="G8">
        <f>G$7+(G$12-G$7)*($F8-$F$7)/5</f>
        <v>181783.5</v>
      </c>
      <c r="H8">
        <f>H$7+(H$12-H$7)*($F8-$F$7)/5</f>
        <v>171903</v>
      </c>
      <c r="L8" s="12" t="s">
        <v>32</v>
      </c>
      <c r="M8" s="13">
        <v>99372</v>
      </c>
      <c r="N8" s="13">
        <v>180030</v>
      </c>
      <c r="O8" s="14" t="s">
        <v>340</v>
      </c>
      <c r="P8" s="13">
        <v>123513</v>
      </c>
      <c r="Q8" s="13">
        <v>130502</v>
      </c>
      <c r="R8" s="13">
        <v>122703</v>
      </c>
      <c r="S8" s="13">
        <v>223614</v>
      </c>
      <c r="T8" s="14" t="s">
        <v>341</v>
      </c>
      <c r="U8" s="13">
        <v>150498</v>
      </c>
      <c r="V8" s="15">
        <v>161649</v>
      </c>
    </row>
    <row r="9" spans="1:22" x14ac:dyDescent="0.8">
      <c r="A9" s="5">
        <v>50</v>
      </c>
      <c r="B9" s="4">
        <f>AVERAGE(B8,B10)</f>
        <v>216825</v>
      </c>
      <c r="C9" s="4">
        <f>AVERAGE(C8,C10)</f>
        <v>188288</v>
      </c>
      <c r="E9">
        <v>2008</v>
      </c>
      <c r="F9">
        <v>27</v>
      </c>
      <c r="G9">
        <f t="shared" ref="G9:G11" si="1">G$7+(G$12-$G$7)*($F9-$F$7)/5</f>
        <v>186464</v>
      </c>
      <c r="H9">
        <f t="shared" ref="H9:H11" si="2">H$7+(H$12-H$7)*($F9-$F$7)/5</f>
        <v>172761</v>
      </c>
      <c r="L9" s="16" t="s">
        <v>35</v>
      </c>
      <c r="M9" s="17">
        <v>108122</v>
      </c>
      <c r="N9" s="17">
        <v>202212</v>
      </c>
      <c r="O9" s="18" t="s">
        <v>342</v>
      </c>
      <c r="P9" s="17">
        <v>130514</v>
      </c>
      <c r="Q9" s="17">
        <v>142870</v>
      </c>
      <c r="R9" s="17">
        <v>146282</v>
      </c>
      <c r="S9" s="17">
        <v>253772</v>
      </c>
      <c r="T9" s="18" t="s">
        <v>343</v>
      </c>
      <c r="U9" s="17">
        <v>165677</v>
      </c>
      <c r="V9" s="19">
        <v>185979</v>
      </c>
    </row>
    <row r="10" spans="1:22" x14ac:dyDescent="0.8">
      <c r="A10" s="3">
        <v>53</v>
      </c>
      <c r="B10" s="4">
        <v>216894</v>
      </c>
      <c r="C10" s="4">
        <v>191815</v>
      </c>
      <c r="E10">
        <v>2008</v>
      </c>
      <c r="F10">
        <v>28</v>
      </c>
      <c r="G10">
        <f t="shared" si="1"/>
        <v>191144.5</v>
      </c>
      <c r="H10">
        <f t="shared" si="2"/>
        <v>173619</v>
      </c>
      <c r="L10" s="22" t="s">
        <v>38</v>
      </c>
      <c r="M10" s="13">
        <v>108603</v>
      </c>
      <c r="N10" s="13">
        <v>194302</v>
      </c>
      <c r="O10" s="14" t="s">
        <v>344</v>
      </c>
      <c r="P10" s="13">
        <v>134001</v>
      </c>
      <c r="Q10" s="13">
        <v>145996</v>
      </c>
      <c r="R10" s="13">
        <v>140110</v>
      </c>
      <c r="S10" s="13">
        <v>243869</v>
      </c>
      <c r="T10" s="14" t="s">
        <v>345</v>
      </c>
      <c r="U10" s="13">
        <v>166660</v>
      </c>
      <c r="V10" s="15">
        <v>185383</v>
      </c>
    </row>
    <row r="11" spans="1:22" x14ac:dyDescent="0.8">
      <c r="A11" s="3">
        <v>56</v>
      </c>
      <c r="B11" s="4">
        <f>AVERAGE(B10,B12)</f>
        <v>233394.5</v>
      </c>
      <c r="C11" s="4">
        <f>AVERAGE(C10,C12)</f>
        <v>206598.5</v>
      </c>
      <c r="E11">
        <v>2008</v>
      </c>
      <c r="F11">
        <v>29</v>
      </c>
      <c r="G11">
        <f t="shared" si="1"/>
        <v>195825</v>
      </c>
      <c r="H11">
        <f t="shared" si="2"/>
        <v>174477</v>
      </c>
      <c r="L11" s="16" t="s">
        <v>41</v>
      </c>
      <c r="M11" s="17">
        <v>101974</v>
      </c>
      <c r="N11" s="17">
        <v>188099</v>
      </c>
      <c r="O11" s="18" t="s">
        <v>346</v>
      </c>
      <c r="P11" s="17">
        <v>121329</v>
      </c>
      <c r="Q11" s="17">
        <v>132471</v>
      </c>
      <c r="R11" s="17">
        <v>130701</v>
      </c>
      <c r="S11" s="17">
        <v>231990</v>
      </c>
      <c r="T11" s="18" t="s">
        <v>347</v>
      </c>
      <c r="U11" s="17">
        <v>150850</v>
      </c>
      <c r="V11" s="19">
        <v>166567</v>
      </c>
    </row>
    <row r="12" spans="1:22" x14ac:dyDescent="0.8">
      <c r="A12" s="5">
        <v>60</v>
      </c>
      <c r="B12" s="6">
        <v>249895</v>
      </c>
      <c r="C12" s="6">
        <v>221382</v>
      </c>
      <c r="E12">
        <v>2008</v>
      </c>
      <c r="F12">
        <v>30</v>
      </c>
      <c r="G12">
        <f>IFERROR(VLOOKUP(F12,$A$2:$C$12,2,FALSE),"")</f>
        <v>200505.5</v>
      </c>
      <c r="H12">
        <f>IFERROR(VLOOKUP(F12,$A$2:$C$12,3,FALSE),"")</f>
        <v>175335</v>
      </c>
      <c r="L12" s="12" t="s">
        <v>44</v>
      </c>
      <c r="M12" s="13">
        <v>103429</v>
      </c>
      <c r="N12" s="13">
        <v>180410</v>
      </c>
      <c r="O12" s="14" t="s">
        <v>348</v>
      </c>
      <c r="P12" s="13">
        <v>124352</v>
      </c>
      <c r="Q12" s="13">
        <v>134179</v>
      </c>
      <c r="R12" s="13">
        <v>125334</v>
      </c>
      <c r="S12" s="13">
        <v>224158</v>
      </c>
      <c r="T12" s="14" t="s">
        <v>349</v>
      </c>
      <c r="U12" s="13">
        <v>152081</v>
      </c>
      <c r="V12" s="15">
        <v>164809</v>
      </c>
    </row>
    <row r="13" spans="1:22" x14ac:dyDescent="0.8">
      <c r="E13">
        <v>2008</v>
      </c>
      <c r="F13">
        <v>31</v>
      </c>
      <c r="G13">
        <f>G$12+(G$17-$G$12)*($F13-$F$12)/5</f>
        <v>205186</v>
      </c>
      <c r="H13">
        <f>H$12+(H$17-H$12)*($F13-$F$12)/5</f>
        <v>176193</v>
      </c>
      <c r="L13" s="16" t="s">
        <v>47</v>
      </c>
      <c r="M13" s="17">
        <v>105092</v>
      </c>
      <c r="N13" s="17">
        <v>188943</v>
      </c>
      <c r="O13" s="18" t="s">
        <v>350</v>
      </c>
      <c r="P13" s="17">
        <v>127860</v>
      </c>
      <c r="Q13" s="17">
        <v>138820</v>
      </c>
      <c r="R13" s="17">
        <v>133090</v>
      </c>
      <c r="S13" s="17">
        <v>235474</v>
      </c>
      <c r="T13" s="18" t="s">
        <v>351</v>
      </c>
      <c r="U13" s="17">
        <v>158323</v>
      </c>
      <c r="V13" s="19">
        <v>174273</v>
      </c>
    </row>
    <row r="14" spans="1:22" x14ac:dyDescent="0.8">
      <c r="E14">
        <v>2008</v>
      </c>
      <c r="F14">
        <v>32</v>
      </c>
      <c r="G14">
        <f t="shared" ref="G14:G16" si="3">G$12+(G$17-$G$12)*($F14-$F$12)/5</f>
        <v>209866.5</v>
      </c>
      <c r="H14">
        <f t="shared" ref="H14:H16" si="4">H$12+(H$17-H$12)*($F14-$F$12)/5</f>
        <v>177051</v>
      </c>
      <c r="L14" s="12" t="s">
        <v>50</v>
      </c>
      <c r="M14" s="13">
        <v>95881</v>
      </c>
      <c r="N14" s="13">
        <v>175740</v>
      </c>
      <c r="O14" s="14" t="s">
        <v>352</v>
      </c>
      <c r="P14" s="13">
        <v>132365</v>
      </c>
      <c r="Q14" s="13">
        <v>135807</v>
      </c>
      <c r="R14" s="13">
        <v>119674</v>
      </c>
      <c r="S14" s="13">
        <v>222173</v>
      </c>
      <c r="T14" s="14" t="s">
        <v>353</v>
      </c>
      <c r="U14" s="13">
        <v>164947</v>
      </c>
      <c r="V14" s="15">
        <v>170919</v>
      </c>
    </row>
    <row r="15" spans="1:22" x14ac:dyDescent="0.8">
      <c r="E15">
        <v>2008</v>
      </c>
      <c r="F15">
        <v>33</v>
      </c>
      <c r="G15">
        <f t="shared" si="3"/>
        <v>214547</v>
      </c>
      <c r="H15">
        <f t="shared" si="4"/>
        <v>177909</v>
      </c>
      <c r="L15" s="16" t="s">
        <v>53</v>
      </c>
      <c r="M15" s="17">
        <v>93929</v>
      </c>
      <c r="N15" s="17">
        <v>161433</v>
      </c>
      <c r="O15" s="18" t="s">
        <v>354</v>
      </c>
      <c r="P15" s="17">
        <v>119842</v>
      </c>
      <c r="Q15" s="17">
        <v>125011</v>
      </c>
      <c r="R15" s="17">
        <v>111593</v>
      </c>
      <c r="S15" s="17">
        <v>202113</v>
      </c>
      <c r="T15" s="18" t="s">
        <v>355</v>
      </c>
      <c r="U15" s="17">
        <v>146194</v>
      </c>
      <c r="V15" s="19">
        <v>153273</v>
      </c>
    </row>
    <row r="16" spans="1:22" x14ac:dyDescent="0.8">
      <c r="E16">
        <v>2008</v>
      </c>
      <c r="F16">
        <v>34</v>
      </c>
      <c r="G16">
        <f t="shared" si="3"/>
        <v>219227.5</v>
      </c>
      <c r="H16">
        <f t="shared" si="4"/>
        <v>178767</v>
      </c>
      <c r="L16" s="12" t="s">
        <v>56</v>
      </c>
      <c r="M16" s="13">
        <v>96275</v>
      </c>
      <c r="N16" s="13">
        <v>168538</v>
      </c>
      <c r="O16" s="14" t="s">
        <v>356</v>
      </c>
      <c r="P16" s="13">
        <v>122119</v>
      </c>
      <c r="Q16" s="13">
        <v>125154</v>
      </c>
      <c r="R16" s="13">
        <v>116908</v>
      </c>
      <c r="S16" s="13">
        <v>209009</v>
      </c>
      <c r="T16" s="14" t="s">
        <v>357</v>
      </c>
      <c r="U16" s="13">
        <v>147554</v>
      </c>
      <c r="V16" s="15">
        <v>153715</v>
      </c>
    </row>
    <row r="17" spans="5:22" x14ac:dyDescent="0.8">
      <c r="E17">
        <v>2008</v>
      </c>
      <c r="F17">
        <v>35</v>
      </c>
      <c r="G17">
        <f>IFERROR(VLOOKUP(F17,$A$2:$C$12,2,FALSE),"")</f>
        <v>223908</v>
      </c>
      <c r="H17">
        <f>IFERROR(VLOOKUP(F17,$A$2:$C$12,3,FALSE),"")</f>
        <v>179625</v>
      </c>
      <c r="L17" s="16" t="s">
        <v>59</v>
      </c>
      <c r="M17" s="17">
        <v>95332</v>
      </c>
      <c r="N17" s="17">
        <v>169348</v>
      </c>
      <c r="O17" s="18" t="s">
        <v>358</v>
      </c>
      <c r="P17" s="17">
        <v>125463</v>
      </c>
      <c r="Q17" s="17">
        <v>129476</v>
      </c>
      <c r="R17" s="17">
        <v>116166</v>
      </c>
      <c r="S17" s="17">
        <v>212540</v>
      </c>
      <c r="T17" s="18" t="s">
        <v>359</v>
      </c>
      <c r="U17" s="17">
        <v>154111</v>
      </c>
      <c r="V17" s="19">
        <v>160624</v>
      </c>
    </row>
    <row r="18" spans="5:22" x14ac:dyDescent="0.8">
      <c r="E18">
        <v>2008</v>
      </c>
      <c r="F18">
        <v>36</v>
      </c>
      <c r="G18">
        <f>G$17+(G$22-$G$17)*($F18-$F$17)/5</f>
        <v>223192.8</v>
      </c>
      <c r="H18">
        <f>H$17+(H$22-H$17)*($F18-$F$17)/5</f>
        <v>180138.6</v>
      </c>
      <c r="L18" s="12" t="s">
        <v>62</v>
      </c>
      <c r="M18" s="13">
        <v>100770</v>
      </c>
      <c r="N18" s="13">
        <v>179226</v>
      </c>
      <c r="O18" s="14" t="s">
        <v>360</v>
      </c>
      <c r="P18" s="13">
        <v>130663</v>
      </c>
      <c r="Q18" s="13">
        <v>136567</v>
      </c>
      <c r="R18" s="13">
        <v>125830</v>
      </c>
      <c r="S18" s="13">
        <v>224861</v>
      </c>
      <c r="T18" s="14" t="s">
        <v>361</v>
      </c>
      <c r="U18" s="13">
        <v>161365</v>
      </c>
      <c r="V18" s="15">
        <v>171015</v>
      </c>
    </row>
    <row r="19" spans="5:22" x14ac:dyDescent="0.8">
      <c r="E19">
        <v>2008</v>
      </c>
      <c r="F19">
        <v>37</v>
      </c>
      <c r="G19">
        <f t="shared" ref="G19:G21" si="5">G$17+(G$22-$G$17)*($F19-$F$17)/5</f>
        <v>222477.6</v>
      </c>
      <c r="H19">
        <f t="shared" ref="H19:H21" si="6">H$17+(H$22-H$17)*($F19-$F$17)/5</f>
        <v>180652.2</v>
      </c>
      <c r="L19" s="16" t="s">
        <v>65</v>
      </c>
      <c r="M19" s="17">
        <v>105765</v>
      </c>
      <c r="N19" s="17">
        <v>196452</v>
      </c>
      <c r="O19" s="18" t="s">
        <v>362</v>
      </c>
      <c r="P19" s="17">
        <v>125508</v>
      </c>
      <c r="Q19" s="17">
        <v>136680</v>
      </c>
      <c r="R19" s="17">
        <v>141568</v>
      </c>
      <c r="S19" s="17">
        <v>239611</v>
      </c>
      <c r="T19" s="18" t="s">
        <v>363</v>
      </c>
      <c r="U19" s="17">
        <v>152077</v>
      </c>
      <c r="V19" s="19">
        <v>174990</v>
      </c>
    </row>
    <row r="20" spans="5:22" x14ac:dyDescent="0.8">
      <c r="E20">
        <v>2008</v>
      </c>
      <c r="F20">
        <v>38</v>
      </c>
      <c r="G20">
        <f t="shared" si="5"/>
        <v>221762.4</v>
      </c>
      <c r="H20">
        <f t="shared" si="6"/>
        <v>181165.8</v>
      </c>
      <c r="L20" s="12" t="s">
        <v>68</v>
      </c>
      <c r="M20" s="13">
        <v>95304</v>
      </c>
      <c r="N20" s="13">
        <v>165527</v>
      </c>
      <c r="O20" s="14" t="s">
        <v>364</v>
      </c>
      <c r="P20" s="13">
        <v>121945</v>
      </c>
      <c r="Q20" s="13">
        <v>125842</v>
      </c>
      <c r="R20" s="13">
        <v>113793</v>
      </c>
      <c r="S20" s="13">
        <v>206806</v>
      </c>
      <c r="T20" s="14" t="s">
        <v>365</v>
      </c>
      <c r="U20" s="13">
        <v>149079</v>
      </c>
      <c r="V20" s="15">
        <v>154242</v>
      </c>
    </row>
    <row r="21" spans="5:22" x14ac:dyDescent="0.8">
      <c r="E21">
        <v>2008</v>
      </c>
      <c r="F21">
        <v>39</v>
      </c>
      <c r="G21">
        <f t="shared" si="5"/>
        <v>221047.2</v>
      </c>
      <c r="H21">
        <f t="shared" si="6"/>
        <v>181679.4</v>
      </c>
      <c r="L21" s="16" t="s">
        <v>71</v>
      </c>
      <c r="M21" s="17">
        <v>101215</v>
      </c>
      <c r="N21" s="17">
        <v>180129</v>
      </c>
      <c r="O21" s="18" t="s">
        <v>366</v>
      </c>
      <c r="P21" s="17">
        <v>128229</v>
      </c>
      <c r="Q21" s="17">
        <v>134940</v>
      </c>
      <c r="R21" s="17">
        <v>128021</v>
      </c>
      <c r="S21" s="17">
        <v>224643</v>
      </c>
      <c r="T21" s="18" t="s">
        <v>367</v>
      </c>
      <c r="U21" s="17">
        <v>157578</v>
      </c>
      <c r="V21" s="19">
        <v>169313</v>
      </c>
    </row>
    <row r="22" spans="5:22" x14ac:dyDescent="0.8">
      <c r="E22">
        <v>2008</v>
      </c>
      <c r="F22">
        <v>40</v>
      </c>
      <c r="G22">
        <f>IFERROR(VLOOKUP(F22,$A$2:$C$12,2,FALSE),"")</f>
        <v>220332</v>
      </c>
      <c r="H22">
        <f>IFERROR(VLOOKUP(F22,$A$2:$C$12,3,FALSE),"")</f>
        <v>182193</v>
      </c>
      <c r="L22" s="12" t="s">
        <v>74</v>
      </c>
      <c r="M22" s="13">
        <v>96214</v>
      </c>
      <c r="N22" s="13">
        <v>177607</v>
      </c>
      <c r="O22" s="14" t="s">
        <v>368</v>
      </c>
      <c r="P22" s="13">
        <v>130682</v>
      </c>
      <c r="Q22" s="13">
        <v>132988</v>
      </c>
      <c r="R22" s="13">
        <v>118278</v>
      </c>
      <c r="S22" s="13">
        <v>226021</v>
      </c>
      <c r="T22" s="14" t="s">
        <v>369</v>
      </c>
      <c r="U22" s="13">
        <v>161387</v>
      </c>
      <c r="V22" s="15">
        <v>166957</v>
      </c>
    </row>
    <row r="23" spans="5:22" x14ac:dyDescent="0.8">
      <c r="E23">
        <v>2008</v>
      </c>
      <c r="F23">
        <v>41</v>
      </c>
      <c r="G23">
        <f>G$22+(G$27-$G$22)*($F23-$F$22)/5</f>
        <v>219616.8</v>
      </c>
      <c r="H23">
        <f>H$22+(H$27-H$22)*($F23-$F$22)/5</f>
        <v>182706.6</v>
      </c>
      <c r="L23" s="16" t="s">
        <v>77</v>
      </c>
      <c r="M23" s="17">
        <v>94747</v>
      </c>
      <c r="N23" s="17">
        <v>165830</v>
      </c>
      <c r="O23" s="18" t="s">
        <v>370</v>
      </c>
      <c r="P23" s="17">
        <v>125846</v>
      </c>
      <c r="Q23" s="17">
        <v>127423</v>
      </c>
      <c r="R23" s="17">
        <v>113736</v>
      </c>
      <c r="S23" s="17">
        <v>208649</v>
      </c>
      <c r="T23" s="18" t="s">
        <v>371</v>
      </c>
      <c r="U23" s="17">
        <v>155075</v>
      </c>
      <c r="V23" s="19">
        <v>157367</v>
      </c>
    </row>
    <row r="24" spans="5:22" x14ac:dyDescent="0.8">
      <c r="E24">
        <v>2008</v>
      </c>
      <c r="F24">
        <v>42</v>
      </c>
      <c r="G24">
        <f t="shared" ref="G24:G26" si="7">G$22+(G$27-$G$22)*($F24-$F$22)/5</f>
        <v>218901.6</v>
      </c>
      <c r="H24">
        <f t="shared" ref="H24:H26" si="8">H$22+(H$27-H$22)*($F24-$F$22)/5</f>
        <v>183220.2</v>
      </c>
      <c r="L24" s="12" t="s">
        <v>80</v>
      </c>
      <c r="M24" s="13">
        <v>96869</v>
      </c>
      <c r="N24" s="13">
        <v>172985</v>
      </c>
      <c r="O24" s="14" t="s">
        <v>372</v>
      </c>
      <c r="P24" s="13">
        <v>121608</v>
      </c>
      <c r="Q24" s="13">
        <v>126641</v>
      </c>
      <c r="R24" s="13">
        <v>118144</v>
      </c>
      <c r="S24" s="13">
        <v>213371</v>
      </c>
      <c r="T24" s="14" t="s">
        <v>373</v>
      </c>
      <c r="U24" s="13">
        <v>148489</v>
      </c>
      <c r="V24" s="15">
        <v>155391</v>
      </c>
    </row>
    <row r="25" spans="5:22" x14ac:dyDescent="0.8">
      <c r="E25">
        <v>2008</v>
      </c>
      <c r="F25">
        <v>43</v>
      </c>
      <c r="G25">
        <f t="shared" si="7"/>
        <v>218186.4</v>
      </c>
      <c r="H25">
        <f t="shared" si="8"/>
        <v>183733.8</v>
      </c>
      <c r="L25" s="16" t="s">
        <v>83</v>
      </c>
      <c r="M25" s="17">
        <v>95906</v>
      </c>
      <c r="N25" s="17">
        <v>172044</v>
      </c>
      <c r="O25" s="18" t="s">
        <v>374</v>
      </c>
      <c r="P25" s="17">
        <v>126443</v>
      </c>
      <c r="Q25" s="17">
        <v>129244</v>
      </c>
      <c r="R25" s="17">
        <v>116677</v>
      </c>
      <c r="S25" s="17">
        <v>216376</v>
      </c>
      <c r="T25" s="18" t="s">
        <v>375</v>
      </c>
      <c r="U25" s="17">
        <v>155568</v>
      </c>
      <c r="V25" s="19">
        <v>160332</v>
      </c>
    </row>
    <row r="26" spans="5:22" x14ac:dyDescent="0.8">
      <c r="E26">
        <v>2008</v>
      </c>
      <c r="F26">
        <v>44</v>
      </c>
      <c r="G26">
        <f t="shared" si="7"/>
        <v>217471.2</v>
      </c>
      <c r="H26">
        <f t="shared" si="8"/>
        <v>184247.4</v>
      </c>
      <c r="L26" s="12" t="s">
        <v>86</v>
      </c>
      <c r="M26" s="13">
        <v>99329</v>
      </c>
      <c r="N26" s="13">
        <v>176392</v>
      </c>
      <c r="O26" s="14" t="s">
        <v>376</v>
      </c>
      <c r="P26" s="13">
        <v>127123</v>
      </c>
      <c r="Q26" s="13">
        <v>131974</v>
      </c>
      <c r="R26" s="13">
        <v>120767</v>
      </c>
      <c r="S26" s="13">
        <v>218960</v>
      </c>
      <c r="T26" s="14" t="s">
        <v>377</v>
      </c>
      <c r="U26" s="13">
        <v>156318</v>
      </c>
      <c r="V26" s="15">
        <v>162363</v>
      </c>
    </row>
    <row r="27" spans="5:22" x14ac:dyDescent="0.8">
      <c r="E27">
        <v>2008</v>
      </c>
      <c r="F27">
        <v>45</v>
      </c>
      <c r="G27">
        <f>IFERROR(VLOOKUP(F27,$A$2:$C$12,2,FALSE),"")</f>
        <v>216756</v>
      </c>
      <c r="H27">
        <f>IFERROR(VLOOKUP(F27,$A$2:$C$12,3,FALSE),"")</f>
        <v>184761</v>
      </c>
      <c r="L27" s="16" t="s">
        <v>89</v>
      </c>
      <c r="M27" s="17">
        <v>95540</v>
      </c>
      <c r="N27" s="17">
        <v>163776</v>
      </c>
      <c r="O27" s="18" t="s">
        <v>378</v>
      </c>
      <c r="P27" s="17">
        <v>125519</v>
      </c>
      <c r="Q27" s="17">
        <v>125886</v>
      </c>
      <c r="R27" s="17">
        <v>117774</v>
      </c>
      <c r="S27" s="17">
        <v>204178</v>
      </c>
      <c r="T27" s="18" t="s">
        <v>379</v>
      </c>
      <c r="U27" s="17">
        <v>152457</v>
      </c>
      <c r="V27" s="19">
        <v>156200</v>
      </c>
    </row>
    <row r="28" spans="5:22" x14ac:dyDescent="0.8">
      <c r="E28">
        <v>2008</v>
      </c>
      <c r="F28">
        <v>46</v>
      </c>
      <c r="G28">
        <f>G$27+(G$32-$G$27)*($F28-$F$27)/5</f>
        <v>216769.8</v>
      </c>
      <c r="H28">
        <f>H$27+(H$32-H$27)*($F28-$F$27)/5</f>
        <v>185466.4</v>
      </c>
      <c r="L28" s="12" t="s">
        <v>92</v>
      </c>
      <c r="M28" s="13">
        <v>97630</v>
      </c>
      <c r="N28" s="13">
        <v>179439</v>
      </c>
      <c r="O28" s="14" t="s">
        <v>380</v>
      </c>
      <c r="P28" s="13">
        <v>134193</v>
      </c>
      <c r="Q28" s="13">
        <v>135552</v>
      </c>
      <c r="R28" s="13">
        <v>125413</v>
      </c>
      <c r="S28" s="13">
        <v>227852</v>
      </c>
      <c r="T28" s="14" t="s">
        <v>381</v>
      </c>
      <c r="U28" s="13">
        <v>166913</v>
      </c>
      <c r="V28" s="15">
        <v>172897</v>
      </c>
    </row>
    <row r="29" spans="5:22" x14ac:dyDescent="0.8">
      <c r="E29">
        <v>2008</v>
      </c>
      <c r="F29">
        <v>47</v>
      </c>
      <c r="G29">
        <f t="shared" ref="G29:G31" si="9">G$27+(G$32-$G$27)*($F29-$F$27)/5</f>
        <v>216783.6</v>
      </c>
      <c r="H29">
        <f t="shared" ref="H29:H31" si="10">H$27+(H$32-H$27)*($F29-$F$27)/5</f>
        <v>186171.8</v>
      </c>
      <c r="L29" s="16" t="s">
        <v>95</v>
      </c>
      <c r="M29" s="17">
        <v>97748</v>
      </c>
      <c r="N29" s="17">
        <v>174148</v>
      </c>
      <c r="O29" s="18" t="s">
        <v>382</v>
      </c>
      <c r="P29" s="17">
        <v>129195</v>
      </c>
      <c r="Q29" s="17">
        <v>131614</v>
      </c>
      <c r="R29" s="17">
        <v>121548</v>
      </c>
      <c r="S29" s="17">
        <v>218288</v>
      </c>
      <c r="T29" s="18" t="s">
        <v>383</v>
      </c>
      <c r="U29" s="17">
        <v>159037</v>
      </c>
      <c r="V29" s="19">
        <v>164430</v>
      </c>
    </row>
    <row r="30" spans="5:22" x14ac:dyDescent="0.8">
      <c r="E30">
        <v>2008</v>
      </c>
      <c r="F30">
        <v>48</v>
      </c>
      <c r="G30">
        <f t="shared" si="9"/>
        <v>216797.4</v>
      </c>
      <c r="H30">
        <f t="shared" si="10"/>
        <v>186877.2</v>
      </c>
      <c r="L30" s="20" t="s">
        <v>98</v>
      </c>
      <c r="M30" s="9">
        <v>105805</v>
      </c>
      <c r="N30" s="9">
        <v>215665</v>
      </c>
      <c r="O30" s="21" t="s">
        <v>384</v>
      </c>
      <c r="P30" s="9">
        <v>149341</v>
      </c>
      <c r="Q30" s="9">
        <v>159294</v>
      </c>
      <c r="R30" s="9">
        <v>133097</v>
      </c>
      <c r="S30" s="9">
        <v>266578</v>
      </c>
      <c r="T30" s="21" t="s">
        <v>385</v>
      </c>
      <c r="U30" s="9">
        <v>183426</v>
      </c>
      <c r="V30" s="10">
        <v>198087</v>
      </c>
    </row>
    <row r="31" spans="5:22" x14ac:dyDescent="0.8">
      <c r="E31">
        <v>2008</v>
      </c>
      <c r="F31">
        <v>49</v>
      </c>
      <c r="G31">
        <f t="shared" si="9"/>
        <v>216811.2</v>
      </c>
      <c r="H31">
        <f t="shared" si="10"/>
        <v>187582.6</v>
      </c>
    </row>
    <row r="32" spans="5:22" x14ac:dyDescent="0.8">
      <c r="E32">
        <v>2008</v>
      </c>
      <c r="F32">
        <v>50</v>
      </c>
      <c r="G32">
        <f>IFERROR(VLOOKUP(F32,$A$2:$C$12,2,FALSE),"")</f>
        <v>216825</v>
      </c>
      <c r="H32">
        <f>IFERROR(VLOOKUP(F32,$A$2:$C$12,3,FALSE),"")</f>
        <v>188288</v>
      </c>
    </row>
    <row r="33" spans="5:8" x14ac:dyDescent="0.8">
      <c r="E33">
        <v>2008</v>
      </c>
      <c r="F33">
        <v>51</v>
      </c>
      <c r="G33">
        <f>G$32+(G$35-$G$32)*($F33-$F$32)/3</f>
        <v>216848</v>
      </c>
      <c r="H33">
        <f>H$32+(H$35-H$32)*($F33-$F$32)/3</f>
        <v>189463.66666666666</v>
      </c>
    </row>
    <row r="34" spans="5:8" x14ac:dyDescent="0.8">
      <c r="E34">
        <v>2008</v>
      </c>
      <c r="F34">
        <v>52</v>
      </c>
      <c r="G34">
        <f>G$32+(G$35-$G$32)*($F34-$F$32)/3</f>
        <v>216871</v>
      </c>
      <c r="H34">
        <f>H$32+(H$35-H$32)*($F34-$F$32)/3</f>
        <v>190639.33333333334</v>
      </c>
    </row>
    <row r="35" spans="5:8" x14ac:dyDescent="0.8">
      <c r="E35">
        <v>2008</v>
      </c>
      <c r="F35">
        <v>53</v>
      </c>
      <c r="G35">
        <f>IFERROR(VLOOKUP(F35,$A$2:$C$12,2,FALSE),"")</f>
        <v>216894</v>
      </c>
      <c r="H35">
        <f>IFERROR(VLOOKUP(F35,$A$2:$C$12,3,FALSE),"")</f>
        <v>191815</v>
      </c>
    </row>
    <row r="36" spans="5:8" x14ac:dyDescent="0.8">
      <c r="E36">
        <v>2008</v>
      </c>
      <c r="F36">
        <v>54</v>
      </c>
      <c r="G36">
        <f>G$35+(G$38-$G$35)*($F36-$F$35)/3</f>
        <v>222394.16666666666</v>
      </c>
      <c r="H36">
        <f>H$35+(H$38-H$35)*($F36-$F$35)/3</f>
        <v>196742.83333333334</v>
      </c>
    </row>
    <row r="37" spans="5:8" x14ac:dyDescent="0.8">
      <c r="E37">
        <v>2008</v>
      </c>
      <c r="F37">
        <v>55</v>
      </c>
      <c r="G37">
        <f>G$35+(G$38-$G$35)*($F37-$F$35)/3</f>
        <v>227894.33333333334</v>
      </c>
      <c r="H37">
        <f>H$35+(H$38-H$35)*($F37-$F$35)/3</f>
        <v>201670.66666666666</v>
      </c>
    </row>
    <row r="38" spans="5:8" x14ac:dyDescent="0.8">
      <c r="E38">
        <v>2008</v>
      </c>
      <c r="F38">
        <v>56</v>
      </c>
      <c r="G38">
        <f>IFERROR(VLOOKUP(F38,$A$2:$C$12,2,FALSE),"")</f>
        <v>233394.5</v>
      </c>
      <c r="H38">
        <f>IFERROR(VLOOKUP(F38,$A$2:$C$12,3,FALSE),"")</f>
        <v>206598.5</v>
      </c>
    </row>
    <row r="39" spans="5:8" x14ac:dyDescent="0.8">
      <c r="E39">
        <v>2008</v>
      </c>
      <c r="F39">
        <v>57</v>
      </c>
      <c r="G39">
        <f>G$38+(G$42-$G$38)*($F39-$F$38)/4</f>
        <v>237519.625</v>
      </c>
      <c r="H39">
        <f>H$38+(H$42-H$38)*($F39-$F$38)/4</f>
        <v>210294.375</v>
      </c>
    </row>
    <row r="40" spans="5:8" x14ac:dyDescent="0.8">
      <c r="E40">
        <v>2008</v>
      </c>
      <c r="F40">
        <v>58</v>
      </c>
      <c r="G40">
        <f t="shared" ref="G40:G41" si="11">G$38+(G$42-$G$38)*($F40-$F$38)/4</f>
        <v>241644.75</v>
      </c>
      <c r="H40">
        <f t="shared" ref="H40:H41" si="12">H$38+(H$42-H$38)*($F40-$F$38)/4</f>
        <v>213990.25</v>
      </c>
    </row>
    <row r="41" spans="5:8" x14ac:dyDescent="0.8">
      <c r="E41">
        <v>2008</v>
      </c>
      <c r="F41">
        <v>59</v>
      </c>
      <c r="G41">
        <f t="shared" si="11"/>
        <v>245769.875</v>
      </c>
      <c r="H41">
        <f t="shared" si="12"/>
        <v>217686.125</v>
      </c>
    </row>
    <row r="42" spans="5:8" x14ac:dyDescent="0.8">
      <c r="E42">
        <v>2008</v>
      </c>
      <c r="F42">
        <v>60</v>
      </c>
      <c r="G42">
        <f>IFERROR(VLOOKUP(F42,$A$2:$C$12,2,FALSE),"")</f>
        <v>249895</v>
      </c>
      <c r="H42">
        <f>IFERROR(VLOOKUP(F42,$A$2:$C$12,3,FALSE),"")</f>
        <v>221382</v>
      </c>
    </row>
    <row r="43" spans="5:8" x14ac:dyDescent="0.8">
      <c r="E43">
        <v>2008</v>
      </c>
      <c r="F43">
        <v>61</v>
      </c>
      <c r="G43">
        <v>249895</v>
      </c>
      <c r="H43">
        <v>221382</v>
      </c>
    </row>
    <row r="44" spans="5:8" x14ac:dyDescent="0.8">
      <c r="E44">
        <v>2008</v>
      </c>
      <c r="F44">
        <v>62</v>
      </c>
      <c r="G44">
        <v>249895</v>
      </c>
      <c r="H44">
        <v>221382</v>
      </c>
    </row>
    <row r="45" spans="5:8" x14ac:dyDescent="0.8">
      <c r="E45">
        <v>2008</v>
      </c>
      <c r="F45">
        <v>63</v>
      </c>
      <c r="G45">
        <v>249895</v>
      </c>
      <c r="H45">
        <v>221382</v>
      </c>
    </row>
    <row r="46" spans="5:8" x14ac:dyDescent="0.8">
      <c r="E46">
        <v>2008</v>
      </c>
      <c r="F46">
        <v>64</v>
      </c>
      <c r="G46">
        <v>249895</v>
      </c>
      <c r="H46">
        <v>221382</v>
      </c>
    </row>
    <row r="47" spans="5:8" x14ac:dyDescent="0.8">
      <c r="E47">
        <v>2008</v>
      </c>
      <c r="F47">
        <v>65</v>
      </c>
      <c r="G47">
        <v>249895</v>
      </c>
      <c r="H47">
        <v>221382</v>
      </c>
    </row>
    <row r="48" spans="5:8" x14ac:dyDescent="0.8">
      <c r="E48">
        <v>2008</v>
      </c>
      <c r="F48">
        <v>66</v>
      </c>
      <c r="G48">
        <v>249895</v>
      </c>
      <c r="H48">
        <v>221382</v>
      </c>
    </row>
    <row r="49" spans="5:8" x14ac:dyDescent="0.8">
      <c r="E49">
        <v>2008</v>
      </c>
      <c r="F49">
        <v>67</v>
      </c>
      <c r="G49">
        <v>249895</v>
      </c>
      <c r="H49">
        <v>221382</v>
      </c>
    </row>
    <row r="50" spans="5:8" x14ac:dyDescent="0.8">
      <c r="E50">
        <v>2008</v>
      </c>
      <c r="F50">
        <v>68</v>
      </c>
      <c r="G50">
        <v>249895</v>
      </c>
      <c r="H50">
        <v>221382</v>
      </c>
    </row>
    <row r="51" spans="5:8" x14ac:dyDescent="0.8">
      <c r="E51">
        <v>2008</v>
      </c>
      <c r="F51">
        <v>69</v>
      </c>
      <c r="G51">
        <v>249895</v>
      </c>
      <c r="H51">
        <v>221382</v>
      </c>
    </row>
    <row r="52" spans="5:8" x14ac:dyDescent="0.8">
      <c r="E52">
        <v>2008</v>
      </c>
      <c r="F52">
        <v>70</v>
      </c>
      <c r="G52">
        <v>249895</v>
      </c>
      <c r="H52">
        <v>221382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A7B8-317F-428E-966E-007E14DEACED}">
  <dimension ref="A1:V52"/>
  <sheetViews>
    <sheetView tabSelected="1" topLeftCell="N16" workbookViewId="0">
      <selection activeCell="L10" sqref="L10"/>
    </sheetView>
  </sheetViews>
  <sheetFormatPr defaultRowHeight="16" x14ac:dyDescent="0.8"/>
  <cols>
    <col min="1" max="1" width="27.08203125" bestFit="1" customWidth="1"/>
    <col min="2" max="2" width="10.25" bestFit="1" customWidth="1"/>
    <col min="3" max="3" width="11.25" bestFit="1" customWidth="1"/>
    <col min="12" max="12" width="35.91406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7" t="s">
        <v>0</v>
      </c>
      <c r="B2" s="6">
        <v>115866</v>
      </c>
      <c r="C2" s="6">
        <v>111017</v>
      </c>
      <c r="E2">
        <v>2007</v>
      </c>
      <c r="F2">
        <v>20</v>
      </c>
      <c r="G2">
        <f>IFERROR(VLOOKUP(F2,$A$2:$C$12,2,FALSE),"")</f>
        <v>139233.5</v>
      </c>
      <c r="H2">
        <f>IFERROR(VLOOKUP(F2,$A$2:$C$12,3,FALSE),"")</f>
        <v>133581.5</v>
      </c>
      <c r="L2" s="12" t="s">
        <v>102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7">
        <v>20</v>
      </c>
      <c r="B3" s="6">
        <f>AVERAGE(B2,B4)</f>
        <v>139233.5</v>
      </c>
      <c r="C3" s="6">
        <f>AVERAGE(C2,C4)</f>
        <v>133581.5</v>
      </c>
      <c r="E3">
        <v>2007</v>
      </c>
      <c r="F3">
        <v>21</v>
      </c>
      <c r="G3">
        <f>G$2+(G$7-G$2)*($F3-$F$2)/5</f>
        <v>143907</v>
      </c>
      <c r="H3">
        <f>H$2+(H$7-H$2)*($F3-$F$2)/5</f>
        <v>138094.39999999999</v>
      </c>
      <c r="L3" s="16" t="s">
        <v>17</v>
      </c>
      <c r="M3" s="17">
        <v>111207</v>
      </c>
      <c r="N3" s="17">
        <v>243994</v>
      </c>
      <c r="O3" s="18" t="s">
        <v>270</v>
      </c>
      <c r="P3" s="17">
        <v>177535</v>
      </c>
      <c r="Q3" s="17">
        <v>191980</v>
      </c>
      <c r="R3" s="17">
        <v>142972</v>
      </c>
      <c r="S3" s="17">
        <v>311252</v>
      </c>
      <c r="T3" s="18" t="s">
        <v>271</v>
      </c>
      <c r="U3" s="17">
        <v>222069</v>
      </c>
      <c r="V3" s="19">
        <v>245335</v>
      </c>
    </row>
    <row r="4" spans="1:22" x14ac:dyDescent="0.8">
      <c r="A4" s="3">
        <v>25</v>
      </c>
      <c r="B4" s="4">
        <v>162601</v>
      </c>
      <c r="C4" s="4">
        <v>156146</v>
      </c>
      <c r="E4">
        <v>2007</v>
      </c>
      <c r="F4">
        <v>22</v>
      </c>
      <c r="G4">
        <f t="shared" ref="G4:H6" si="0">G$2+(G$7-G$2)*($F4-$F$2)/5</f>
        <v>148580.5</v>
      </c>
      <c r="H4">
        <f t="shared" si="0"/>
        <v>142607.29999999999</v>
      </c>
      <c r="L4" s="12" t="s">
        <v>20</v>
      </c>
      <c r="M4" s="13">
        <v>103842</v>
      </c>
      <c r="N4" s="13">
        <v>197808</v>
      </c>
      <c r="O4" s="14" t="s">
        <v>272</v>
      </c>
      <c r="P4" s="13">
        <v>130494</v>
      </c>
      <c r="Q4" s="13">
        <v>144374</v>
      </c>
      <c r="R4" s="13">
        <v>128477</v>
      </c>
      <c r="S4" s="13">
        <v>239514</v>
      </c>
      <c r="T4" s="14" t="s">
        <v>273</v>
      </c>
      <c r="U4" s="13">
        <v>156812</v>
      </c>
      <c r="V4" s="15">
        <v>176372</v>
      </c>
    </row>
    <row r="5" spans="1:22" x14ac:dyDescent="0.8">
      <c r="A5" s="3">
        <v>30</v>
      </c>
      <c r="B5" s="6">
        <f>AVERAGE(B4,B6)</f>
        <v>188578</v>
      </c>
      <c r="C5" s="6">
        <f>AVERAGE(C4,C6)</f>
        <v>163456</v>
      </c>
      <c r="E5">
        <v>2007</v>
      </c>
      <c r="F5">
        <v>23</v>
      </c>
      <c r="G5">
        <f t="shared" si="0"/>
        <v>153254</v>
      </c>
      <c r="H5">
        <f t="shared" si="0"/>
        <v>147120.20000000001</v>
      </c>
      <c r="L5" s="16" t="s">
        <v>23</v>
      </c>
      <c r="M5" s="17">
        <v>109178</v>
      </c>
      <c r="N5" s="17">
        <v>236761</v>
      </c>
      <c r="O5" s="18" t="s">
        <v>274</v>
      </c>
      <c r="P5" s="17">
        <v>167583</v>
      </c>
      <c r="Q5" s="17">
        <v>182101</v>
      </c>
      <c r="R5" s="17">
        <v>138980</v>
      </c>
      <c r="S5" s="17">
        <v>300019</v>
      </c>
      <c r="T5" s="18" t="s">
        <v>275</v>
      </c>
      <c r="U5" s="17">
        <v>208263</v>
      </c>
      <c r="V5" s="19">
        <v>231025</v>
      </c>
    </row>
    <row r="6" spans="1:22" x14ac:dyDescent="0.8">
      <c r="A6" s="5">
        <v>35</v>
      </c>
      <c r="B6" s="6">
        <v>214555</v>
      </c>
      <c r="C6" s="6">
        <v>170766</v>
      </c>
      <c r="E6">
        <v>2007</v>
      </c>
      <c r="F6">
        <v>24</v>
      </c>
      <c r="G6">
        <f t="shared" si="0"/>
        <v>157927.5</v>
      </c>
      <c r="H6">
        <f t="shared" si="0"/>
        <v>151633.1</v>
      </c>
      <c r="L6" s="12" t="s">
        <v>26</v>
      </c>
      <c r="M6" s="13">
        <v>105468</v>
      </c>
      <c r="N6" s="13">
        <v>204022</v>
      </c>
      <c r="O6" s="14" t="s">
        <v>276</v>
      </c>
      <c r="P6" s="13">
        <v>129280</v>
      </c>
      <c r="Q6" s="13">
        <v>142132</v>
      </c>
      <c r="R6" s="13">
        <v>144571</v>
      </c>
      <c r="S6" s="13">
        <v>256368</v>
      </c>
      <c r="T6" s="14" t="s">
        <v>277</v>
      </c>
      <c r="U6" s="13">
        <v>164441</v>
      </c>
      <c r="V6" s="15">
        <v>186162</v>
      </c>
    </row>
    <row r="7" spans="1:22" x14ac:dyDescent="0.8">
      <c r="A7" s="5">
        <v>40</v>
      </c>
      <c r="B7" s="6">
        <f>AVERAGE(B6,B8)</f>
        <v>210589</v>
      </c>
      <c r="C7" s="6">
        <f>AVERAGE(C6,C8)</f>
        <v>171389.5</v>
      </c>
      <c r="E7">
        <v>2007</v>
      </c>
      <c r="F7">
        <v>25</v>
      </c>
      <c r="G7">
        <f>IFERROR(VLOOKUP(F7,$A$2:$C$12,2,FALSE),"")</f>
        <v>162601</v>
      </c>
      <c r="H7">
        <f>IFERROR(VLOOKUP(F7,$A$2:$C$12,3,FALSE),"")</f>
        <v>156146</v>
      </c>
      <c r="L7" s="16" t="s">
        <v>29</v>
      </c>
      <c r="M7" s="17">
        <v>100429</v>
      </c>
      <c r="N7" s="17">
        <v>190611</v>
      </c>
      <c r="O7" s="18" t="s">
        <v>278</v>
      </c>
      <c r="P7" s="17">
        <v>121557</v>
      </c>
      <c r="Q7" s="17">
        <v>132015</v>
      </c>
      <c r="R7" s="17">
        <v>141895</v>
      </c>
      <c r="S7" s="17">
        <v>233659</v>
      </c>
      <c r="T7" s="18" t="s">
        <v>279</v>
      </c>
      <c r="U7" s="17">
        <v>155769</v>
      </c>
      <c r="V7" s="19">
        <v>174036</v>
      </c>
    </row>
    <row r="8" spans="1:22" x14ac:dyDescent="0.8">
      <c r="A8" s="3">
        <v>45</v>
      </c>
      <c r="B8" s="4">
        <v>206623</v>
      </c>
      <c r="C8" s="4">
        <v>172013</v>
      </c>
      <c r="E8">
        <v>2007</v>
      </c>
      <c r="F8">
        <v>26</v>
      </c>
      <c r="G8">
        <f>G$7+(G$12-G$7)*($F8-$F$7)/5</f>
        <v>167796.4</v>
      </c>
      <c r="H8">
        <f>H$7+(H$12-H$7)*($F8-$F$7)/5</f>
        <v>157608</v>
      </c>
      <c r="L8" s="12" t="s">
        <v>32</v>
      </c>
      <c r="M8" s="13">
        <v>96023</v>
      </c>
      <c r="N8" s="13">
        <v>170003</v>
      </c>
      <c r="O8" s="14" t="s">
        <v>280</v>
      </c>
      <c r="P8" s="13">
        <v>118580</v>
      </c>
      <c r="Q8" s="13">
        <v>125051</v>
      </c>
      <c r="R8" s="13">
        <v>124836</v>
      </c>
      <c r="S8" s="13">
        <v>212021</v>
      </c>
      <c r="T8" s="14" t="s">
        <v>281</v>
      </c>
      <c r="U8" s="13">
        <v>146340</v>
      </c>
      <c r="V8" s="15">
        <v>159046</v>
      </c>
    </row>
    <row r="9" spans="1:22" x14ac:dyDescent="0.8">
      <c r="A9" s="3">
        <v>50</v>
      </c>
      <c r="B9" s="6">
        <f>AVERAGE(B8,B10)</f>
        <v>208086.5</v>
      </c>
      <c r="C9" s="6">
        <f>AVERAGE(C8,C10)</f>
        <v>176897</v>
      </c>
      <c r="E9">
        <v>2007</v>
      </c>
      <c r="F9">
        <v>27</v>
      </c>
      <c r="G9">
        <f t="shared" ref="G9:G11" si="1">G$7+(G$12-$G$7)*($F9-$F$7)/5</f>
        <v>172991.8</v>
      </c>
      <c r="H9">
        <f t="shared" ref="H9:H11" si="2">H$7+(H$12-H$7)*($F9-$F$7)/5</f>
        <v>159070</v>
      </c>
      <c r="L9" s="16" t="s">
        <v>35</v>
      </c>
      <c r="M9" s="17">
        <v>101301</v>
      </c>
      <c r="N9" s="17">
        <v>189969</v>
      </c>
      <c r="O9" s="18" t="s">
        <v>282</v>
      </c>
      <c r="P9" s="17">
        <v>123699</v>
      </c>
      <c r="Q9" s="17">
        <v>134224</v>
      </c>
      <c r="R9" s="17">
        <v>138299</v>
      </c>
      <c r="S9" s="17">
        <v>236570</v>
      </c>
      <c r="T9" s="18" t="s">
        <v>283</v>
      </c>
      <c r="U9" s="17">
        <v>156340</v>
      </c>
      <c r="V9" s="19">
        <v>174787</v>
      </c>
    </row>
    <row r="10" spans="1:22" x14ac:dyDescent="0.8">
      <c r="A10" s="5">
        <v>53</v>
      </c>
      <c r="B10" s="6">
        <v>209550</v>
      </c>
      <c r="C10" s="6">
        <v>181781</v>
      </c>
      <c r="E10">
        <v>2007</v>
      </c>
      <c r="F10">
        <v>28</v>
      </c>
      <c r="G10">
        <f t="shared" si="1"/>
        <v>178187.2</v>
      </c>
      <c r="H10">
        <f t="shared" si="2"/>
        <v>160532</v>
      </c>
      <c r="L10" s="12" t="s">
        <v>38</v>
      </c>
      <c r="M10" s="13">
        <v>101799</v>
      </c>
      <c r="N10" s="13">
        <v>181668</v>
      </c>
      <c r="O10" s="14" t="s">
        <v>284</v>
      </c>
      <c r="P10" s="13">
        <v>128342</v>
      </c>
      <c r="Q10" s="13">
        <v>136202</v>
      </c>
      <c r="R10" s="13">
        <v>135097</v>
      </c>
      <c r="S10" s="13">
        <v>231609</v>
      </c>
      <c r="T10" s="14" t="s">
        <v>285</v>
      </c>
      <c r="U10" s="13">
        <v>160370</v>
      </c>
      <c r="V10" s="15">
        <v>176669</v>
      </c>
    </row>
    <row r="11" spans="1:22" x14ac:dyDescent="0.8">
      <c r="A11" s="5">
        <v>56</v>
      </c>
      <c r="B11" s="6">
        <f>AVERAGE(B10,B12)</f>
        <v>222227</v>
      </c>
      <c r="C11" s="6">
        <f>AVERAGE(C10,C12)</f>
        <v>189562.5</v>
      </c>
      <c r="E11">
        <v>2007</v>
      </c>
      <c r="F11">
        <v>29</v>
      </c>
      <c r="G11">
        <f t="shared" si="1"/>
        <v>183382.6</v>
      </c>
      <c r="H11">
        <f t="shared" si="2"/>
        <v>161994</v>
      </c>
      <c r="L11" s="16" t="s">
        <v>41</v>
      </c>
      <c r="M11" s="17">
        <v>97811</v>
      </c>
      <c r="N11" s="17">
        <v>178283</v>
      </c>
      <c r="O11" s="18" t="s">
        <v>286</v>
      </c>
      <c r="P11" s="17">
        <v>115724</v>
      </c>
      <c r="Q11" s="17">
        <v>126566</v>
      </c>
      <c r="R11" s="17">
        <v>127839</v>
      </c>
      <c r="S11" s="17">
        <v>221346</v>
      </c>
      <c r="T11" s="18" t="s">
        <v>287</v>
      </c>
      <c r="U11" s="17">
        <v>143504</v>
      </c>
      <c r="V11" s="19">
        <v>161253</v>
      </c>
    </row>
    <row r="12" spans="1:22" x14ac:dyDescent="0.8">
      <c r="A12" s="3">
        <v>60</v>
      </c>
      <c r="B12" s="4">
        <v>234904</v>
      </c>
      <c r="C12" s="4">
        <v>197344</v>
      </c>
      <c r="E12">
        <v>2007</v>
      </c>
      <c r="F12">
        <v>30</v>
      </c>
      <c r="G12">
        <f>IFERROR(VLOOKUP(F12,$A$2:$C$12,2,FALSE),"")</f>
        <v>188578</v>
      </c>
      <c r="H12">
        <f>IFERROR(VLOOKUP(F12,$A$2:$C$12,3,FALSE),"")</f>
        <v>163456</v>
      </c>
      <c r="L12" s="12" t="s">
        <v>44</v>
      </c>
      <c r="M12" s="13">
        <v>91316</v>
      </c>
      <c r="N12" s="13">
        <v>163395</v>
      </c>
      <c r="O12" s="14" t="s">
        <v>288</v>
      </c>
      <c r="P12" s="13">
        <v>115846</v>
      </c>
      <c r="Q12" s="13">
        <v>121893</v>
      </c>
      <c r="R12" s="13">
        <v>114176</v>
      </c>
      <c r="S12" s="13">
        <v>207106</v>
      </c>
      <c r="T12" s="14" t="s">
        <v>289</v>
      </c>
      <c r="U12" s="13">
        <v>144824</v>
      </c>
      <c r="V12" s="15">
        <v>153599</v>
      </c>
    </row>
    <row r="13" spans="1:22" x14ac:dyDescent="0.8">
      <c r="E13">
        <v>2007</v>
      </c>
      <c r="F13">
        <v>31</v>
      </c>
      <c r="G13">
        <f>G$12+(G$17-$G$12)*($F13-$F$12)/5</f>
        <v>193773.4</v>
      </c>
      <c r="H13">
        <f>H$12+(H$17-H$12)*($F13-$F$12)/5</f>
        <v>164918</v>
      </c>
      <c r="L13" s="16" t="s">
        <v>47</v>
      </c>
      <c r="M13" s="17">
        <v>97902</v>
      </c>
      <c r="N13" s="17">
        <v>175908</v>
      </c>
      <c r="O13" s="18" t="s">
        <v>290</v>
      </c>
      <c r="P13" s="17">
        <v>121303</v>
      </c>
      <c r="Q13" s="17">
        <v>129662</v>
      </c>
      <c r="R13" s="17">
        <v>127547</v>
      </c>
      <c r="S13" s="17">
        <v>222385</v>
      </c>
      <c r="T13" s="18" t="s">
        <v>291</v>
      </c>
      <c r="U13" s="17">
        <v>151272</v>
      </c>
      <c r="V13" s="19">
        <v>166160</v>
      </c>
    </row>
    <row r="14" spans="1:22" x14ac:dyDescent="0.8">
      <c r="E14">
        <v>2007</v>
      </c>
      <c r="F14">
        <v>32</v>
      </c>
      <c r="G14">
        <f t="shared" ref="G14:G16" si="3">G$12+(G$17-$G$12)*($F14-$F$12)/5</f>
        <v>198968.8</v>
      </c>
      <c r="H14">
        <f t="shared" ref="H14:H16" si="4">H$12+(H$17-H$12)*($F14-$F$12)/5</f>
        <v>166380</v>
      </c>
      <c r="L14" s="12" t="s">
        <v>50</v>
      </c>
      <c r="M14" s="13">
        <v>94193</v>
      </c>
      <c r="N14" s="13">
        <v>173465</v>
      </c>
      <c r="O14" s="14" t="s">
        <v>292</v>
      </c>
      <c r="P14" s="13">
        <v>130471</v>
      </c>
      <c r="Q14" s="13">
        <v>134170</v>
      </c>
      <c r="R14" s="13">
        <v>117822</v>
      </c>
      <c r="S14" s="13">
        <v>220896</v>
      </c>
      <c r="T14" s="14" t="s">
        <v>293</v>
      </c>
      <c r="U14" s="13">
        <v>162295</v>
      </c>
      <c r="V14" s="15">
        <v>169802</v>
      </c>
    </row>
    <row r="15" spans="1:22" x14ac:dyDescent="0.8">
      <c r="E15">
        <v>2007</v>
      </c>
      <c r="F15">
        <v>33</v>
      </c>
      <c r="G15">
        <f t="shared" si="3"/>
        <v>204164.2</v>
      </c>
      <c r="H15">
        <f t="shared" si="4"/>
        <v>167842</v>
      </c>
      <c r="L15" s="16" t="s">
        <v>53</v>
      </c>
      <c r="M15" s="17">
        <v>89323</v>
      </c>
      <c r="N15" s="17">
        <v>160447</v>
      </c>
      <c r="O15" s="18" t="s">
        <v>294</v>
      </c>
      <c r="P15" s="17">
        <v>116040</v>
      </c>
      <c r="Q15" s="17">
        <v>118435</v>
      </c>
      <c r="R15" s="17">
        <v>110402</v>
      </c>
      <c r="S15" s="17">
        <v>199919</v>
      </c>
      <c r="T15" s="18" t="s">
        <v>295</v>
      </c>
      <c r="U15" s="17">
        <v>139757</v>
      </c>
      <c r="V15" s="19">
        <v>147042</v>
      </c>
    </row>
    <row r="16" spans="1:22" x14ac:dyDescent="0.8">
      <c r="E16">
        <v>2007</v>
      </c>
      <c r="F16">
        <v>34</v>
      </c>
      <c r="G16">
        <f t="shared" si="3"/>
        <v>209359.6</v>
      </c>
      <c r="H16">
        <f t="shared" si="4"/>
        <v>169304</v>
      </c>
      <c r="L16" s="12" t="s">
        <v>56</v>
      </c>
      <c r="M16" s="13">
        <v>94160</v>
      </c>
      <c r="N16" s="13">
        <v>163233</v>
      </c>
      <c r="O16" s="14" t="s">
        <v>296</v>
      </c>
      <c r="P16" s="13">
        <v>118403</v>
      </c>
      <c r="Q16" s="13">
        <v>120640</v>
      </c>
      <c r="R16" s="13">
        <v>123908</v>
      </c>
      <c r="S16" s="13">
        <v>202157</v>
      </c>
      <c r="T16" s="14" t="s">
        <v>297</v>
      </c>
      <c r="U16" s="13">
        <v>143469</v>
      </c>
      <c r="V16" s="15">
        <v>153906</v>
      </c>
    </row>
    <row r="17" spans="5:22" x14ac:dyDescent="0.8">
      <c r="E17">
        <v>2007</v>
      </c>
      <c r="F17">
        <v>35</v>
      </c>
      <c r="G17">
        <f>IFERROR(VLOOKUP(F17,$A$2:$C$12,2,FALSE),"")</f>
        <v>214555</v>
      </c>
      <c r="H17">
        <f>IFERROR(VLOOKUP(F17,$A$2:$C$12,3,FALSE),"")</f>
        <v>170766</v>
      </c>
      <c r="L17" s="16" t="s">
        <v>59</v>
      </c>
      <c r="M17" s="17">
        <v>92409</v>
      </c>
      <c r="N17" s="17">
        <v>167077</v>
      </c>
      <c r="O17" s="18" t="s">
        <v>298</v>
      </c>
      <c r="P17" s="17">
        <v>122561</v>
      </c>
      <c r="Q17" s="17">
        <v>125358</v>
      </c>
      <c r="R17" s="17">
        <v>116798</v>
      </c>
      <c r="S17" s="17">
        <v>210113</v>
      </c>
      <c r="T17" s="18" t="s">
        <v>299</v>
      </c>
      <c r="U17" s="17">
        <v>149947</v>
      </c>
      <c r="V17" s="19">
        <v>157976</v>
      </c>
    </row>
    <row r="18" spans="5:22" x14ac:dyDescent="0.8">
      <c r="E18">
        <v>2007</v>
      </c>
      <c r="F18">
        <v>36</v>
      </c>
      <c r="G18">
        <f>G$17+(G$22-$G$17)*($F18-$F$17)/5</f>
        <v>213761.8</v>
      </c>
      <c r="H18">
        <f>H$17+(H$22-H$17)*($F18-$F$17)/5</f>
        <v>170890.7</v>
      </c>
      <c r="L18" s="12" t="s">
        <v>62</v>
      </c>
      <c r="M18" s="13">
        <v>95459</v>
      </c>
      <c r="N18" s="13">
        <v>170124</v>
      </c>
      <c r="O18" s="14" t="s">
        <v>300</v>
      </c>
      <c r="P18" s="13">
        <v>123033</v>
      </c>
      <c r="Q18" s="13">
        <v>128747</v>
      </c>
      <c r="R18" s="13">
        <v>121920</v>
      </c>
      <c r="S18" s="13">
        <v>213131</v>
      </c>
      <c r="T18" s="14" t="s">
        <v>301</v>
      </c>
      <c r="U18" s="13">
        <v>150596</v>
      </c>
      <c r="V18" s="15">
        <v>162584</v>
      </c>
    </row>
    <row r="19" spans="5:22" x14ac:dyDescent="0.8">
      <c r="E19">
        <v>2007</v>
      </c>
      <c r="F19">
        <v>37</v>
      </c>
      <c r="G19">
        <f t="shared" ref="G19:G21" si="5">G$17+(G$22-$G$17)*($F19-$F$17)/5</f>
        <v>212968.6</v>
      </c>
      <c r="H19">
        <f t="shared" ref="H19:H21" si="6">H$17+(H$22-H$17)*($F19-$F$17)/5</f>
        <v>171015.4</v>
      </c>
      <c r="L19" s="16" t="s">
        <v>65</v>
      </c>
      <c r="M19" s="17">
        <v>96651</v>
      </c>
      <c r="N19" s="17">
        <v>169742</v>
      </c>
      <c r="O19" s="18" t="s">
        <v>302</v>
      </c>
      <c r="P19" s="17">
        <v>121260</v>
      </c>
      <c r="Q19" s="17">
        <v>127701</v>
      </c>
      <c r="R19" s="17">
        <v>129264</v>
      </c>
      <c r="S19" s="17">
        <v>213612</v>
      </c>
      <c r="T19" s="18" t="s">
        <v>303</v>
      </c>
      <c r="U19" s="17">
        <v>148593</v>
      </c>
      <c r="V19" s="19">
        <v>165097</v>
      </c>
    </row>
    <row r="20" spans="5:22" x14ac:dyDescent="0.8">
      <c r="E20">
        <v>2007</v>
      </c>
      <c r="F20">
        <v>38</v>
      </c>
      <c r="G20">
        <f t="shared" si="5"/>
        <v>212175.4</v>
      </c>
      <c r="H20">
        <f t="shared" si="6"/>
        <v>171140.1</v>
      </c>
      <c r="L20" s="12" t="s">
        <v>68</v>
      </c>
      <c r="M20" s="13">
        <v>91092</v>
      </c>
      <c r="N20" s="13">
        <v>153860</v>
      </c>
      <c r="O20" s="14" t="s">
        <v>304</v>
      </c>
      <c r="P20" s="13">
        <v>117140</v>
      </c>
      <c r="Q20" s="13">
        <v>119355</v>
      </c>
      <c r="R20" s="13">
        <v>111975</v>
      </c>
      <c r="S20" s="13">
        <v>193418</v>
      </c>
      <c r="T20" s="14" t="s">
        <v>305</v>
      </c>
      <c r="U20" s="13">
        <v>143654</v>
      </c>
      <c r="V20" s="15">
        <v>148648</v>
      </c>
    </row>
    <row r="21" spans="5:22" x14ac:dyDescent="0.8">
      <c r="E21">
        <v>2007</v>
      </c>
      <c r="F21">
        <v>39</v>
      </c>
      <c r="G21">
        <f t="shared" si="5"/>
        <v>211382.2</v>
      </c>
      <c r="H21">
        <f t="shared" si="6"/>
        <v>171264.8</v>
      </c>
      <c r="L21" s="16" t="s">
        <v>71</v>
      </c>
      <c r="M21" s="17">
        <v>95116</v>
      </c>
      <c r="N21" s="17">
        <v>167534</v>
      </c>
      <c r="O21" s="18" t="s">
        <v>306</v>
      </c>
      <c r="P21" s="17">
        <v>121650</v>
      </c>
      <c r="Q21" s="17">
        <v>127073</v>
      </c>
      <c r="R21" s="17">
        <v>122320</v>
      </c>
      <c r="S21" s="17">
        <v>210217</v>
      </c>
      <c r="T21" s="18" t="s">
        <v>307</v>
      </c>
      <c r="U21" s="17">
        <v>148989</v>
      </c>
      <c r="V21" s="19">
        <v>161108</v>
      </c>
    </row>
    <row r="22" spans="5:22" x14ac:dyDescent="0.8">
      <c r="E22">
        <v>2007</v>
      </c>
      <c r="F22">
        <v>40</v>
      </c>
      <c r="G22">
        <f>IFERROR(VLOOKUP(F22,$A$2:$C$12,2,FALSE),"")</f>
        <v>210589</v>
      </c>
      <c r="H22">
        <f>IFERROR(VLOOKUP(F22,$A$2:$C$12,3,FALSE),"")</f>
        <v>171389.5</v>
      </c>
      <c r="L22" s="12" t="s">
        <v>74</v>
      </c>
      <c r="M22" s="13">
        <v>89953</v>
      </c>
      <c r="N22" s="13">
        <v>170625</v>
      </c>
      <c r="O22" s="14" t="s">
        <v>308</v>
      </c>
      <c r="P22" s="13">
        <v>124346</v>
      </c>
      <c r="Q22" s="13">
        <v>126019</v>
      </c>
      <c r="R22" s="13">
        <v>113488</v>
      </c>
      <c r="S22" s="13">
        <v>218820</v>
      </c>
      <c r="T22" s="14" t="s">
        <v>309</v>
      </c>
      <c r="U22" s="13">
        <v>154627</v>
      </c>
      <c r="V22" s="15">
        <v>160578</v>
      </c>
    </row>
    <row r="23" spans="5:22" x14ac:dyDescent="0.8">
      <c r="E23">
        <v>2007</v>
      </c>
      <c r="F23">
        <v>41</v>
      </c>
      <c r="G23">
        <f>G$22+(G$27-$G$22)*($F23-$F$22)/5</f>
        <v>209795.8</v>
      </c>
      <c r="H23">
        <f>H$22+(H$27-H$22)*($F23-$F$22)/5</f>
        <v>171514.2</v>
      </c>
      <c r="L23" s="16" t="s">
        <v>77</v>
      </c>
      <c r="M23" s="17">
        <v>88888</v>
      </c>
      <c r="N23" s="17">
        <v>158214</v>
      </c>
      <c r="O23" s="18" t="s">
        <v>310</v>
      </c>
      <c r="P23" s="17">
        <v>121092</v>
      </c>
      <c r="Q23" s="17">
        <v>120321</v>
      </c>
      <c r="R23" s="17">
        <v>110406</v>
      </c>
      <c r="S23" s="17">
        <v>196179</v>
      </c>
      <c r="T23" s="18" t="s">
        <v>311</v>
      </c>
      <c r="U23" s="17">
        <v>146526</v>
      </c>
      <c r="V23" s="19">
        <v>149297</v>
      </c>
    </row>
    <row r="24" spans="5:22" x14ac:dyDescent="0.8">
      <c r="E24">
        <v>2007</v>
      </c>
      <c r="F24">
        <v>42</v>
      </c>
      <c r="G24">
        <f t="shared" ref="G24:G26" si="7">G$22+(G$27-$G$22)*($F24-$F$22)/5</f>
        <v>209002.6</v>
      </c>
      <c r="H24">
        <f t="shared" ref="H24:H26" si="8">H$22+(H$27-H$22)*($F24-$F$22)/5</f>
        <v>171638.9</v>
      </c>
      <c r="L24" s="12" t="s">
        <v>80</v>
      </c>
      <c r="M24" s="13">
        <v>90660</v>
      </c>
      <c r="N24" s="13">
        <v>164633</v>
      </c>
      <c r="O24" s="14" t="s">
        <v>312</v>
      </c>
      <c r="P24" s="13">
        <v>115975</v>
      </c>
      <c r="Q24" s="13">
        <v>120649</v>
      </c>
      <c r="R24" s="13">
        <v>116241</v>
      </c>
      <c r="S24" s="13">
        <v>204411</v>
      </c>
      <c r="T24" s="14" t="s">
        <v>313</v>
      </c>
      <c r="U24" s="13">
        <v>141423</v>
      </c>
      <c r="V24" s="15">
        <v>151985</v>
      </c>
    </row>
    <row r="25" spans="5:22" x14ac:dyDescent="0.8">
      <c r="E25">
        <v>2007</v>
      </c>
      <c r="F25">
        <v>43</v>
      </c>
      <c r="G25">
        <f t="shared" si="7"/>
        <v>208209.4</v>
      </c>
      <c r="H25">
        <f t="shared" si="8"/>
        <v>171763.6</v>
      </c>
      <c r="L25" s="16" t="s">
        <v>83</v>
      </c>
      <c r="M25" s="17">
        <v>89806</v>
      </c>
      <c r="N25" s="17">
        <v>164666</v>
      </c>
      <c r="O25" s="18" t="s">
        <v>314</v>
      </c>
      <c r="P25" s="17">
        <v>120858</v>
      </c>
      <c r="Q25" s="17">
        <v>122568</v>
      </c>
      <c r="R25" s="17">
        <v>113269</v>
      </c>
      <c r="S25" s="17">
        <v>207052</v>
      </c>
      <c r="T25" s="18" t="s">
        <v>315</v>
      </c>
      <c r="U25" s="17">
        <v>148087</v>
      </c>
      <c r="V25" s="19">
        <v>154314</v>
      </c>
    </row>
    <row r="26" spans="5:22" x14ac:dyDescent="0.8">
      <c r="E26">
        <v>2007</v>
      </c>
      <c r="F26">
        <v>44</v>
      </c>
      <c r="G26">
        <f t="shared" si="7"/>
        <v>207416.2</v>
      </c>
      <c r="H26">
        <f t="shared" si="8"/>
        <v>171888.3</v>
      </c>
      <c r="L26" s="12" t="s">
        <v>86</v>
      </c>
      <c r="M26" s="13">
        <v>93278</v>
      </c>
      <c r="N26" s="13">
        <v>161226</v>
      </c>
      <c r="O26" s="14" t="s">
        <v>316</v>
      </c>
      <c r="P26" s="13">
        <v>117159</v>
      </c>
      <c r="Q26" s="13">
        <v>121646</v>
      </c>
      <c r="R26" s="13">
        <v>116446</v>
      </c>
      <c r="S26" s="13">
        <v>201837</v>
      </c>
      <c r="T26" s="14" t="s">
        <v>317</v>
      </c>
      <c r="U26" s="13">
        <v>144337</v>
      </c>
      <c r="V26" s="15">
        <v>152096</v>
      </c>
    </row>
    <row r="27" spans="5:22" x14ac:dyDescent="0.8">
      <c r="E27">
        <v>2007</v>
      </c>
      <c r="F27">
        <v>45</v>
      </c>
      <c r="G27">
        <f>IFERROR(VLOOKUP(F27,$A$2:$C$12,2,FALSE),"")</f>
        <v>206623</v>
      </c>
      <c r="H27">
        <f>IFERROR(VLOOKUP(F27,$A$2:$C$12,3,FALSE),"")</f>
        <v>172013</v>
      </c>
      <c r="L27" s="16" t="s">
        <v>89</v>
      </c>
      <c r="M27" s="17">
        <v>87108</v>
      </c>
      <c r="N27" s="17">
        <v>154089</v>
      </c>
      <c r="O27" s="18" t="s">
        <v>318</v>
      </c>
      <c r="P27" s="17">
        <v>116037</v>
      </c>
      <c r="Q27" s="17">
        <v>116108</v>
      </c>
      <c r="R27" s="17">
        <v>109503</v>
      </c>
      <c r="S27" s="17">
        <v>194230</v>
      </c>
      <c r="T27" s="18" t="s">
        <v>319</v>
      </c>
      <c r="U27" s="17">
        <v>141000</v>
      </c>
      <c r="V27" s="19">
        <v>146187</v>
      </c>
    </row>
    <row r="28" spans="5:22" x14ac:dyDescent="0.8">
      <c r="E28">
        <v>2007</v>
      </c>
      <c r="F28">
        <v>46</v>
      </c>
      <c r="G28">
        <f>G$27+(G$32-$G$27)*($F28-$F$27)/5</f>
        <v>206915.7</v>
      </c>
      <c r="H28">
        <f>H$27+(H$32-H$27)*($F28-$F$27)/5</f>
        <v>172989.8</v>
      </c>
      <c r="L28" s="12" t="s">
        <v>92</v>
      </c>
      <c r="M28" s="13">
        <v>92727</v>
      </c>
      <c r="N28" s="13">
        <v>170997</v>
      </c>
      <c r="O28" s="14" t="s">
        <v>320</v>
      </c>
      <c r="P28" s="13">
        <v>128037</v>
      </c>
      <c r="Q28" s="13">
        <v>129931</v>
      </c>
      <c r="R28" s="13">
        <v>120789</v>
      </c>
      <c r="S28" s="13">
        <v>215760</v>
      </c>
      <c r="T28" s="14" t="s">
        <v>321</v>
      </c>
      <c r="U28" s="13">
        <v>159639</v>
      </c>
      <c r="V28" s="15">
        <v>165931</v>
      </c>
    </row>
    <row r="29" spans="5:22" x14ac:dyDescent="0.8">
      <c r="E29">
        <v>2007</v>
      </c>
      <c r="F29">
        <v>47</v>
      </c>
      <c r="G29">
        <f t="shared" ref="G29:G31" si="9">G$27+(G$32-$G$27)*($F29-$F$27)/5</f>
        <v>207208.4</v>
      </c>
      <c r="H29">
        <f t="shared" ref="H29:H31" si="10">H$27+(H$32-H$27)*($F29-$F$27)/5</f>
        <v>173966.6</v>
      </c>
      <c r="L29" s="16" t="s">
        <v>95</v>
      </c>
      <c r="M29" s="17">
        <v>91367</v>
      </c>
      <c r="N29" s="17">
        <v>162759</v>
      </c>
      <c r="O29" s="18" t="s">
        <v>322</v>
      </c>
      <c r="P29" s="17">
        <v>120442</v>
      </c>
      <c r="Q29" s="17">
        <v>122844</v>
      </c>
      <c r="R29" s="17">
        <v>115835</v>
      </c>
      <c r="S29" s="17">
        <v>204720</v>
      </c>
      <c r="T29" s="18" t="s">
        <v>323</v>
      </c>
      <c r="U29" s="17">
        <v>148457</v>
      </c>
      <c r="V29" s="19">
        <v>155025</v>
      </c>
    </row>
    <row r="30" spans="5:22" x14ac:dyDescent="0.8">
      <c r="E30">
        <v>2007</v>
      </c>
      <c r="F30">
        <v>48</v>
      </c>
      <c r="G30">
        <f t="shared" si="9"/>
        <v>207501.1</v>
      </c>
      <c r="H30">
        <f t="shared" si="10"/>
        <v>174943.4</v>
      </c>
      <c r="L30" s="20" t="s">
        <v>98</v>
      </c>
      <c r="M30" s="9">
        <v>99254</v>
      </c>
      <c r="N30" s="9">
        <v>200621</v>
      </c>
      <c r="O30" s="21" t="s">
        <v>324</v>
      </c>
      <c r="P30" s="9">
        <v>139196</v>
      </c>
      <c r="Q30" s="9">
        <v>147805</v>
      </c>
      <c r="R30" s="9">
        <v>127797</v>
      </c>
      <c r="S30" s="9">
        <v>253177</v>
      </c>
      <c r="T30" s="21" t="s">
        <v>325</v>
      </c>
      <c r="U30" s="9">
        <v>172515</v>
      </c>
      <c r="V30" s="10">
        <v>187850</v>
      </c>
    </row>
    <row r="31" spans="5:22" x14ac:dyDescent="0.8">
      <c r="E31">
        <v>2007</v>
      </c>
      <c r="F31">
        <v>49</v>
      </c>
      <c r="G31">
        <f t="shared" si="9"/>
        <v>207793.8</v>
      </c>
      <c r="H31">
        <f t="shared" si="10"/>
        <v>175920.2</v>
      </c>
    </row>
    <row r="32" spans="5:22" x14ac:dyDescent="0.8">
      <c r="E32">
        <v>2007</v>
      </c>
      <c r="F32">
        <v>50</v>
      </c>
      <c r="G32">
        <f>IFERROR(VLOOKUP(F32,$A$2:$C$12,2,FALSE),"")</f>
        <v>208086.5</v>
      </c>
      <c r="H32">
        <f>IFERROR(VLOOKUP(F32,$A$2:$C$12,3,FALSE),"")</f>
        <v>176897</v>
      </c>
    </row>
    <row r="33" spans="5:8" x14ac:dyDescent="0.8">
      <c r="E33">
        <v>2007</v>
      </c>
      <c r="F33">
        <v>51</v>
      </c>
      <c r="G33">
        <f>G$32+(G$35-$G$32)*($F33-$F$32)/3</f>
        <v>208574.33333333334</v>
      </c>
      <c r="H33">
        <f>H$32+(H$35-H$32)*($F33-$F$32)/3</f>
        <v>178525</v>
      </c>
    </row>
    <row r="34" spans="5:8" x14ac:dyDescent="0.8">
      <c r="E34">
        <v>2007</v>
      </c>
      <c r="F34">
        <v>52</v>
      </c>
      <c r="G34">
        <f>G$32+(G$35-$G$32)*($F34-$F$32)/3</f>
        <v>209062.16666666666</v>
      </c>
      <c r="H34">
        <f>H$32+(H$35-H$32)*($F34-$F$32)/3</f>
        <v>180153</v>
      </c>
    </row>
    <row r="35" spans="5:8" x14ac:dyDescent="0.8">
      <c r="E35">
        <v>2007</v>
      </c>
      <c r="F35">
        <v>53</v>
      </c>
      <c r="G35">
        <f>IFERROR(VLOOKUP(F35,$A$2:$C$12,2,FALSE),"")</f>
        <v>209550</v>
      </c>
      <c r="H35">
        <f>IFERROR(VLOOKUP(F35,$A$2:$C$12,3,FALSE),"")</f>
        <v>181781</v>
      </c>
    </row>
    <row r="36" spans="5:8" x14ac:dyDescent="0.8">
      <c r="E36">
        <v>2007</v>
      </c>
      <c r="F36">
        <v>54</v>
      </c>
      <c r="G36">
        <f>G$35+(G$38-$G$35)*($F36-$F$35)/3</f>
        <v>213775.66666666666</v>
      </c>
      <c r="H36">
        <f>H$35+(H$38-H$35)*($F36-$F$35)/3</f>
        <v>184374.83333333334</v>
      </c>
    </row>
    <row r="37" spans="5:8" x14ac:dyDescent="0.8">
      <c r="E37">
        <v>2007</v>
      </c>
      <c r="F37">
        <v>55</v>
      </c>
      <c r="G37">
        <f>G$35+(G$38-$G$35)*($F37-$F$35)/3</f>
        <v>218001.33333333334</v>
      </c>
      <c r="H37">
        <f>H$35+(H$38-H$35)*($F37-$F$35)/3</f>
        <v>186968.66666666666</v>
      </c>
    </row>
    <row r="38" spans="5:8" x14ac:dyDescent="0.8">
      <c r="E38">
        <v>2007</v>
      </c>
      <c r="F38">
        <v>56</v>
      </c>
      <c r="G38">
        <f>IFERROR(VLOOKUP(F38,$A$2:$C$12,2,FALSE),"")</f>
        <v>222227</v>
      </c>
      <c r="H38">
        <f>IFERROR(VLOOKUP(F38,$A$2:$C$12,3,FALSE),"")</f>
        <v>189562.5</v>
      </c>
    </row>
    <row r="39" spans="5:8" x14ac:dyDescent="0.8">
      <c r="E39">
        <v>2007</v>
      </c>
      <c r="F39">
        <v>57</v>
      </c>
      <c r="G39">
        <f>G$38+(G$42-$G$38)*($F39-$F$38)/4</f>
        <v>225396.25</v>
      </c>
      <c r="H39">
        <f>H$38+(H$42-H$38)*($F39-$F$38)/4</f>
        <v>191507.875</v>
      </c>
    </row>
    <row r="40" spans="5:8" x14ac:dyDescent="0.8">
      <c r="E40">
        <v>2007</v>
      </c>
      <c r="F40">
        <v>58</v>
      </c>
      <c r="G40">
        <f t="shared" ref="G40:G41" si="11">G$38+(G$42-$G$38)*($F40-$F$38)/4</f>
        <v>228565.5</v>
      </c>
      <c r="H40">
        <f t="shared" ref="H40:H41" si="12">H$38+(H$42-H$38)*($F40-$F$38)/4</f>
        <v>193453.25</v>
      </c>
    </row>
    <row r="41" spans="5:8" x14ac:dyDescent="0.8">
      <c r="E41">
        <v>2007</v>
      </c>
      <c r="F41">
        <v>59</v>
      </c>
      <c r="G41">
        <f t="shared" si="11"/>
        <v>231734.75</v>
      </c>
      <c r="H41">
        <f t="shared" si="12"/>
        <v>195398.625</v>
      </c>
    </row>
    <row r="42" spans="5:8" x14ac:dyDescent="0.8">
      <c r="E42">
        <v>2007</v>
      </c>
      <c r="F42">
        <v>60</v>
      </c>
      <c r="G42">
        <f>IFERROR(VLOOKUP(F42,$A$2:$C$12,2,FALSE),"")</f>
        <v>234904</v>
      </c>
      <c r="H42">
        <f>IFERROR(VLOOKUP(F42,$A$2:$C$12,3,FALSE),"")</f>
        <v>197344</v>
      </c>
    </row>
    <row r="43" spans="5:8" x14ac:dyDescent="0.8">
      <c r="E43">
        <v>2007</v>
      </c>
      <c r="F43">
        <v>61</v>
      </c>
      <c r="G43">
        <v>234904</v>
      </c>
      <c r="H43">
        <v>197344</v>
      </c>
    </row>
    <row r="44" spans="5:8" x14ac:dyDescent="0.8">
      <c r="E44">
        <v>2007</v>
      </c>
      <c r="F44">
        <v>62</v>
      </c>
      <c r="G44">
        <v>234904</v>
      </c>
      <c r="H44">
        <v>197344</v>
      </c>
    </row>
    <row r="45" spans="5:8" x14ac:dyDescent="0.8">
      <c r="E45">
        <v>2007</v>
      </c>
      <c r="F45">
        <v>63</v>
      </c>
      <c r="G45">
        <v>234904</v>
      </c>
      <c r="H45">
        <v>197344</v>
      </c>
    </row>
    <row r="46" spans="5:8" x14ac:dyDescent="0.8">
      <c r="E46">
        <v>2007</v>
      </c>
      <c r="F46">
        <v>64</v>
      </c>
      <c r="G46">
        <v>234904</v>
      </c>
      <c r="H46">
        <v>197344</v>
      </c>
    </row>
    <row r="47" spans="5:8" x14ac:dyDescent="0.8">
      <c r="E47">
        <v>2007</v>
      </c>
      <c r="F47">
        <v>65</v>
      </c>
      <c r="G47">
        <v>234904</v>
      </c>
      <c r="H47">
        <v>197344</v>
      </c>
    </row>
    <row r="48" spans="5:8" x14ac:dyDescent="0.8">
      <c r="E48">
        <v>2007</v>
      </c>
      <c r="F48">
        <v>66</v>
      </c>
      <c r="G48">
        <v>234904</v>
      </c>
      <c r="H48">
        <v>197344</v>
      </c>
    </row>
    <row r="49" spans="5:8" x14ac:dyDescent="0.8">
      <c r="E49">
        <v>2007</v>
      </c>
      <c r="F49">
        <v>67</v>
      </c>
      <c r="G49">
        <v>234904</v>
      </c>
      <c r="H49">
        <v>197344</v>
      </c>
    </row>
    <row r="50" spans="5:8" x14ac:dyDescent="0.8">
      <c r="E50">
        <v>2007</v>
      </c>
      <c r="F50">
        <v>68</v>
      </c>
      <c r="G50">
        <v>234904</v>
      </c>
      <c r="H50">
        <v>197344</v>
      </c>
    </row>
    <row r="51" spans="5:8" x14ac:dyDescent="0.8">
      <c r="E51">
        <v>2007</v>
      </c>
      <c r="F51">
        <v>69</v>
      </c>
      <c r="G51">
        <v>234904</v>
      </c>
      <c r="H51">
        <v>197344</v>
      </c>
    </row>
    <row r="52" spans="5:8" x14ac:dyDescent="0.8">
      <c r="E52">
        <v>2007</v>
      </c>
      <c r="F52">
        <v>70</v>
      </c>
      <c r="G52">
        <v>234904</v>
      </c>
      <c r="H52">
        <v>197344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97A1-02DD-41EA-A2F0-B4068590AB05}">
  <dimension ref="A1:V52"/>
  <sheetViews>
    <sheetView tabSelected="1" topLeftCell="O20" workbookViewId="0">
      <selection activeCell="L10" sqref="L10"/>
    </sheetView>
  </sheetViews>
  <sheetFormatPr defaultRowHeight="16" x14ac:dyDescent="0.8"/>
  <cols>
    <col min="1" max="1" width="22.0390625" bestFit="1" customWidth="1"/>
    <col min="2" max="2" width="10.25" bestFit="1" customWidth="1"/>
    <col min="3" max="3" width="11.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5" t="s">
        <v>0</v>
      </c>
      <c r="B2" s="6">
        <v>109016</v>
      </c>
      <c r="C2" s="6">
        <v>102499</v>
      </c>
      <c r="E2">
        <v>2006</v>
      </c>
      <c r="F2">
        <v>20</v>
      </c>
      <c r="G2">
        <f>IFERROR(VLOOKUP(F2,$A$2:$C$12,2,FALSE),"")</f>
        <v>128695</v>
      </c>
      <c r="H2">
        <f>IFERROR(VLOOKUP(F2,$A$2:$C$12,3,FALSE),"")</f>
        <v>122854</v>
      </c>
      <c r="L2" s="12" t="s">
        <v>102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5">
        <v>20</v>
      </c>
      <c r="B3" s="6">
        <f>AVERAGE(B2,B4)</f>
        <v>128695</v>
      </c>
      <c r="C3" s="6">
        <f>AVERAGE(C2,C4)</f>
        <v>122854</v>
      </c>
      <c r="E3">
        <v>2006</v>
      </c>
      <c r="F3">
        <v>21</v>
      </c>
      <c r="G3">
        <f>G$2+(G$7-G$2)*($F3-$F$2)/5</f>
        <v>132630.79999999999</v>
      </c>
      <c r="H3">
        <f>H$2+(H$7-H$2)*($F3-$F$2)/5</f>
        <v>126925</v>
      </c>
      <c r="L3" s="16" t="s">
        <v>17</v>
      </c>
      <c r="M3" s="17">
        <v>99448</v>
      </c>
      <c r="N3" s="17">
        <v>229296</v>
      </c>
      <c r="O3" s="18" t="s">
        <v>214</v>
      </c>
      <c r="P3" s="17">
        <v>169938</v>
      </c>
      <c r="Q3" s="17">
        <v>181501</v>
      </c>
      <c r="R3" s="17">
        <v>124887</v>
      </c>
      <c r="S3" s="17">
        <v>284413</v>
      </c>
      <c r="T3" s="18" t="s">
        <v>215</v>
      </c>
      <c r="U3" s="17">
        <v>206808</v>
      </c>
      <c r="V3" s="19">
        <v>225694</v>
      </c>
    </row>
    <row r="4" spans="1:22" x14ac:dyDescent="0.8">
      <c r="A4" s="3">
        <v>25</v>
      </c>
      <c r="B4" s="4">
        <v>148374</v>
      </c>
      <c r="C4" s="4">
        <v>143209</v>
      </c>
      <c r="E4">
        <v>2006</v>
      </c>
      <c r="F4">
        <v>22</v>
      </c>
      <c r="G4">
        <f t="shared" ref="G4:H6" si="0">G$2+(G$7-G$2)*($F4-$F$2)/5</f>
        <v>136566.6</v>
      </c>
      <c r="H4">
        <f t="shared" si="0"/>
        <v>130996</v>
      </c>
      <c r="L4" s="12" t="s">
        <v>20</v>
      </c>
      <c r="M4" s="13">
        <v>93929</v>
      </c>
      <c r="N4" s="13">
        <v>196345</v>
      </c>
      <c r="O4" s="14" t="s">
        <v>216</v>
      </c>
      <c r="P4" s="13">
        <v>129411</v>
      </c>
      <c r="Q4" s="13">
        <v>139491</v>
      </c>
      <c r="R4" s="13">
        <v>116499</v>
      </c>
      <c r="S4" s="13">
        <v>237235</v>
      </c>
      <c r="T4" s="14" t="s">
        <v>217</v>
      </c>
      <c r="U4" s="13">
        <v>156954</v>
      </c>
      <c r="V4" s="15">
        <v>170212</v>
      </c>
    </row>
    <row r="5" spans="1:22" x14ac:dyDescent="0.8">
      <c r="A5" s="3">
        <v>30</v>
      </c>
      <c r="B5" s="6">
        <f>AVERAGE(B4,B6)</f>
        <v>171557.5</v>
      </c>
      <c r="C5" s="6">
        <f>AVERAGE(C4,C6)</f>
        <v>150819.5</v>
      </c>
      <c r="E5">
        <v>2006</v>
      </c>
      <c r="F5">
        <v>23</v>
      </c>
      <c r="G5">
        <f t="shared" si="0"/>
        <v>140502.39999999999</v>
      </c>
      <c r="H5">
        <f t="shared" si="0"/>
        <v>135067</v>
      </c>
      <c r="L5" s="16" t="s">
        <v>23</v>
      </c>
      <c r="M5" s="17">
        <v>97919</v>
      </c>
      <c r="N5" s="17">
        <v>224296</v>
      </c>
      <c r="O5" s="18" t="s">
        <v>218</v>
      </c>
      <c r="P5" s="17">
        <v>161680</v>
      </c>
      <c r="Q5" s="17">
        <v>172990</v>
      </c>
      <c r="R5" s="17">
        <v>122563</v>
      </c>
      <c r="S5" s="17">
        <v>277255</v>
      </c>
      <c r="T5" s="18" t="s">
        <v>219</v>
      </c>
      <c r="U5" s="17">
        <v>196650</v>
      </c>
      <c r="V5" s="19">
        <v>214454</v>
      </c>
    </row>
    <row r="6" spans="1:22" x14ac:dyDescent="0.8">
      <c r="A6" s="5">
        <v>35</v>
      </c>
      <c r="B6" s="6">
        <v>194741</v>
      </c>
      <c r="C6" s="6">
        <v>158430</v>
      </c>
      <c r="E6">
        <v>2006</v>
      </c>
      <c r="F6">
        <v>24</v>
      </c>
      <c r="G6">
        <f t="shared" si="0"/>
        <v>144438.20000000001</v>
      </c>
      <c r="H6">
        <f t="shared" si="0"/>
        <v>139138</v>
      </c>
      <c r="L6" s="12" t="s">
        <v>26</v>
      </c>
      <c r="M6" s="13">
        <v>93565</v>
      </c>
      <c r="N6" s="13">
        <v>184289</v>
      </c>
      <c r="O6" s="14" t="s">
        <v>220</v>
      </c>
      <c r="P6" s="13">
        <v>120828</v>
      </c>
      <c r="Q6" s="13">
        <v>130321</v>
      </c>
      <c r="R6" s="13">
        <v>127666</v>
      </c>
      <c r="S6" s="13">
        <v>231212</v>
      </c>
      <c r="T6" s="14" t="s">
        <v>221</v>
      </c>
      <c r="U6" s="13">
        <v>152487</v>
      </c>
      <c r="V6" s="15">
        <v>169617</v>
      </c>
    </row>
    <row r="7" spans="1:22" x14ac:dyDescent="0.8">
      <c r="A7" s="5">
        <v>40</v>
      </c>
      <c r="B7" s="6">
        <f>AVERAGE(B6,B8)</f>
        <v>193680</v>
      </c>
      <c r="C7" s="6">
        <f>AVERAGE(C6,C8)</f>
        <v>160806.5</v>
      </c>
      <c r="E7">
        <v>2006</v>
      </c>
      <c r="F7">
        <v>25</v>
      </c>
      <c r="G7">
        <f>IFERROR(VLOOKUP(F7,$A$2:$C$12,2,FALSE),"")</f>
        <v>148374</v>
      </c>
      <c r="H7">
        <f>IFERROR(VLOOKUP(F7,$A$2:$C$12,3,FALSE),"")</f>
        <v>143209</v>
      </c>
      <c r="L7" s="16" t="s">
        <v>29</v>
      </c>
      <c r="M7" s="17">
        <v>90107</v>
      </c>
      <c r="N7" s="17">
        <v>175007</v>
      </c>
      <c r="O7" s="18" t="s">
        <v>222</v>
      </c>
      <c r="P7" s="17">
        <v>111883</v>
      </c>
      <c r="Q7" s="17">
        <v>122810</v>
      </c>
      <c r="R7" s="17">
        <v>122428</v>
      </c>
      <c r="S7" s="17">
        <v>213362</v>
      </c>
      <c r="T7" s="18" t="s">
        <v>223</v>
      </c>
      <c r="U7" s="17">
        <v>140442</v>
      </c>
      <c r="V7" s="19">
        <v>157456</v>
      </c>
    </row>
    <row r="8" spans="1:22" x14ac:dyDescent="0.8">
      <c r="A8" s="3">
        <v>45</v>
      </c>
      <c r="B8" s="4">
        <v>192619</v>
      </c>
      <c r="C8" s="4">
        <v>163183</v>
      </c>
      <c r="E8">
        <v>2006</v>
      </c>
      <c r="F8">
        <v>26</v>
      </c>
      <c r="G8">
        <f>G$7+(G$12-G$7)*($F8-$F$7)/5</f>
        <v>153010.70000000001</v>
      </c>
      <c r="H8">
        <f>H$7+(H$12-H$7)*($F8-$F$7)/5</f>
        <v>144731.1</v>
      </c>
      <c r="L8" s="12" t="s">
        <v>32</v>
      </c>
      <c r="M8" s="13">
        <v>87808</v>
      </c>
      <c r="N8" s="13">
        <v>162367</v>
      </c>
      <c r="O8" s="14" t="s">
        <v>224</v>
      </c>
      <c r="P8" s="13">
        <v>112825</v>
      </c>
      <c r="Q8" s="13">
        <v>117846</v>
      </c>
      <c r="R8" s="13">
        <v>113621</v>
      </c>
      <c r="S8" s="13">
        <v>199249</v>
      </c>
      <c r="T8" s="14" t="s">
        <v>225</v>
      </c>
      <c r="U8" s="13">
        <v>137228</v>
      </c>
      <c r="V8" s="15">
        <v>148118</v>
      </c>
    </row>
    <row r="9" spans="1:22" x14ac:dyDescent="0.8">
      <c r="A9" s="3">
        <v>50</v>
      </c>
      <c r="B9" s="6">
        <f>AVERAGE(B8,B10)</f>
        <v>193989.5</v>
      </c>
      <c r="C9" s="6">
        <f>AVERAGE(C8,C10)</f>
        <v>168498</v>
      </c>
      <c r="E9">
        <v>2006</v>
      </c>
      <c r="F9">
        <v>27</v>
      </c>
      <c r="G9">
        <f t="shared" ref="G9:G11" si="1">G$7+(G$12-$G$7)*($F9-$F$7)/5</f>
        <v>157647.4</v>
      </c>
      <c r="H9">
        <f t="shared" ref="H9:H11" si="2">H$7+(H$12-H$7)*($F9-$F$7)/5</f>
        <v>146253.20000000001</v>
      </c>
      <c r="L9" s="16" t="s">
        <v>35</v>
      </c>
      <c r="M9" s="17">
        <v>90699</v>
      </c>
      <c r="N9" s="17">
        <v>174685</v>
      </c>
      <c r="O9" s="18" t="s">
        <v>226</v>
      </c>
      <c r="P9" s="17">
        <v>115431</v>
      </c>
      <c r="Q9" s="17">
        <v>124126</v>
      </c>
      <c r="R9" s="17">
        <v>121731</v>
      </c>
      <c r="S9" s="17">
        <v>215859</v>
      </c>
      <c r="T9" s="18" t="s">
        <v>227</v>
      </c>
      <c r="U9" s="17">
        <v>143838</v>
      </c>
      <c r="V9" s="19">
        <v>159194</v>
      </c>
    </row>
    <row r="10" spans="1:22" x14ac:dyDescent="0.8">
      <c r="A10" s="5">
        <v>53</v>
      </c>
      <c r="B10" s="6">
        <v>195360</v>
      </c>
      <c r="C10" s="6">
        <v>173813</v>
      </c>
      <c r="E10">
        <v>2006</v>
      </c>
      <c r="F10">
        <v>28</v>
      </c>
      <c r="G10">
        <f t="shared" si="1"/>
        <v>162284.1</v>
      </c>
      <c r="H10">
        <f t="shared" si="2"/>
        <v>147775.29999999999</v>
      </c>
      <c r="L10" s="12" t="s">
        <v>38</v>
      </c>
      <c r="M10" s="13">
        <v>99052</v>
      </c>
      <c r="N10" s="13">
        <v>175621</v>
      </c>
      <c r="O10" s="14" t="s">
        <v>228</v>
      </c>
      <c r="P10" s="13">
        <v>121624</v>
      </c>
      <c r="Q10" s="13">
        <v>131440</v>
      </c>
      <c r="R10" s="13">
        <v>132605</v>
      </c>
      <c r="S10" s="13">
        <v>219060</v>
      </c>
      <c r="T10" s="14" t="s">
        <v>229</v>
      </c>
      <c r="U10" s="13">
        <v>150005</v>
      </c>
      <c r="V10" s="15">
        <v>169174</v>
      </c>
    </row>
    <row r="11" spans="1:22" x14ac:dyDescent="0.8">
      <c r="A11" s="5">
        <v>56</v>
      </c>
      <c r="B11" s="6">
        <f>AVERAGE(B10,B12)</f>
        <v>208221</v>
      </c>
      <c r="C11" s="6">
        <f>AVERAGE(C10,C12)</f>
        <v>181175</v>
      </c>
      <c r="E11">
        <v>2006</v>
      </c>
      <c r="F11">
        <v>29</v>
      </c>
      <c r="G11">
        <f t="shared" si="1"/>
        <v>166920.79999999999</v>
      </c>
      <c r="H11">
        <f t="shared" si="2"/>
        <v>149297.4</v>
      </c>
      <c r="L11" s="16" t="s">
        <v>41</v>
      </c>
      <c r="M11" s="17">
        <v>89290</v>
      </c>
      <c r="N11" s="17">
        <v>168607</v>
      </c>
      <c r="O11" s="18" t="s">
        <v>230</v>
      </c>
      <c r="P11" s="17">
        <v>111659</v>
      </c>
      <c r="Q11" s="17">
        <v>118672</v>
      </c>
      <c r="R11" s="17">
        <v>117908</v>
      </c>
      <c r="S11" s="17">
        <v>207774</v>
      </c>
      <c r="T11" s="18" t="s">
        <v>231</v>
      </c>
      <c r="U11" s="17">
        <v>138197</v>
      </c>
      <c r="V11" s="19">
        <v>151198</v>
      </c>
    </row>
    <row r="12" spans="1:22" x14ac:dyDescent="0.8">
      <c r="A12" s="3">
        <v>60</v>
      </c>
      <c r="B12" s="4">
        <v>221082</v>
      </c>
      <c r="C12" s="4">
        <v>188537</v>
      </c>
      <c r="E12">
        <v>2006</v>
      </c>
      <c r="F12">
        <v>30</v>
      </c>
      <c r="G12">
        <f>IFERROR(VLOOKUP(F12,$A$2:$C$12,2,FALSE),"")</f>
        <v>171557.5</v>
      </c>
      <c r="H12">
        <f>IFERROR(VLOOKUP(F12,$A$2:$C$12,3,FALSE),"")</f>
        <v>150819.5</v>
      </c>
      <c r="L12" s="12" t="s">
        <v>44</v>
      </c>
      <c r="M12" s="13">
        <v>84827</v>
      </c>
      <c r="N12" s="13">
        <v>162262</v>
      </c>
      <c r="O12" s="14" t="s">
        <v>232</v>
      </c>
      <c r="P12" s="13">
        <v>114959</v>
      </c>
      <c r="Q12" s="13">
        <v>119164</v>
      </c>
      <c r="R12" s="13">
        <v>104829</v>
      </c>
      <c r="S12" s="13">
        <v>205229</v>
      </c>
      <c r="T12" s="14" t="s">
        <v>233</v>
      </c>
      <c r="U12" s="13">
        <v>143108</v>
      </c>
      <c r="V12" s="15">
        <v>149350</v>
      </c>
    </row>
    <row r="13" spans="1:22" x14ac:dyDescent="0.8">
      <c r="E13">
        <v>2006</v>
      </c>
      <c r="F13">
        <v>31</v>
      </c>
      <c r="G13">
        <f>G$12+(G$17-$G$12)*($F13-$F$12)/5</f>
        <v>176194.2</v>
      </c>
      <c r="H13">
        <f>H$12+(H$17-H$12)*($F13-$F$12)/5</f>
        <v>152341.6</v>
      </c>
      <c r="L13" s="16" t="s">
        <v>47</v>
      </c>
      <c r="M13" s="17">
        <v>92445</v>
      </c>
      <c r="N13" s="17">
        <v>170013</v>
      </c>
      <c r="O13" s="18" t="s">
        <v>234</v>
      </c>
      <c r="P13" s="17">
        <v>116858</v>
      </c>
      <c r="Q13" s="17">
        <v>124477</v>
      </c>
      <c r="R13" s="17">
        <v>121076</v>
      </c>
      <c r="S13" s="17">
        <v>212196</v>
      </c>
      <c r="T13" s="18" t="s">
        <v>235</v>
      </c>
      <c r="U13" s="17">
        <v>144627</v>
      </c>
      <c r="V13" s="19">
        <v>158704</v>
      </c>
    </row>
    <row r="14" spans="1:22" x14ac:dyDescent="0.8">
      <c r="E14">
        <v>2006</v>
      </c>
      <c r="F14">
        <v>32</v>
      </c>
      <c r="G14">
        <f t="shared" ref="G14:G16" si="3">G$12+(G$17-$G$12)*($F14-$F$12)/5</f>
        <v>180830.9</v>
      </c>
      <c r="H14">
        <f t="shared" ref="H14:H16" si="4">H$12+(H$17-H$12)*($F14-$F$12)/5</f>
        <v>153863.70000000001</v>
      </c>
      <c r="L14" s="12" t="s">
        <v>50</v>
      </c>
      <c r="M14" s="13">
        <v>83606</v>
      </c>
      <c r="N14" s="13">
        <v>159545</v>
      </c>
      <c r="O14" s="14" t="s">
        <v>236</v>
      </c>
      <c r="P14" s="13">
        <v>120418</v>
      </c>
      <c r="Q14" s="13">
        <v>122543</v>
      </c>
      <c r="R14" s="13">
        <v>103110</v>
      </c>
      <c r="S14" s="13">
        <v>196973</v>
      </c>
      <c r="T14" s="14" t="s">
        <v>237</v>
      </c>
      <c r="U14" s="13">
        <v>146088</v>
      </c>
      <c r="V14" s="15">
        <v>151237</v>
      </c>
    </row>
    <row r="15" spans="1:22" x14ac:dyDescent="0.8">
      <c r="E15">
        <v>2006</v>
      </c>
      <c r="F15">
        <v>33</v>
      </c>
      <c r="G15">
        <f t="shared" si="3"/>
        <v>185467.6</v>
      </c>
      <c r="H15">
        <f t="shared" si="4"/>
        <v>155385.79999999999</v>
      </c>
      <c r="L15" s="16" t="s">
        <v>53</v>
      </c>
      <c r="M15" s="17">
        <v>79440</v>
      </c>
      <c r="N15" s="17">
        <v>146181</v>
      </c>
      <c r="O15" s="18" t="s">
        <v>238</v>
      </c>
      <c r="P15" s="17">
        <v>111937</v>
      </c>
      <c r="Q15" s="17">
        <v>108368</v>
      </c>
      <c r="R15" s="17">
        <v>94920</v>
      </c>
      <c r="S15" s="17">
        <v>179168</v>
      </c>
      <c r="T15" s="18" t="s">
        <v>239</v>
      </c>
      <c r="U15" s="17">
        <v>134143</v>
      </c>
      <c r="V15" s="19">
        <v>131436</v>
      </c>
    </row>
    <row r="16" spans="1:22" x14ac:dyDescent="0.8">
      <c r="E16">
        <v>2006</v>
      </c>
      <c r="F16">
        <v>34</v>
      </c>
      <c r="G16">
        <f t="shared" si="3"/>
        <v>190104.3</v>
      </c>
      <c r="H16">
        <f t="shared" si="4"/>
        <v>156907.9</v>
      </c>
      <c r="L16" s="12" t="s">
        <v>56</v>
      </c>
      <c r="M16" s="13">
        <v>84774</v>
      </c>
      <c r="N16" s="13">
        <v>161695</v>
      </c>
      <c r="O16" s="14" t="s">
        <v>240</v>
      </c>
      <c r="P16" s="13">
        <v>112892</v>
      </c>
      <c r="Q16" s="13">
        <v>115272</v>
      </c>
      <c r="R16" s="13">
        <v>111816</v>
      </c>
      <c r="S16" s="13">
        <v>228479</v>
      </c>
      <c r="T16" s="14" t="s">
        <v>241</v>
      </c>
      <c r="U16" s="13">
        <v>140480</v>
      </c>
      <c r="V16" s="15">
        <v>158070</v>
      </c>
    </row>
    <row r="17" spans="5:22" x14ac:dyDescent="0.8">
      <c r="E17">
        <v>2006</v>
      </c>
      <c r="F17">
        <v>35</v>
      </c>
      <c r="G17">
        <f>IFERROR(VLOOKUP(F17,$A$2:$C$12,2,FALSE),"")</f>
        <v>194741</v>
      </c>
      <c r="H17">
        <f>IFERROR(VLOOKUP(F17,$A$2:$C$12,3,FALSE),"")</f>
        <v>158430</v>
      </c>
      <c r="L17" s="16" t="s">
        <v>59</v>
      </c>
      <c r="M17" s="17">
        <v>82434</v>
      </c>
      <c r="N17" s="17">
        <v>155627</v>
      </c>
      <c r="O17" s="18" t="s">
        <v>242</v>
      </c>
      <c r="P17" s="17">
        <v>115736</v>
      </c>
      <c r="Q17" s="17">
        <v>115806</v>
      </c>
      <c r="R17" s="17">
        <v>102603</v>
      </c>
      <c r="S17" s="17">
        <v>198047</v>
      </c>
      <c r="T17" s="18" t="s">
        <v>243</v>
      </c>
      <c r="U17" s="17">
        <v>140718</v>
      </c>
      <c r="V17" s="19">
        <v>146120</v>
      </c>
    </row>
    <row r="18" spans="5:22" x14ac:dyDescent="0.8">
      <c r="E18">
        <v>2006</v>
      </c>
      <c r="F18">
        <v>36</v>
      </c>
      <c r="G18">
        <f>G$17+(G$22-$G$17)*($F18-$F$17)/5</f>
        <v>194528.8</v>
      </c>
      <c r="H18">
        <f>H$17+(H$22-H$17)*($F18-$F$17)/5</f>
        <v>158905.29999999999</v>
      </c>
      <c r="L18" s="12" t="s">
        <v>62</v>
      </c>
      <c r="M18" s="13">
        <v>89097</v>
      </c>
      <c r="N18" s="13">
        <v>160062</v>
      </c>
      <c r="O18" s="14" t="s">
        <v>244</v>
      </c>
      <c r="P18" s="13">
        <v>115569</v>
      </c>
      <c r="Q18" s="13">
        <v>121060</v>
      </c>
      <c r="R18" s="13">
        <v>113594</v>
      </c>
      <c r="S18" s="13">
        <v>202125</v>
      </c>
      <c r="T18" s="14" t="s">
        <v>245</v>
      </c>
      <c r="U18" s="13">
        <v>142422</v>
      </c>
      <c r="V18" s="15">
        <v>153468</v>
      </c>
    </row>
    <row r="19" spans="5:22" x14ac:dyDescent="0.8">
      <c r="E19">
        <v>2006</v>
      </c>
      <c r="F19">
        <v>37</v>
      </c>
      <c r="G19">
        <f t="shared" ref="G19:G21" si="5">G$17+(G$22-$G$17)*($F19-$F$17)/5</f>
        <v>194316.6</v>
      </c>
      <c r="H19">
        <f t="shared" ref="H19:H21" si="6">H$17+(H$22-H$17)*($F19-$F$17)/5</f>
        <v>159380.6</v>
      </c>
      <c r="L19" s="16" t="s">
        <v>65</v>
      </c>
      <c r="M19" s="17">
        <v>94848</v>
      </c>
      <c r="N19" s="17">
        <v>168932</v>
      </c>
      <c r="O19" s="18" t="s">
        <v>246</v>
      </c>
      <c r="P19" s="17">
        <v>119019</v>
      </c>
      <c r="Q19" s="17">
        <v>126095</v>
      </c>
      <c r="R19" s="17">
        <v>123857</v>
      </c>
      <c r="S19" s="17">
        <v>209703</v>
      </c>
      <c r="T19" s="18" t="s">
        <v>247</v>
      </c>
      <c r="U19" s="17">
        <v>145954</v>
      </c>
      <c r="V19" s="19">
        <v>160065</v>
      </c>
    </row>
    <row r="20" spans="5:22" x14ac:dyDescent="0.8">
      <c r="E20">
        <v>2006</v>
      </c>
      <c r="F20">
        <v>38</v>
      </c>
      <c r="G20">
        <f t="shared" si="5"/>
        <v>194104.4</v>
      </c>
      <c r="H20">
        <f t="shared" si="6"/>
        <v>159855.9</v>
      </c>
      <c r="L20" s="12" t="s">
        <v>68</v>
      </c>
      <c r="M20" s="13">
        <v>84251</v>
      </c>
      <c r="N20" s="13">
        <v>150133</v>
      </c>
      <c r="O20" s="14" t="s">
        <v>248</v>
      </c>
      <c r="P20" s="13">
        <v>112778</v>
      </c>
      <c r="Q20" s="13">
        <v>115445</v>
      </c>
      <c r="R20" s="13">
        <v>105636</v>
      </c>
      <c r="S20" s="13">
        <v>186975</v>
      </c>
      <c r="T20" s="14" t="s">
        <v>249</v>
      </c>
      <c r="U20" s="13">
        <v>138198</v>
      </c>
      <c r="V20" s="15">
        <v>144148</v>
      </c>
    </row>
    <row r="21" spans="5:22" x14ac:dyDescent="0.8">
      <c r="E21">
        <v>2006</v>
      </c>
      <c r="F21">
        <v>39</v>
      </c>
      <c r="G21">
        <f t="shared" si="5"/>
        <v>193892.2</v>
      </c>
      <c r="H21">
        <f t="shared" si="6"/>
        <v>160331.20000000001</v>
      </c>
      <c r="L21" s="16" t="s">
        <v>71</v>
      </c>
      <c r="M21" s="17">
        <v>90057</v>
      </c>
      <c r="N21" s="17">
        <v>160830</v>
      </c>
      <c r="O21" s="18" t="s">
        <v>250</v>
      </c>
      <c r="P21" s="17">
        <v>116080</v>
      </c>
      <c r="Q21" s="17">
        <v>121620</v>
      </c>
      <c r="R21" s="17">
        <v>115399</v>
      </c>
      <c r="S21" s="17">
        <v>201792</v>
      </c>
      <c r="T21" s="18" t="s">
        <v>251</v>
      </c>
      <c r="U21" s="17">
        <v>142739</v>
      </c>
      <c r="V21" s="19">
        <v>153928</v>
      </c>
    </row>
    <row r="22" spans="5:22" x14ac:dyDescent="0.8">
      <c r="E22">
        <v>2006</v>
      </c>
      <c r="F22">
        <v>40</v>
      </c>
      <c r="G22">
        <f>IFERROR(VLOOKUP(F22,$A$2:$C$12,2,FALSE),"")</f>
        <v>193680</v>
      </c>
      <c r="H22">
        <f>IFERROR(VLOOKUP(F22,$A$2:$C$12,3,FALSE),"")</f>
        <v>160806.5</v>
      </c>
      <c r="L22" s="12" t="s">
        <v>74</v>
      </c>
      <c r="M22" s="13">
        <v>81413</v>
      </c>
      <c r="N22" s="13">
        <v>159938</v>
      </c>
      <c r="O22" s="14" t="s">
        <v>252</v>
      </c>
      <c r="P22" s="13">
        <v>116362</v>
      </c>
      <c r="Q22" s="13">
        <v>117203</v>
      </c>
      <c r="R22" s="13">
        <v>101773</v>
      </c>
      <c r="S22" s="13">
        <v>201946</v>
      </c>
      <c r="T22" s="14" t="s">
        <v>253</v>
      </c>
      <c r="U22" s="13">
        <v>143088</v>
      </c>
      <c r="V22" s="15">
        <v>147430</v>
      </c>
    </row>
    <row r="23" spans="5:22" x14ac:dyDescent="0.8">
      <c r="E23">
        <v>2006</v>
      </c>
      <c r="F23">
        <v>41</v>
      </c>
      <c r="G23">
        <f>G$22+(G$27-$G$22)*($F23-$F$22)/5</f>
        <v>193467.8</v>
      </c>
      <c r="H23">
        <f>H$22+(H$27-H$22)*($F23-$F$22)/5</f>
        <v>161281.79999999999</v>
      </c>
      <c r="L23" s="16" t="s">
        <v>77</v>
      </c>
      <c r="M23" s="17">
        <v>80396</v>
      </c>
      <c r="N23" s="17">
        <v>149492</v>
      </c>
      <c r="O23" s="18" t="s">
        <v>254</v>
      </c>
      <c r="P23" s="17">
        <v>114923</v>
      </c>
      <c r="Q23" s="17">
        <v>112520</v>
      </c>
      <c r="R23" s="17">
        <v>98516</v>
      </c>
      <c r="S23" s="17">
        <v>186788</v>
      </c>
      <c r="T23" s="18" t="s">
        <v>255</v>
      </c>
      <c r="U23" s="17">
        <v>139935</v>
      </c>
      <c r="V23" s="19">
        <v>139556</v>
      </c>
    </row>
    <row r="24" spans="5:22" x14ac:dyDescent="0.8">
      <c r="E24">
        <v>2006</v>
      </c>
      <c r="F24">
        <v>42</v>
      </c>
      <c r="G24">
        <f t="shared" ref="G24:G26" si="7">G$22+(G$27-$G$22)*($F24-$F$22)/5</f>
        <v>193255.6</v>
      </c>
      <c r="H24">
        <f t="shared" ref="H24:H26" si="8">H$22+(H$27-H$22)*($F24-$F$22)/5</f>
        <v>161757.1</v>
      </c>
      <c r="L24" s="12" t="s">
        <v>80</v>
      </c>
      <c r="M24" s="13">
        <v>83103</v>
      </c>
      <c r="N24" s="13">
        <v>156580</v>
      </c>
      <c r="O24" s="14" t="s">
        <v>256</v>
      </c>
      <c r="P24" s="13">
        <v>111658</v>
      </c>
      <c r="Q24" s="13">
        <v>113870</v>
      </c>
      <c r="R24" s="13">
        <v>107068</v>
      </c>
      <c r="S24" s="13">
        <v>195728</v>
      </c>
      <c r="T24" s="14" t="s">
        <v>257</v>
      </c>
      <c r="U24" s="13">
        <v>137377</v>
      </c>
      <c r="V24" s="15">
        <v>144193</v>
      </c>
    </row>
    <row r="25" spans="5:22" x14ac:dyDescent="0.8">
      <c r="E25">
        <v>2006</v>
      </c>
      <c r="F25">
        <v>43</v>
      </c>
      <c r="G25">
        <f t="shared" si="7"/>
        <v>193043.4</v>
      </c>
      <c r="H25">
        <f t="shared" si="8"/>
        <v>162232.4</v>
      </c>
      <c r="L25" s="16" t="s">
        <v>83</v>
      </c>
      <c r="M25" s="17">
        <v>81573</v>
      </c>
      <c r="N25" s="17">
        <v>155388</v>
      </c>
      <c r="O25" s="18" t="s">
        <v>258</v>
      </c>
      <c r="P25" s="17">
        <v>114562</v>
      </c>
      <c r="Q25" s="17">
        <v>114685</v>
      </c>
      <c r="R25" s="17">
        <v>102251</v>
      </c>
      <c r="S25" s="17">
        <v>194994</v>
      </c>
      <c r="T25" s="18" t="s">
        <v>259</v>
      </c>
      <c r="U25" s="17">
        <v>140414</v>
      </c>
      <c r="V25" s="19">
        <v>143854</v>
      </c>
    </row>
    <row r="26" spans="5:22" x14ac:dyDescent="0.8">
      <c r="E26">
        <v>2006</v>
      </c>
      <c r="F26">
        <v>44</v>
      </c>
      <c r="G26">
        <f t="shared" si="7"/>
        <v>192831.2</v>
      </c>
      <c r="H26">
        <f t="shared" si="8"/>
        <v>162707.70000000001</v>
      </c>
      <c r="L26" s="12" t="s">
        <v>86</v>
      </c>
      <c r="M26" s="13">
        <v>83714</v>
      </c>
      <c r="N26" s="13">
        <v>155202</v>
      </c>
      <c r="O26" s="14" t="s">
        <v>260</v>
      </c>
      <c r="P26" s="13">
        <v>113207</v>
      </c>
      <c r="Q26" s="13">
        <v>114592</v>
      </c>
      <c r="R26" s="13">
        <v>103776</v>
      </c>
      <c r="S26" s="13">
        <v>191522</v>
      </c>
      <c r="T26" s="14" t="s">
        <v>261</v>
      </c>
      <c r="U26" s="13">
        <v>138551</v>
      </c>
      <c r="V26" s="15">
        <v>141676</v>
      </c>
    </row>
    <row r="27" spans="5:22" x14ac:dyDescent="0.8">
      <c r="E27">
        <v>2006</v>
      </c>
      <c r="F27">
        <v>45</v>
      </c>
      <c r="G27">
        <f>IFERROR(VLOOKUP(F27,$A$2:$C$12,2,FALSE),"")</f>
        <v>192619</v>
      </c>
      <c r="H27">
        <f>IFERROR(VLOOKUP(F27,$A$2:$C$12,3,FALSE),"")</f>
        <v>163183</v>
      </c>
      <c r="L27" s="16" t="s">
        <v>89</v>
      </c>
      <c r="M27" s="17">
        <v>82014</v>
      </c>
      <c r="N27" s="17">
        <v>149232</v>
      </c>
      <c r="O27" s="18" t="s">
        <v>262</v>
      </c>
      <c r="P27" s="17">
        <v>114401</v>
      </c>
      <c r="Q27" s="17">
        <v>112974</v>
      </c>
      <c r="R27" s="17">
        <v>102489</v>
      </c>
      <c r="S27" s="17">
        <v>186723</v>
      </c>
      <c r="T27" s="18" t="s">
        <v>263</v>
      </c>
      <c r="U27" s="17">
        <v>139263</v>
      </c>
      <c r="V27" s="19">
        <v>141287</v>
      </c>
    </row>
    <row r="28" spans="5:22" x14ac:dyDescent="0.8">
      <c r="E28">
        <v>2006</v>
      </c>
      <c r="F28">
        <v>46</v>
      </c>
      <c r="G28">
        <f>G$27+(G$32-$G$27)*($F28-$F$27)/5</f>
        <v>192893.1</v>
      </c>
      <c r="H28">
        <f>H$27+(H$32-H$27)*($F28-$F$27)/5</f>
        <v>164246</v>
      </c>
      <c r="L28" s="12" t="s">
        <v>92</v>
      </c>
      <c r="M28" s="13">
        <v>87107</v>
      </c>
      <c r="N28" s="13">
        <v>161464</v>
      </c>
      <c r="O28" s="14" t="s">
        <v>264</v>
      </c>
      <c r="P28" s="13">
        <v>121049</v>
      </c>
      <c r="Q28" s="13">
        <v>122086</v>
      </c>
      <c r="R28" s="13">
        <v>113859</v>
      </c>
      <c r="S28" s="13">
        <v>198452</v>
      </c>
      <c r="T28" s="14" t="s">
        <v>265</v>
      </c>
      <c r="U28" s="13">
        <v>148511</v>
      </c>
      <c r="V28" s="15">
        <v>153653</v>
      </c>
    </row>
    <row r="29" spans="5:22" x14ac:dyDescent="0.8">
      <c r="E29">
        <v>2006</v>
      </c>
      <c r="F29">
        <v>47</v>
      </c>
      <c r="G29">
        <f t="shared" ref="G29:G31" si="9">G$27+(G$32-$G$27)*($F29-$F$27)/5</f>
        <v>193167.2</v>
      </c>
      <c r="H29">
        <f t="shared" ref="H29:H31" si="10">H$27+(H$32-H$27)*($F29-$F$27)/5</f>
        <v>165309</v>
      </c>
      <c r="L29" s="16" t="s">
        <v>95</v>
      </c>
      <c r="M29" s="17">
        <v>84358</v>
      </c>
      <c r="N29" s="17">
        <v>155732</v>
      </c>
      <c r="O29" s="18" t="s">
        <v>266</v>
      </c>
      <c r="P29" s="17">
        <v>116102</v>
      </c>
      <c r="Q29" s="17">
        <v>116660</v>
      </c>
      <c r="R29" s="17">
        <v>106695</v>
      </c>
      <c r="S29" s="17">
        <v>192608</v>
      </c>
      <c r="T29" s="18" t="s">
        <v>267</v>
      </c>
      <c r="U29" s="17">
        <v>142007</v>
      </c>
      <c r="V29" s="19">
        <v>145577</v>
      </c>
    </row>
    <row r="30" spans="5:22" x14ac:dyDescent="0.8">
      <c r="E30">
        <v>2006</v>
      </c>
      <c r="F30">
        <v>48</v>
      </c>
      <c r="G30">
        <f t="shared" si="9"/>
        <v>193441.3</v>
      </c>
      <c r="H30">
        <f t="shared" si="10"/>
        <v>166372</v>
      </c>
      <c r="L30" s="20" t="s">
        <v>98</v>
      </c>
      <c r="M30" s="9">
        <v>90189</v>
      </c>
      <c r="N30" s="9">
        <v>189159</v>
      </c>
      <c r="O30" s="21" t="s">
        <v>268</v>
      </c>
      <c r="P30" s="9">
        <v>132341</v>
      </c>
      <c r="Q30" s="9">
        <v>139019</v>
      </c>
      <c r="R30" s="9">
        <v>114986</v>
      </c>
      <c r="S30" s="9">
        <v>235043</v>
      </c>
      <c r="T30" s="21" t="s">
        <v>269</v>
      </c>
      <c r="U30" s="9">
        <v>161972</v>
      </c>
      <c r="V30" s="10">
        <v>174219</v>
      </c>
    </row>
    <row r="31" spans="5:22" x14ac:dyDescent="0.8">
      <c r="E31">
        <v>2006</v>
      </c>
      <c r="F31">
        <v>49</v>
      </c>
      <c r="G31">
        <f t="shared" si="9"/>
        <v>193715.4</v>
      </c>
      <c r="H31">
        <f t="shared" si="10"/>
        <v>167435</v>
      </c>
    </row>
    <row r="32" spans="5:22" x14ac:dyDescent="0.8">
      <c r="E32">
        <v>2006</v>
      </c>
      <c r="F32">
        <v>50</v>
      </c>
      <c r="G32">
        <f>IFERROR(VLOOKUP(F32,$A$2:$C$12,2,FALSE),"")</f>
        <v>193989.5</v>
      </c>
      <c r="H32">
        <f>IFERROR(VLOOKUP(F32,$A$2:$C$12,3,FALSE),"")</f>
        <v>168498</v>
      </c>
    </row>
    <row r="33" spans="5:8" x14ac:dyDescent="0.8">
      <c r="E33">
        <v>2006</v>
      </c>
      <c r="F33">
        <v>51</v>
      </c>
      <c r="G33">
        <f>G$32+(G$35-$G$32)*($F33-$F$32)/3</f>
        <v>194446.33333333334</v>
      </c>
      <c r="H33">
        <f>H$32+(H$35-H$32)*($F33-$F$32)/3</f>
        <v>170269.66666666666</v>
      </c>
    </row>
    <row r="34" spans="5:8" x14ac:dyDescent="0.8">
      <c r="E34">
        <v>2006</v>
      </c>
      <c r="F34">
        <v>52</v>
      </c>
      <c r="G34">
        <f>G$32+(G$35-$G$32)*($F34-$F$32)/3</f>
        <v>194903.16666666666</v>
      </c>
      <c r="H34">
        <f>H$32+(H$35-H$32)*($F34-$F$32)/3</f>
        <v>172041.33333333334</v>
      </c>
    </row>
    <row r="35" spans="5:8" x14ac:dyDescent="0.8">
      <c r="E35">
        <v>2006</v>
      </c>
      <c r="F35">
        <v>53</v>
      </c>
      <c r="G35">
        <f>IFERROR(VLOOKUP(F35,$A$2:$C$12,2,FALSE),"")</f>
        <v>195360</v>
      </c>
      <c r="H35">
        <f>IFERROR(VLOOKUP(F35,$A$2:$C$12,3,FALSE),"")</f>
        <v>173813</v>
      </c>
    </row>
    <row r="36" spans="5:8" x14ac:dyDescent="0.8">
      <c r="E36">
        <v>2006</v>
      </c>
      <c r="F36">
        <v>54</v>
      </c>
      <c r="G36">
        <f>G$35+(G$38-$G$35)*($F36-$F$35)/3</f>
        <v>199647</v>
      </c>
      <c r="H36">
        <f>H$35+(H$38-H$35)*($F36-$F$35)/3</f>
        <v>176267</v>
      </c>
    </row>
    <row r="37" spans="5:8" x14ac:dyDescent="0.8">
      <c r="E37">
        <v>2006</v>
      </c>
      <c r="F37">
        <v>55</v>
      </c>
      <c r="G37">
        <f>G$35+(G$38-$G$35)*($F37-$F$35)/3</f>
        <v>203934</v>
      </c>
      <c r="H37">
        <f>H$35+(H$38-H$35)*($F37-$F$35)/3</f>
        <v>178721</v>
      </c>
    </row>
    <row r="38" spans="5:8" x14ac:dyDescent="0.8">
      <c r="E38">
        <v>2006</v>
      </c>
      <c r="F38">
        <v>56</v>
      </c>
      <c r="G38">
        <f>IFERROR(VLOOKUP(F38,$A$2:$C$12,2,FALSE),"")</f>
        <v>208221</v>
      </c>
      <c r="H38">
        <f>IFERROR(VLOOKUP(F38,$A$2:$C$12,3,FALSE),"")</f>
        <v>181175</v>
      </c>
    </row>
    <row r="39" spans="5:8" x14ac:dyDescent="0.8">
      <c r="E39">
        <v>2006</v>
      </c>
      <c r="F39">
        <v>57</v>
      </c>
      <c r="G39">
        <f>G$38+(G$42-$G$38)*($F39-$F$38)/4</f>
        <v>211436.25</v>
      </c>
      <c r="H39">
        <f>H$38+(H$42-H$38)*($F39-$F$38)/4</f>
        <v>183015.5</v>
      </c>
    </row>
    <row r="40" spans="5:8" x14ac:dyDescent="0.8">
      <c r="E40">
        <v>2006</v>
      </c>
      <c r="F40">
        <v>58</v>
      </c>
      <c r="G40">
        <f t="shared" ref="G40:G41" si="11">G$38+(G$42-$G$38)*($F40-$F$38)/4</f>
        <v>214651.5</v>
      </c>
      <c r="H40">
        <f t="shared" ref="H40:H41" si="12">H$38+(H$42-H$38)*($F40-$F$38)/4</f>
        <v>184856</v>
      </c>
    </row>
    <row r="41" spans="5:8" x14ac:dyDescent="0.8">
      <c r="E41">
        <v>2006</v>
      </c>
      <c r="F41">
        <v>59</v>
      </c>
      <c r="G41">
        <f t="shared" si="11"/>
        <v>217866.75</v>
      </c>
      <c r="H41">
        <f t="shared" si="12"/>
        <v>186696.5</v>
      </c>
    </row>
    <row r="42" spans="5:8" x14ac:dyDescent="0.8">
      <c r="E42">
        <v>2006</v>
      </c>
      <c r="F42">
        <v>60</v>
      </c>
      <c r="G42">
        <f>IFERROR(VLOOKUP(F42,$A$2:$C$12,2,FALSE),"")</f>
        <v>221082</v>
      </c>
      <c r="H42">
        <f>IFERROR(VLOOKUP(F42,$A$2:$C$12,3,FALSE),"")</f>
        <v>188537</v>
      </c>
    </row>
    <row r="43" spans="5:8" x14ac:dyDescent="0.8">
      <c r="E43">
        <v>2006</v>
      </c>
      <c r="F43">
        <v>61</v>
      </c>
      <c r="G43">
        <v>221082</v>
      </c>
      <c r="H43">
        <v>188537</v>
      </c>
    </row>
    <row r="44" spans="5:8" x14ac:dyDescent="0.8">
      <c r="E44">
        <v>2006</v>
      </c>
      <c r="F44">
        <v>62</v>
      </c>
      <c r="G44">
        <v>221082</v>
      </c>
      <c r="H44">
        <v>188537</v>
      </c>
    </row>
    <row r="45" spans="5:8" x14ac:dyDescent="0.8">
      <c r="E45">
        <v>2006</v>
      </c>
      <c r="F45">
        <v>63</v>
      </c>
      <c r="G45">
        <v>221082</v>
      </c>
      <c r="H45">
        <v>188537</v>
      </c>
    </row>
    <row r="46" spans="5:8" x14ac:dyDescent="0.8">
      <c r="E46">
        <v>2006</v>
      </c>
      <c r="F46">
        <v>64</v>
      </c>
      <c r="G46">
        <v>221082</v>
      </c>
      <c r="H46">
        <v>188537</v>
      </c>
    </row>
    <row r="47" spans="5:8" x14ac:dyDescent="0.8">
      <c r="E47">
        <v>2006</v>
      </c>
      <c r="F47">
        <v>65</v>
      </c>
      <c r="G47">
        <v>221082</v>
      </c>
      <c r="H47">
        <v>188537</v>
      </c>
    </row>
    <row r="48" spans="5:8" x14ac:dyDescent="0.8">
      <c r="E48">
        <v>2006</v>
      </c>
      <c r="F48">
        <v>66</v>
      </c>
      <c r="G48">
        <v>221082</v>
      </c>
      <c r="H48">
        <v>188537</v>
      </c>
    </row>
    <row r="49" spans="5:8" x14ac:dyDescent="0.8">
      <c r="E49">
        <v>2006</v>
      </c>
      <c r="F49">
        <v>67</v>
      </c>
      <c r="G49">
        <v>221082</v>
      </c>
      <c r="H49">
        <v>188537</v>
      </c>
    </row>
    <row r="50" spans="5:8" x14ac:dyDescent="0.8">
      <c r="E50">
        <v>2006</v>
      </c>
      <c r="F50">
        <v>68</v>
      </c>
      <c r="G50">
        <v>221082</v>
      </c>
      <c r="H50">
        <v>188537</v>
      </c>
    </row>
    <row r="51" spans="5:8" x14ac:dyDescent="0.8">
      <c r="E51">
        <v>2006</v>
      </c>
      <c r="F51">
        <v>69</v>
      </c>
      <c r="G51">
        <v>221082</v>
      </c>
      <c r="H51">
        <v>188537</v>
      </c>
    </row>
    <row r="52" spans="5:8" x14ac:dyDescent="0.8">
      <c r="E52">
        <v>2006</v>
      </c>
      <c r="F52">
        <v>70</v>
      </c>
      <c r="G52">
        <v>221082</v>
      </c>
      <c r="H52">
        <v>188537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6F43-CC47-45B0-9B3F-D8E07E428CFB}">
  <dimension ref="A1:V52"/>
  <sheetViews>
    <sheetView tabSelected="1" topLeftCell="N18" workbookViewId="0">
      <selection activeCell="L10" sqref="L10"/>
    </sheetView>
  </sheetViews>
  <sheetFormatPr defaultRowHeight="16" x14ac:dyDescent="0.8"/>
  <cols>
    <col min="1" max="1" width="22.0390625" bestFit="1" customWidth="1"/>
    <col min="2" max="2" width="10.25" bestFit="1" customWidth="1"/>
    <col min="3" max="3" width="11.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5" t="s">
        <v>0</v>
      </c>
      <c r="B2" s="6">
        <v>84362</v>
      </c>
      <c r="C2" s="6">
        <v>78493</v>
      </c>
      <c r="E2">
        <v>2005</v>
      </c>
      <c r="F2">
        <v>20</v>
      </c>
      <c r="G2">
        <f>IFERROR(VLOOKUP(F2,$A$2:$C$12,2,FALSE),"")</f>
        <v>111196</v>
      </c>
      <c r="H2">
        <f>IFERROR(VLOOKUP(F2,$A$2:$C$12,3,FALSE),"")</f>
        <v>105352</v>
      </c>
      <c r="L2" s="12" t="s">
        <v>102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5">
        <v>20</v>
      </c>
      <c r="B3" s="6">
        <f>AVERAGE(B2,B4)</f>
        <v>111196</v>
      </c>
      <c r="C3" s="6">
        <f>AVERAGE(C2,C4)</f>
        <v>105352</v>
      </c>
      <c r="E3">
        <v>2005</v>
      </c>
      <c r="F3">
        <v>21</v>
      </c>
      <c r="G3">
        <f>G$2+(G$7-G$2)*($F3-$F$2)/5</f>
        <v>116562.8</v>
      </c>
      <c r="H3">
        <f>H$2+(H$7-H$2)*($F3-$F$2)/5</f>
        <v>110723.8</v>
      </c>
      <c r="L3" s="16" t="s">
        <v>17</v>
      </c>
      <c r="M3" s="17">
        <v>91833</v>
      </c>
      <c r="N3" s="17">
        <v>208840</v>
      </c>
      <c r="O3" s="18" t="s">
        <v>159</v>
      </c>
      <c r="P3" s="17">
        <v>155486</v>
      </c>
      <c r="Q3" s="17">
        <v>165674</v>
      </c>
      <c r="R3" s="17">
        <v>117045</v>
      </c>
      <c r="S3" s="17">
        <v>258651</v>
      </c>
      <c r="T3" s="18" t="s">
        <v>160</v>
      </c>
      <c r="U3" s="17">
        <v>188496</v>
      </c>
      <c r="V3" s="19">
        <v>206409</v>
      </c>
    </row>
    <row r="4" spans="1:22" x14ac:dyDescent="0.8">
      <c r="A4" s="3">
        <v>25</v>
      </c>
      <c r="B4" s="4">
        <v>138030</v>
      </c>
      <c r="C4" s="4">
        <v>132211</v>
      </c>
      <c r="E4">
        <v>2005</v>
      </c>
      <c r="F4">
        <v>22</v>
      </c>
      <c r="G4">
        <f t="shared" ref="G4:H6" si="0">G$2+(G$7-G$2)*($F4-$F$2)/5</f>
        <v>121929.60000000001</v>
      </c>
      <c r="H4">
        <f t="shared" si="0"/>
        <v>116095.6</v>
      </c>
      <c r="L4" s="12" t="s">
        <v>20</v>
      </c>
      <c r="M4" s="13">
        <v>85988</v>
      </c>
      <c r="N4" s="13">
        <v>176787</v>
      </c>
      <c r="O4" s="14" t="s">
        <v>161</v>
      </c>
      <c r="P4" s="13">
        <v>115606</v>
      </c>
      <c r="Q4" s="13">
        <v>124500</v>
      </c>
      <c r="R4" s="13">
        <v>107261</v>
      </c>
      <c r="S4" s="13">
        <v>214867</v>
      </c>
      <c r="T4" s="14" t="s">
        <v>162</v>
      </c>
      <c r="U4" s="13">
        <v>139819</v>
      </c>
      <c r="V4" s="15">
        <v>152901</v>
      </c>
    </row>
    <row r="5" spans="1:22" x14ac:dyDescent="0.8">
      <c r="A5" s="3">
        <v>30</v>
      </c>
      <c r="B5" s="6">
        <f>AVERAGE(B4,B6)</f>
        <v>158062</v>
      </c>
      <c r="C5" s="6">
        <f>AVERAGE(C4,C6)</f>
        <v>137396</v>
      </c>
      <c r="E5">
        <v>2005</v>
      </c>
      <c r="F5">
        <v>23</v>
      </c>
      <c r="G5">
        <f t="shared" si="0"/>
        <v>127296.4</v>
      </c>
      <c r="H5">
        <f t="shared" si="0"/>
        <v>121467.4</v>
      </c>
      <c r="L5" s="16" t="s">
        <v>23</v>
      </c>
      <c r="M5" s="17">
        <v>89993</v>
      </c>
      <c r="N5" s="17">
        <v>203546</v>
      </c>
      <c r="O5" s="18" t="s">
        <v>163</v>
      </c>
      <c r="P5" s="17">
        <v>146488</v>
      </c>
      <c r="Q5" s="17">
        <v>156310</v>
      </c>
      <c r="R5" s="17">
        <v>113964</v>
      </c>
      <c r="S5" s="17">
        <v>251420</v>
      </c>
      <c r="T5" s="18" t="s">
        <v>164</v>
      </c>
      <c r="U5" s="17">
        <v>177514</v>
      </c>
      <c r="V5" s="19">
        <v>194241</v>
      </c>
    </row>
    <row r="6" spans="1:22" x14ac:dyDescent="0.8">
      <c r="A6" s="5">
        <v>35</v>
      </c>
      <c r="B6" s="6">
        <v>178094</v>
      </c>
      <c r="C6" s="6">
        <v>142581</v>
      </c>
      <c r="E6">
        <v>2005</v>
      </c>
      <c r="F6">
        <v>24</v>
      </c>
      <c r="G6">
        <f t="shared" si="0"/>
        <v>132663.20000000001</v>
      </c>
      <c r="H6">
        <f t="shared" si="0"/>
        <v>126839.2</v>
      </c>
      <c r="L6" s="12" t="s">
        <v>26</v>
      </c>
      <c r="M6" s="13">
        <v>86375</v>
      </c>
      <c r="N6" s="13">
        <v>171335</v>
      </c>
      <c r="O6" s="14" t="s">
        <v>165</v>
      </c>
      <c r="P6" s="13">
        <v>111868</v>
      </c>
      <c r="Q6" s="13">
        <v>119459</v>
      </c>
      <c r="R6" s="13">
        <v>117467</v>
      </c>
      <c r="S6" s="13">
        <v>215590</v>
      </c>
      <c r="T6" s="14" t="s">
        <v>166</v>
      </c>
      <c r="U6" s="13">
        <v>139160</v>
      </c>
      <c r="V6" s="15">
        <v>155677</v>
      </c>
    </row>
    <row r="7" spans="1:22" x14ac:dyDescent="0.8">
      <c r="A7" s="5">
        <v>40</v>
      </c>
      <c r="B7" s="6">
        <f>AVERAGE(B6,B8)</f>
        <v>177413</v>
      </c>
      <c r="C7" s="6">
        <f>AVERAGE(C6,C8)</f>
        <v>145656</v>
      </c>
      <c r="E7">
        <v>2005</v>
      </c>
      <c r="F7">
        <v>25</v>
      </c>
      <c r="G7">
        <f>IFERROR(VLOOKUP(F7,$A$2:$C$12,2,FALSE),"")</f>
        <v>138030</v>
      </c>
      <c r="H7">
        <f>IFERROR(VLOOKUP(F7,$A$2:$C$12,3,FALSE),"")</f>
        <v>132211</v>
      </c>
      <c r="L7" s="16" t="s">
        <v>29</v>
      </c>
      <c r="M7" s="17">
        <v>86977</v>
      </c>
      <c r="N7" s="17">
        <v>162965</v>
      </c>
      <c r="O7" s="18" t="s">
        <v>167</v>
      </c>
      <c r="P7" s="17">
        <v>104347</v>
      </c>
      <c r="Q7" s="17">
        <v>114106</v>
      </c>
      <c r="R7" s="17">
        <v>123339</v>
      </c>
      <c r="S7" s="17">
        <v>206646</v>
      </c>
      <c r="T7" s="18" t="s">
        <v>168</v>
      </c>
      <c r="U7" s="17">
        <v>135842</v>
      </c>
      <c r="V7" s="19">
        <v>153081</v>
      </c>
    </row>
    <row r="8" spans="1:22" x14ac:dyDescent="0.8">
      <c r="A8" s="3">
        <v>45</v>
      </c>
      <c r="B8" s="4">
        <v>176732</v>
      </c>
      <c r="C8" s="4">
        <v>148731</v>
      </c>
      <c r="E8">
        <v>2005</v>
      </c>
      <c r="F8">
        <v>26</v>
      </c>
      <c r="G8">
        <f>G$7+(G$12-G$7)*($F8-$F$7)/5</f>
        <v>142036.4</v>
      </c>
      <c r="H8">
        <f>H$7+(H$12-H$7)*($F8-$F$7)/5</f>
        <v>133248</v>
      </c>
      <c r="L8" s="12" t="s">
        <v>32</v>
      </c>
      <c r="M8" s="13">
        <v>81615</v>
      </c>
      <c r="N8" s="13">
        <v>150728</v>
      </c>
      <c r="O8" s="14" t="s">
        <v>169</v>
      </c>
      <c r="P8" s="13">
        <v>104871</v>
      </c>
      <c r="Q8" s="13">
        <v>109149</v>
      </c>
      <c r="R8" s="13">
        <v>105938</v>
      </c>
      <c r="S8" s="13">
        <v>184805</v>
      </c>
      <c r="T8" s="14" t="s">
        <v>170</v>
      </c>
      <c r="U8" s="13">
        <v>128120</v>
      </c>
      <c r="V8" s="15">
        <v>137358</v>
      </c>
    </row>
    <row r="9" spans="1:22" x14ac:dyDescent="0.8">
      <c r="A9" s="3">
        <v>50</v>
      </c>
      <c r="B9" s="6">
        <f>AVERAGE(B8,B10)</f>
        <v>180332.5</v>
      </c>
      <c r="C9" s="6">
        <f>AVERAGE(C8,C10)</f>
        <v>153803</v>
      </c>
      <c r="E9">
        <v>2005</v>
      </c>
      <c r="F9">
        <v>27</v>
      </c>
      <c r="G9">
        <f t="shared" ref="G9:G11" si="1">G$7+(G$12-$G$7)*($F9-$F$7)/5</f>
        <v>146042.79999999999</v>
      </c>
      <c r="H9">
        <f t="shared" ref="H9:H11" si="2">H$7+(H$12-H$7)*($F9-$F$7)/5</f>
        <v>134285</v>
      </c>
      <c r="L9" s="16" t="s">
        <v>35</v>
      </c>
      <c r="M9" s="17">
        <v>85151</v>
      </c>
      <c r="N9" s="17">
        <v>162237</v>
      </c>
      <c r="O9" s="18" t="s">
        <v>171</v>
      </c>
      <c r="P9" s="17">
        <v>107244</v>
      </c>
      <c r="Q9" s="17">
        <v>114586</v>
      </c>
      <c r="R9" s="17">
        <v>115967</v>
      </c>
      <c r="S9" s="17">
        <v>203059</v>
      </c>
      <c r="T9" s="18" t="s">
        <v>172</v>
      </c>
      <c r="U9" s="17">
        <v>134671</v>
      </c>
      <c r="V9" s="19">
        <v>149223</v>
      </c>
    </row>
    <row r="10" spans="1:22" x14ac:dyDescent="0.8">
      <c r="A10" s="5">
        <v>53</v>
      </c>
      <c r="B10" s="6">
        <v>183933</v>
      </c>
      <c r="C10" s="6">
        <v>158875</v>
      </c>
      <c r="E10">
        <v>2005</v>
      </c>
      <c r="F10">
        <v>28</v>
      </c>
      <c r="G10">
        <f t="shared" si="1"/>
        <v>150049.20000000001</v>
      </c>
      <c r="H10">
        <f t="shared" si="2"/>
        <v>135322</v>
      </c>
      <c r="L10" s="12" t="s">
        <v>38</v>
      </c>
      <c r="M10" s="13">
        <v>90859</v>
      </c>
      <c r="N10" s="13">
        <v>162830</v>
      </c>
      <c r="O10" s="14" t="s">
        <v>173</v>
      </c>
      <c r="P10" s="13">
        <v>111621</v>
      </c>
      <c r="Q10" s="13">
        <v>121220</v>
      </c>
      <c r="R10" s="13">
        <v>120203</v>
      </c>
      <c r="S10" s="13">
        <v>198323</v>
      </c>
      <c r="T10" s="14" t="s">
        <v>174</v>
      </c>
      <c r="U10" s="13">
        <v>134686</v>
      </c>
      <c r="V10" s="15">
        <v>153158</v>
      </c>
    </row>
    <row r="11" spans="1:22" x14ac:dyDescent="0.8">
      <c r="A11" s="5">
        <v>56</v>
      </c>
      <c r="B11" s="6">
        <f>AVERAGE(B10,B12)</f>
        <v>194796</v>
      </c>
      <c r="C11" s="6">
        <f>AVERAGE(C10,C12)</f>
        <v>165574</v>
      </c>
      <c r="E11">
        <v>2005</v>
      </c>
      <c r="F11">
        <v>29</v>
      </c>
      <c r="G11">
        <f t="shared" si="1"/>
        <v>154055.6</v>
      </c>
      <c r="H11">
        <f t="shared" si="2"/>
        <v>136359</v>
      </c>
      <c r="L11" s="16" t="s">
        <v>41</v>
      </c>
      <c r="M11" s="17">
        <v>81798</v>
      </c>
      <c r="N11" s="17">
        <v>154343</v>
      </c>
      <c r="O11" s="18" t="s">
        <v>175</v>
      </c>
      <c r="P11" s="17">
        <v>100721</v>
      </c>
      <c r="Q11" s="17">
        <v>109181</v>
      </c>
      <c r="R11" s="17">
        <v>109174</v>
      </c>
      <c r="S11" s="17">
        <v>189507</v>
      </c>
      <c r="T11" s="18" t="s">
        <v>176</v>
      </c>
      <c r="U11" s="17">
        <v>124515</v>
      </c>
      <c r="V11" s="19">
        <v>139496</v>
      </c>
    </row>
    <row r="12" spans="1:22" x14ac:dyDescent="0.8">
      <c r="A12" s="3">
        <v>60</v>
      </c>
      <c r="B12" s="4">
        <v>205659</v>
      </c>
      <c r="C12" s="4">
        <v>172273</v>
      </c>
      <c r="E12">
        <v>2005</v>
      </c>
      <c r="F12">
        <v>30</v>
      </c>
      <c r="G12">
        <f>IFERROR(VLOOKUP(F12,$A$2:$C$12,2,FALSE),"")</f>
        <v>158062</v>
      </c>
      <c r="H12">
        <f>IFERROR(VLOOKUP(F12,$A$2:$C$12,3,FALSE),"")</f>
        <v>137396</v>
      </c>
      <c r="L12" s="12" t="s">
        <v>44</v>
      </c>
      <c r="M12" s="13">
        <v>87198</v>
      </c>
      <c r="N12" s="13">
        <v>164944</v>
      </c>
      <c r="O12" s="14" t="s">
        <v>177</v>
      </c>
      <c r="P12" s="13">
        <v>105724</v>
      </c>
      <c r="Q12" s="13">
        <v>117009</v>
      </c>
      <c r="R12" s="13">
        <v>111808</v>
      </c>
      <c r="S12" s="13">
        <v>201047</v>
      </c>
      <c r="T12" s="14" t="s">
        <v>178</v>
      </c>
      <c r="U12" s="13">
        <v>130382</v>
      </c>
      <c r="V12" s="15">
        <v>146026</v>
      </c>
    </row>
    <row r="13" spans="1:22" x14ac:dyDescent="0.8">
      <c r="E13">
        <v>2005</v>
      </c>
      <c r="F13">
        <v>31</v>
      </c>
      <c r="G13">
        <f>G$12+(G$17-$G$12)*($F13-$F$12)/5</f>
        <v>162068.4</v>
      </c>
      <c r="H13">
        <f>H$12+(H$17-H$12)*($F13-$F$12)/5</f>
        <v>138433</v>
      </c>
      <c r="L13" s="16" t="s">
        <v>47</v>
      </c>
      <c r="M13" s="17">
        <v>87146</v>
      </c>
      <c r="N13" s="17">
        <v>161267</v>
      </c>
      <c r="O13" s="18" t="s">
        <v>179</v>
      </c>
      <c r="P13" s="17">
        <v>106797</v>
      </c>
      <c r="Q13" s="17">
        <v>116636</v>
      </c>
      <c r="R13" s="17">
        <v>114434</v>
      </c>
      <c r="S13" s="17">
        <v>196857</v>
      </c>
      <c r="T13" s="18" t="s">
        <v>180</v>
      </c>
      <c r="U13" s="17">
        <v>130561</v>
      </c>
      <c r="V13" s="19">
        <v>147227</v>
      </c>
    </row>
    <row r="14" spans="1:22" x14ac:dyDescent="0.8">
      <c r="E14">
        <v>2005</v>
      </c>
      <c r="F14">
        <v>32</v>
      </c>
      <c r="G14">
        <f t="shared" ref="G14:G16" si="3">G$12+(G$17-$G$12)*($F14-$F$12)/5</f>
        <v>166074.79999999999</v>
      </c>
      <c r="H14">
        <f t="shared" ref="H14:H16" si="4">H$12+(H$17-H$12)*($F14-$F$12)/5</f>
        <v>139470</v>
      </c>
      <c r="L14" s="12" t="s">
        <v>50</v>
      </c>
      <c r="M14" s="13">
        <v>76575</v>
      </c>
      <c r="N14" s="13">
        <v>149267</v>
      </c>
      <c r="O14" s="14" t="s">
        <v>181</v>
      </c>
      <c r="P14" s="13">
        <v>109132</v>
      </c>
      <c r="Q14" s="13">
        <v>111936</v>
      </c>
      <c r="R14" s="13">
        <v>98304</v>
      </c>
      <c r="S14" s="13">
        <v>184540</v>
      </c>
      <c r="T14" s="14" t="s">
        <v>182</v>
      </c>
      <c r="U14" s="13">
        <v>132114</v>
      </c>
      <c r="V14" s="15">
        <v>140254</v>
      </c>
    </row>
    <row r="15" spans="1:22" x14ac:dyDescent="0.8">
      <c r="E15">
        <v>2005</v>
      </c>
      <c r="F15">
        <v>33</v>
      </c>
      <c r="G15">
        <f t="shared" si="3"/>
        <v>170081.2</v>
      </c>
      <c r="H15">
        <f t="shared" si="4"/>
        <v>140507</v>
      </c>
      <c r="L15" s="16" t="s">
        <v>53</v>
      </c>
      <c r="M15" s="17">
        <v>75242</v>
      </c>
      <c r="N15" s="17">
        <v>144107</v>
      </c>
      <c r="O15" s="18" t="s">
        <v>111</v>
      </c>
      <c r="P15" s="17">
        <v>102079</v>
      </c>
      <c r="Q15" s="17">
        <v>105122</v>
      </c>
      <c r="R15" s="17">
        <v>93841</v>
      </c>
      <c r="S15" s="17">
        <v>175490</v>
      </c>
      <c r="T15" s="18" t="s">
        <v>183</v>
      </c>
      <c r="U15" s="17">
        <v>123316</v>
      </c>
      <c r="V15" s="19">
        <v>129269</v>
      </c>
    </row>
    <row r="16" spans="1:22" x14ac:dyDescent="0.8">
      <c r="E16">
        <v>2005</v>
      </c>
      <c r="F16">
        <v>34</v>
      </c>
      <c r="G16">
        <f t="shared" si="3"/>
        <v>174087.6</v>
      </c>
      <c r="H16">
        <f t="shared" si="4"/>
        <v>141544</v>
      </c>
      <c r="L16" s="12" t="s">
        <v>56</v>
      </c>
      <c r="M16" s="13">
        <v>79954</v>
      </c>
      <c r="N16" s="13">
        <v>148905</v>
      </c>
      <c r="O16" s="14" t="s">
        <v>184</v>
      </c>
      <c r="P16" s="13">
        <v>105684</v>
      </c>
      <c r="Q16" s="13">
        <v>107347</v>
      </c>
      <c r="R16" s="13">
        <v>114167</v>
      </c>
      <c r="S16" s="13">
        <v>193000</v>
      </c>
      <c r="T16" s="14" t="s">
        <v>185</v>
      </c>
      <c r="U16" s="13">
        <v>129192</v>
      </c>
      <c r="V16" s="15">
        <v>145486</v>
      </c>
    </row>
    <row r="17" spans="5:22" x14ac:dyDescent="0.8">
      <c r="E17">
        <v>2005</v>
      </c>
      <c r="F17">
        <v>35</v>
      </c>
      <c r="G17">
        <f>IFERROR(VLOOKUP(F17,$A$2:$C$12,2,FALSE),"")</f>
        <v>178094</v>
      </c>
      <c r="H17">
        <f>IFERROR(VLOOKUP(F17,$A$2:$C$12,3,FALSE),"")</f>
        <v>142581</v>
      </c>
      <c r="L17" s="16" t="s">
        <v>59</v>
      </c>
      <c r="M17" s="17">
        <v>77005</v>
      </c>
      <c r="N17" s="17">
        <v>147462</v>
      </c>
      <c r="O17" s="18" t="s">
        <v>186</v>
      </c>
      <c r="P17" s="17">
        <v>105891</v>
      </c>
      <c r="Q17" s="17">
        <v>108468</v>
      </c>
      <c r="R17" s="17">
        <v>100953</v>
      </c>
      <c r="S17" s="17">
        <v>183352</v>
      </c>
      <c r="T17" s="18" t="s">
        <v>187</v>
      </c>
      <c r="U17" s="17">
        <v>128392</v>
      </c>
      <c r="V17" s="19">
        <v>137750</v>
      </c>
    </row>
    <row r="18" spans="5:22" x14ac:dyDescent="0.8">
      <c r="E18">
        <v>2005</v>
      </c>
      <c r="F18">
        <v>36</v>
      </c>
      <c r="G18">
        <f>G$17+(G$22-$G$17)*($F18-$F$17)/5</f>
        <v>177957.8</v>
      </c>
      <c r="H18">
        <f>H$17+(H$22-H$17)*($F18-$F$17)/5</f>
        <v>143196</v>
      </c>
      <c r="L18" s="12" t="s">
        <v>62</v>
      </c>
      <c r="M18" s="13">
        <v>81354</v>
      </c>
      <c r="N18" s="13">
        <v>149049</v>
      </c>
      <c r="O18" s="14" t="s">
        <v>188</v>
      </c>
      <c r="P18" s="13">
        <v>108350</v>
      </c>
      <c r="Q18" s="13">
        <v>112499</v>
      </c>
      <c r="R18" s="13">
        <v>105338</v>
      </c>
      <c r="S18" s="13">
        <v>185162</v>
      </c>
      <c r="T18" s="14" t="s">
        <v>189</v>
      </c>
      <c r="U18" s="13">
        <v>131948</v>
      </c>
      <c r="V18" s="15">
        <v>142063</v>
      </c>
    </row>
    <row r="19" spans="5:22" x14ac:dyDescent="0.8">
      <c r="E19">
        <v>2005</v>
      </c>
      <c r="F19">
        <v>37</v>
      </c>
      <c r="G19">
        <f t="shared" ref="G19:G21" si="5">G$17+(G$22-$G$17)*($F19-$F$17)/5</f>
        <v>177821.6</v>
      </c>
      <c r="H19">
        <f t="shared" ref="H19:H21" si="6">H$17+(H$22-H$17)*($F19-$F$17)/5</f>
        <v>143811</v>
      </c>
      <c r="L19" s="16" t="s">
        <v>65</v>
      </c>
      <c r="M19" s="17">
        <v>80937</v>
      </c>
      <c r="N19" s="17">
        <v>149972</v>
      </c>
      <c r="O19" s="18" t="s">
        <v>190</v>
      </c>
      <c r="P19" s="17">
        <v>106378</v>
      </c>
      <c r="Q19" s="17">
        <v>111180</v>
      </c>
      <c r="R19" s="17">
        <v>110222</v>
      </c>
      <c r="S19" s="17">
        <v>185229</v>
      </c>
      <c r="T19" s="18" t="s">
        <v>191</v>
      </c>
      <c r="U19" s="17">
        <v>129954</v>
      </c>
      <c r="V19" s="19">
        <v>143081</v>
      </c>
    </row>
    <row r="20" spans="5:22" x14ac:dyDescent="0.8">
      <c r="E20">
        <v>2005</v>
      </c>
      <c r="F20">
        <v>38</v>
      </c>
      <c r="G20">
        <f t="shared" si="5"/>
        <v>177685.4</v>
      </c>
      <c r="H20">
        <f t="shared" si="6"/>
        <v>144426</v>
      </c>
      <c r="L20" s="12" t="s">
        <v>68</v>
      </c>
      <c r="M20" s="13">
        <v>78710</v>
      </c>
      <c r="N20" s="13">
        <v>143585</v>
      </c>
      <c r="O20" s="14" t="s">
        <v>192</v>
      </c>
      <c r="P20" s="13">
        <v>106550</v>
      </c>
      <c r="Q20" s="13">
        <v>107544</v>
      </c>
      <c r="R20" s="13">
        <v>98978</v>
      </c>
      <c r="S20" s="13">
        <v>179768</v>
      </c>
      <c r="T20" s="14" t="s">
        <v>193</v>
      </c>
      <c r="U20" s="13">
        <v>132486</v>
      </c>
      <c r="V20" s="15">
        <v>134885</v>
      </c>
    </row>
    <row r="21" spans="5:22" x14ac:dyDescent="0.8">
      <c r="E21">
        <v>2005</v>
      </c>
      <c r="F21">
        <v>39</v>
      </c>
      <c r="G21">
        <f t="shared" si="5"/>
        <v>177549.2</v>
      </c>
      <c r="H21">
        <f t="shared" si="6"/>
        <v>145041</v>
      </c>
      <c r="L21" s="16" t="s">
        <v>71</v>
      </c>
      <c r="M21" s="17">
        <v>80810</v>
      </c>
      <c r="N21" s="17">
        <v>148425</v>
      </c>
      <c r="O21" s="18" t="s">
        <v>194</v>
      </c>
      <c r="P21" s="17">
        <v>107518</v>
      </c>
      <c r="Q21" s="17">
        <v>111352</v>
      </c>
      <c r="R21" s="17">
        <v>105639</v>
      </c>
      <c r="S21" s="17">
        <v>184327</v>
      </c>
      <c r="T21" s="18" t="s">
        <v>195</v>
      </c>
      <c r="U21" s="17">
        <v>131496</v>
      </c>
      <c r="V21" s="19">
        <v>141183</v>
      </c>
    </row>
    <row r="22" spans="5:22" x14ac:dyDescent="0.8">
      <c r="E22">
        <v>2005</v>
      </c>
      <c r="F22">
        <v>40</v>
      </c>
      <c r="G22">
        <f>IFERROR(VLOOKUP(F22,$A$2:$C$12,2,FALSE),"")</f>
        <v>177413</v>
      </c>
      <c r="H22">
        <f>IFERROR(VLOOKUP(F22,$A$2:$C$12,3,FALSE),"")</f>
        <v>145656</v>
      </c>
      <c r="L22" s="12" t="s">
        <v>74</v>
      </c>
      <c r="M22" s="13">
        <v>75613</v>
      </c>
      <c r="N22" s="13">
        <v>149709</v>
      </c>
      <c r="O22" s="14" t="s">
        <v>196</v>
      </c>
      <c r="P22" s="13">
        <v>108091</v>
      </c>
      <c r="Q22" s="13">
        <v>107865</v>
      </c>
      <c r="R22" s="13">
        <v>95478</v>
      </c>
      <c r="S22" s="13">
        <v>184491</v>
      </c>
      <c r="T22" s="14" t="s">
        <v>197</v>
      </c>
      <c r="U22" s="13">
        <v>129725</v>
      </c>
      <c r="V22" s="15">
        <v>134223</v>
      </c>
    </row>
    <row r="23" spans="5:22" x14ac:dyDescent="0.8">
      <c r="E23">
        <v>2005</v>
      </c>
      <c r="F23">
        <v>41</v>
      </c>
      <c r="G23">
        <f>G$22+(G$27-$G$22)*($F23-$F$22)/5</f>
        <v>177276.79999999999</v>
      </c>
      <c r="H23">
        <f>H$22+(H$27-H$22)*($F23-$F$22)/5</f>
        <v>146271</v>
      </c>
      <c r="L23" s="16" t="s">
        <v>77</v>
      </c>
      <c r="M23" s="17">
        <v>75282</v>
      </c>
      <c r="N23" s="17">
        <v>137848</v>
      </c>
      <c r="O23" s="18" t="s">
        <v>198</v>
      </c>
      <c r="P23" s="17">
        <v>106920</v>
      </c>
      <c r="Q23" s="17">
        <v>105471</v>
      </c>
      <c r="R23" s="17">
        <v>93763</v>
      </c>
      <c r="S23" s="17">
        <v>168861</v>
      </c>
      <c r="T23" s="18" t="s">
        <v>199</v>
      </c>
      <c r="U23" s="17">
        <v>128457</v>
      </c>
      <c r="V23" s="19">
        <v>129999</v>
      </c>
    </row>
    <row r="24" spans="5:22" x14ac:dyDescent="0.8">
      <c r="E24">
        <v>2005</v>
      </c>
      <c r="F24">
        <v>42</v>
      </c>
      <c r="G24">
        <f t="shared" ref="G24:G26" si="7">G$22+(G$27-$G$22)*($F24-$F$22)/5</f>
        <v>177140.6</v>
      </c>
      <c r="H24">
        <f t="shared" ref="H24:H26" si="8">H$22+(H$27-H$22)*($F24-$F$22)/5</f>
        <v>146886</v>
      </c>
      <c r="L24" s="12" t="s">
        <v>80</v>
      </c>
      <c r="M24" s="13">
        <v>76616</v>
      </c>
      <c r="N24" s="13">
        <v>147567</v>
      </c>
      <c r="O24" s="14" t="s">
        <v>200</v>
      </c>
      <c r="P24" s="13">
        <v>104151</v>
      </c>
      <c r="Q24" s="13">
        <v>105667</v>
      </c>
      <c r="R24" s="13">
        <v>99067</v>
      </c>
      <c r="S24" s="13">
        <v>180276</v>
      </c>
      <c r="T24" s="14" t="s">
        <v>201</v>
      </c>
      <c r="U24" s="13">
        <v>125780</v>
      </c>
      <c r="V24" s="15">
        <v>132318</v>
      </c>
    </row>
    <row r="25" spans="5:22" x14ac:dyDescent="0.8">
      <c r="E25">
        <v>2005</v>
      </c>
      <c r="F25">
        <v>43</v>
      </c>
      <c r="G25">
        <f t="shared" si="7"/>
        <v>177004.4</v>
      </c>
      <c r="H25">
        <f t="shared" si="8"/>
        <v>147501</v>
      </c>
      <c r="L25" s="16" t="s">
        <v>83</v>
      </c>
      <c r="M25" s="17">
        <v>75823</v>
      </c>
      <c r="N25" s="17">
        <v>144723</v>
      </c>
      <c r="O25" s="18" t="s">
        <v>202</v>
      </c>
      <c r="P25" s="17">
        <v>106518</v>
      </c>
      <c r="Q25" s="17">
        <v>106397</v>
      </c>
      <c r="R25" s="17">
        <v>96063</v>
      </c>
      <c r="S25" s="17">
        <v>177540</v>
      </c>
      <c r="T25" s="18" t="s">
        <v>203</v>
      </c>
      <c r="U25" s="17">
        <v>128116</v>
      </c>
      <c r="V25" s="19">
        <v>132218</v>
      </c>
    </row>
    <row r="26" spans="5:22" x14ac:dyDescent="0.8">
      <c r="E26">
        <v>2005</v>
      </c>
      <c r="F26">
        <v>44</v>
      </c>
      <c r="G26">
        <f t="shared" si="7"/>
        <v>176868.2</v>
      </c>
      <c r="H26">
        <f t="shared" si="8"/>
        <v>148116</v>
      </c>
      <c r="L26" s="12" t="s">
        <v>86</v>
      </c>
      <c r="M26" s="13">
        <v>76265</v>
      </c>
      <c r="N26" s="13">
        <v>144699</v>
      </c>
      <c r="O26" s="14" t="s">
        <v>204</v>
      </c>
      <c r="P26" s="13">
        <v>103375</v>
      </c>
      <c r="Q26" s="13">
        <v>105075</v>
      </c>
      <c r="R26" s="13">
        <v>95123</v>
      </c>
      <c r="S26" s="13">
        <v>175812</v>
      </c>
      <c r="T26" s="14" t="s">
        <v>205</v>
      </c>
      <c r="U26" s="13">
        <v>125862</v>
      </c>
      <c r="V26" s="15">
        <v>129092</v>
      </c>
    </row>
    <row r="27" spans="5:22" x14ac:dyDescent="0.8">
      <c r="E27">
        <v>2005</v>
      </c>
      <c r="F27">
        <v>45</v>
      </c>
      <c r="G27">
        <f>IFERROR(VLOOKUP(F27,$A$2:$C$12,2,FALSE),"")</f>
        <v>176732</v>
      </c>
      <c r="H27">
        <f>IFERROR(VLOOKUP(F27,$A$2:$C$12,3,FALSE),"")</f>
        <v>148731</v>
      </c>
      <c r="L27" s="16" t="s">
        <v>89</v>
      </c>
      <c r="M27" s="17">
        <v>75056</v>
      </c>
      <c r="N27" s="17">
        <v>137579</v>
      </c>
      <c r="O27" s="18" t="s">
        <v>206</v>
      </c>
      <c r="P27" s="17">
        <v>104281</v>
      </c>
      <c r="Q27" s="17">
        <v>102922</v>
      </c>
      <c r="R27" s="17">
        <v>96453</v>
      </c>
      <c r="S27" s="17">
        <v>168600</v>
      </c>
      <c r="T27" s="18" t="s">
        <v>207</v>
      </c>
      <c r="U27" s="17">
        <v>125705</v>
      </c>
      <c r="V27" s="19">
        <v>128608</v>
      </c>
    </row>
    <row r="28" spans="5:22" x14ac:dyDescent="0.8">
      <c r="E28">
        <v>2005</v>
      </c>
      <c r="F28">
        <v>46</v>
      </c>
      <c r="G28">
        <f>G$27+(G$32-$G$27)*($F28-$F$27)/5</f>
        <v>177452.1</v>
      </c>
      <c r="H28">
        <f>H$27+(H$32-H$27)*($F28-$F$27)/5</f>
        <v>149745.4</v>
      </c>
      <c r="L28" s="12" t="s">
        <v>92</v>
      </c>
      <c r="M28" s="13">
        <v>77539</v>
      </c>
      <c r="N28" s="13">
        <v>150037</v>
      </c>
      <c r="O28" s="14" t="s">
        <v>208</v>
      </c>
      <c r="P28" s="13">
        <v>110911</v>
      </c>
      <c r="Q28" s="13">
        <v>109782</v>
      </c>
      <c r="R28" s="13">
        <v>103927</v>
      </c>
      <c r="S28" s="13">
        <v>182615</v>
      </c>
      <c r="T28" s="14" t="s">
        <v>209</v>
      </c>
      <c r="U28" s="13">
        <v>135172</v>
      </c>
      <c r="V28" s="15">
        <v>138923</v>
      </c>
    </row>
    <row r="29" spans="5:22" x14ac:dyDescent="0.8">
      <c r="E29">
        <v>2005</v>
      </c>
      <c r="F29">
        <v>47</v>
      </c>
      <c r="G29">
        <f t="shared" ref="G29:G31" si="9">G$27+(G$32-$G$27)*($F29-$F$27)/5</f>
        <v>178172.2</v>
      </c>
      <c r="H29">
        <f t="shared" ref="H29:H31" si="10">H$27+(H$32-H$27)*($F29-$F$27)/5</f>
        <v>150759.79999999999</v>
      </c>
      <c r="L29" s="16" t="s">
        <v>95</v>
      </c>
      <c r="M29" s="17">
        <v>76359</v>
      </c>
      <c r="N29" s="17">
        <v>144530</v>
      </c>
      <c r="O29" s="18" t="s">
        <v>210</v>
      </c>
      <c r="P29" s="17">
        <v>106098</v>
      </c>
      <c r="Q29" s="17">
        <v>106056</v>
      </c>
      <c r="R29" s="17">
        <v>98362</v>
      </c>
      <c r="S29" s="17">
        <v>176115</v>
      </c>
      <c r="T29" s="18" t="s">
        <v>211</v>
      </c>
      <c r="U29" s="17">
        <v>128880</v>
      </c>
      <c r="V29" s="19">
        <v>132233</v>
      </c>
    </row>
    <row r="30" spans="5:22" x14ac:dyDescent="0.8">
      <c r="E30">
        <v>2005</v>
      </c>
      <c r="F30">
        <v>48</v>
      </c>
      <c r="G30">
        <f t="shared" si="9"/>
        <v>178892.3</v>
      </c>
      <c r="H30">
        <f t="shared" si="10"/>
        <v>151774.20000000001</v>
      </c>
      <c r="L30" s="20" t="s">
        <v>98</v>
      </c>
      <c r="M30" s="9">
        <v>83301</v>
      </c>
      <c r="N30" s="9">
        <v>174002</v>
      </c>
      <c r="O30" s="21" t="s">
        <v>212</v>
      </c>
      <c r="P30" s="9">
        <v>120946</v>
      </c>
      <c r="Q30" s="9">
        <v>127104</v>
      </c>
      <c r="R30" s="9">
        <v>107949</v>
      </c>
      <c r="S30" s="9">
        <v>214760</v>
      </c>
      <c r="T30" s="21" t="s">
        <v>213</v>
      </c>
      <c r="U30" s="9">
        <v>147254</v>
      </c>
      <c r="V30" s="10">
        <v>159532</v>
      </c>
    </row>
    <row r="31" spans="5:22" x14ac:dyDescent="0.8">
      <c r="E31">
        <v>2005</v>
      </c>
      <c r="F31">
        <v>49</v>
      </c>
      <c r="G31">
        <f t="shared" si="9"/>
        <v>179612.4</v>
      </c>
      <c r="H31">
        <f t="shared" si="10"/>
        <v>152788.6</v>
      </c>
    </row>
    <row r="32" spans="5:22" x14ac:dyDescent="0.8">
      <c r="E32">
        <v>2005</v>
      </c>
      <c r="F32">
        <v>50</v>
      </c>
      <c r="G32">
        <f>IFERROR(VLOOKUP(F32,$A$2:$C$12,2,FALSE),"")</f>
        <v>180332.5</v>
      </c>
      <c r="H32">
        <f>IFERROR(VLOOKUP(F32,$A$2:$C$12,3,FALSE),"")</f>
        <v>153803</v>
      </c>
    </row>
    <row r="33" spans="5:8" x14ac:dyDescent="0.8">
      <c r="E33">
        <v>2005</v>
      </c>
      <c r="F33">
        <v>51</v>
      </c>
      <c r="G33">
        <f>G$32+(G$35-$G$32)*($F33-$F$32)/3</f>
        <v>181532.66666666666</v>
      </c>
      <c r="H33">
        <f>H$32+(H$35-H$32)*($F33-$F$32)/3</f>
        <v>155493.66666666666</v>
      </c>
    </row>
    <row r="34" spans="5:8" x14ac:dyDescent="0.8">
      <c r="E34">
        <v>2005</v>
      </c>
      <c r="F34">
        <v>52</v>
      </c>
      <c r="G34">
        <f>G$32+(G$35-$G$32)*($F34-$F$32)/3</f>
        <v>182732.83333333334</v>
      </c>
      <c r="H34">
        <f>H$32+(H$35-H$32)*($F34-$F$32)/3</f>
        <v>157184.33333333334</v>
      </c>
    </row>
    <row r="35" spans="5:8" x14ac:dyDescent="0.8">
      <c r="E35">
        <v>2005</v>
      </c>
      <c r="F35">
        <v>53</v>
      </c>
      <c r="G35">
        <f>IFERROR(VLOOKUP(F35,$A$2:$C$12,2,FALSE),"")</f>
        <v>183933</v>
      </c>
      <c r="H35">
        <f>IFERROR(VLOOKUP(F35,$A$2:$C$12,3,FALSE),"")</f>
        <v>158875</v>
      </c>
    </row>
    <row r="36" spans="5:8" x14ac:dyDescent="0.8">
      <c r="E36">
        <v>2005</v>
      </c>
      <c r="F36">
        <v>54</v>
      </c>
      <c r="G36">
        <f>G$35+(G$38-$G$35)*($F36-$F$35)/3</f>
        <v>187554</v>
      </c>
      <c r="H36">
        <f>H$35+(H$38-H$35)*($F36-$F$35)/3</f>
        <v>161108</v>
      </c>
    </row>
    <row r="37" spans="5:8" x14ac:dyDescent="0.8">
      <c r="E37">
        <v>2005</v>
      </c>
      <c r="F37">
        <v>55</v>
      </c>
      <c r="G37">
        <f>G$35+(G$38-$G$35)*($F37-$F$35)/3</f>
        <v>191175</v>
      </c>
      <c r="H37">
        <f>H$35+(H$38-H$35)*($F37-$F$35)/3</f>
        <v>163341</v>
      </c>
    </row>
    <row r="38" spans="5:8" x14ac:dyDescent="0.8">
      <c r="E38">
        <v>2005</v>
      </c>
      <c r="F38">
        <v>56</v>
      </c>
      <c r="G38">
        <f>IFERROR(VLOOKUP(F38,$A$2:$C$12,2,FALSE),"")</f>
        <v>194796</v>
      </c>
      <c r="H38">
        <f>IFERROR(VLOOKUP(F38,$A$2:$C$12,3,FALSE),"")</f>
        <v>165574</v>
      </c>
    </row>
    <row r="39" spans="5:8" x14ac:dyDescent="0.8">
      <c r="E39">
        <v>2005</v>
      </c>
      <c r="F39">
        <v>57</v>
      </c>
      <c r="G39">
        <f>G$38+(G$42-$G$38)*($F39-$F$38)/4</f>
        <v>197511.75</v>
      </c>
      <c r="H39">
        <f>H$38+(H$42-H$38)*($F39-$F$38)/4</f>
        <v>167248.75</v>
      </c>
    </row>
    <row r="40" spans="5:8" x14ac:dyDescent="0.8">
      <c r="E40">
        <v>2005</v>
      </c>
      <c r="F40">
        <v>58</v>
      </c>
      <c r="G40">
        <f t="shared" ref="G40:G41" si="11">G$38+(G$42-$G$38)*($F40-$F$38)/4</f>
        <v>200227.5</v>
      </c>
      <c r="H40">
        <f t="shared" ref="H40:H41" si="12">H$38+(H$42-H$38)*($F40-$F$38)/4</f>
        <v>168923.5</v>
      </c>
    </row>
    <row r="41" spans="5:8" x14ac:dyDescent="0.8">
      <c r="E41">
        <v>2005</v>
      </c>
      <c r="F41">
        <v>59</v>
      </c>
      <c r="G41">
        <f t="shared" si="11"/>
        <v>202943.25</v>
      </c>
      <c r="H41">
        <f t="shared" si="12"/>
        <v>170598.25</v>
      </c>
    </row>
    <row r="42" spans="5:8" x14ac:dyDescent="0.8">
      <c r="E42">
        <v>2005</v>
      </c>
      <c r="F42">
        <v>60</v>
      </c>
      <c r="G42">
        <f>IFERROR(VLOOKUP(F42,$A$2:$C$12,2,FALSE),"")</f>
        <v>205659</v>
      </c>
      <c r="H42">
        <f>IFERROR(VLOOKUP(F42,$A$2:$C$12,3,FALSE),"")</f>
        <v>172273</v>
      </c>
    </row>
    <row r="43" spans="5:8" x14ac:dyDescent="0.8">
      <c r="E43">
        <v>2005</v>
      </c>
      <c r="F43">
        <v>61</v>
      </c>
      <c r="G43">
        <v>205659</v>
      </c>
      <c r="H43">
        <v>172273</v>
      </c>
    </row>
    <row r="44" spans="5:8" x14ac:dyDescent="0.8">
      <c r="E44">
        <v>2005</v>
      </c>
      <c r="F44">
        <v>62</v>
      </c>
      <c r="G44">
        <v>205659</v>
      </c>
      <c r="H44">
        <v>172273</v>
      </c>
    </row>
    <row r="45" spans="5:8" x14ac:dyDescent="0.8">
      <c r="E45">
        <v>2005</v>
      </c>
      <c r="F45">
        <v>63</v>
      </c>
      <c r="G45">
        <v>205659</v>
      </c>
      <c r="H45">
        <v>172273</v>
      </c>
    </row>
    <row r="46" spans="5:8" x14ac:dyDescent="0.8">
      <c r="E46">
        <v>2005</v>
      </c>
      <c r="F46">
        <v>64</v>
      </c>
      <c r="G46">
        <v>205659</v>
      </c>
      <c r="H46">
        <v>172273</v>
      </c>
    </row>
    <row r="47" spans="5:8" x14ac:dyDescent="0.8">
      <c r="E47">
        <v>2005</v>
      </c>
      <c r="F47">
        <v>65</v>
      </c>
      <c r="G47">
        <v>205659</v>
      </c>
      <c r="H47">
        <v>172273</v>
      </c>
    </row>
    <row r="48" spans="5:8" x14ac:dyDescent="0.8">
      <c r="E48">
        <v>2005</v>
      </c>
      <c r="F48">
        <v>66</v>
      </c>
      <c r="G48">
        <v>205659</v>
      </c>
      <c r="H48">
        <v>172273</v>
      </c>
    </row>
    <row r="49" spans="5:8" x14ac:dyDescent="0.8">
      <c r="E49">
        <v>2005</v>
      </c>
      <c r="F49">
        <v>67</v>
      </c>
      <c r="G49">
        <v>205659</v>
      </c>
      <c r="H49">
        <v>172273</v>
      </c>
    </row>
    <row r="50" spans="5:8" x14ac:dyDescent="0.8">
      <c r="E50">
        <v>2005</v>
      </c>
      <c r="F50">
        <v>68</v>
      </c>
      <c r="G50">
        <v>205659</v>
      </c>
      <c r="H50">
        <v>172273</v>
      </c>
    </row>
    <row r="51" spans="5:8" x14ac:dyDescent="0.8">
      <c r="E51">
        <v>2005</v>
      </c>
      <c r="F51">
        <v>69</v>
      </c>
      <c r="G51">
        <v>205659</v>
      </c>
      <c r="H51">
        <v>172273</v>
      </c>
    </row>
    <row r="52" spans="5:8" x14ac:dyDescent="0.8">
      <c r="E52">
        <v>2005</v>
      </c>
      <c r="F52">
        <v>70</v>
      </c>
      <c r="G52">
        <v>205659</v>
      </c>
      <c r="H52">
        <v>172273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5E59-E424-47F3-B9B7-3B44730CE111}">
  <dimension ref="A1:V52"/>
  <sheetViews>
    <sheetView tabSelected="1" topLeftCell="M23" workbookViewId="0">
      <selection activeCell="L10" sqref="L10"/>
    </sheetView>
  </sheetViews>
  <sheetFormatPr defaultRowHeight="16" x14ac:dyDescent="0.8"/>
  <cols>
    <col min="1" max="1" width="22.0390625" bestFit="1" customWidth="1"/>
    <col min="2" max="2" width="10.25" bestFit="1" customWidth="1"/>
    <col min="3" max="3" width="11.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5" t="s">
        <v>0</v>
      </c>
      <c r="B2" s="6">
        <v>78439</v>
      </c>
      <c r="C2" s="6">
        <v>73706</v>
      </c>
      <c r="E2">
        <v>2004</v>
      </c>
      <c r="F2">
        <v>20</v>
      </c>
      <c r="G2">
        <f>IFERROR(VLOOKUP(F2,$A$2:$C$12,2,FALSE),"")</f>
        <v>102818</v>
      </c>
      <c r="H2">
        <f>IFERROR(VLOOKUP(F2,$A$2:$C$12,3,FALSE),"")</f>
        <v>98325.5</v>
      </c>
      <c r="L2" s="12" t="s">
        <v>102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5">
        <v>20</v>
      </c>
      <c r="B3" s="6">
        <f>AVERAGE(B2,B4)</f>
        <v>102818</v>
      </c>
      <c r="C3" s="6">
        <f>AVERAGE(C2,C4)</f>
        <v>98325.5</v>
      </c>
      <c r="E3">
        <v>2004</v>
      </c>
      <c r="F3">
        <v>21</v>
      </c>
      <c r="G3">
        <f>G$2+(G$7-G$2)*($F3-$F$2)/5</f>
        <v>107693.8</v>
      </c>
      <c r="H3">
        <f>H$2+(H$7-H$2)*($F3-$F$2)/5</f>
        <v>103249.4</v>
      </c>
      <c r="L3" s="16" t="s">
        <v>17</v>
      </c>
      <c r="M3" s="17">
        <v>86854</v>
      </c>
      <c r="N3" s="17">
        <v>197025</v>
      </c>
      <c r="O3" s="18" t="s">
        <v>103</v>
      </c>
      <c r="P3" s="17">
        <v>146448</v>
      </c>
      <c r="Q3" s="17">
        <v>156570</v>
      </c>
      <c r="R3" s="17">
        <v>111435</v>
      </c>
      <c r="S3" s="17">
        <v>244868</v>
      </c>
      <c r="T3" s="18" t="s">
        <v>104</v>
      </c>
      <c r="U3" s="17">
        <v>182954</v>
      </c>
      <c r="V3" s="19">
        <v>195870</v>
      </c>
    </row>
    <row r="4" spans="1:22" x14ac:dyDescent="0.8">
      <c r="A4" s="3">
        <v>25</v>
      </c>
      <c r="B4" s="4">
        <v>127197</v>
      </c>
      <c r="C4" s="4">
        <v>122945</v>
      </c>
      <c r="E4">
        <v>2004</v>
      </c>
      <c r="F4">
        <v>22</v>
      </c>
      <c r="G4">
        <f t="shared" ref="G4:H6" si="0">G$2+(G$7-G$2)*($F4-$F$2)/5</f>
        <v>112569.60000000001</v>
      </c>
      <c r="H4">
        <f t="shared" si="0"/>
        <v>108173.3</v>
      </c>
      <c r="L4" s="12" t="s">
        <v>20</v>
      </c>
      <c r="M4" s="13">
        <v>80941</v>
      </c>
      <c r="N4" s="13">
        <v>161550</v>
      </c>
      <c r="O4" s="14" t="s">
        <v>105</v>
      </c>
      <c r="P4" s="13">
        <v>107056</v>
      </c>
      <c r="Q4" s="13">
        <v>114465</v>
      </c>
      <c r="R4" s="13">
        <v>103631</v>
      </c>
      <c r="S4" s="13">
        <v>200960</v>
      </c>
      <c r="T4" s="14" t="s">
        <v>106</v>
      </c>
      <c r="U4" s="13">
        <v>133297</v>
      </c>
      <c r="V4" s="15">
        <v>144109</v>
      </c>
    </row>
    <row r="5" spans="1:22" x14ac:dyDescent="0.8">
      <c r="A5" s="3">
        <v>30</v>
      </c>
      <c r="B5" s="6">
        <f>AVERAGE(B4,B6)</f>
        <v>144754</v>
      </c>
      <c r="C5" s="6">
        <f>AVERAGE(C4,C6)</f>
        <v>129039.5</v>
      </c>
      <c r="E5">
        <v>2004</v>
      </c>
      <c r="F5">
        <v>23</v>
      </c>
      <c r="G5">
        <f t="shared" si="0"/>
        <v>117445.4</v>
      </c>
      <c r="H5">
        <f t="shared" si="0"/>
        <v>113097.2</v>
      </c>
      <c r="L5" s="16" t="s">
        <v>23</v>
      </c>
      <c r="M5" s="17">
        <v>85150</v>
      </c>
      <c r="N5" s="17">
        <v>191939</v>
      </c>
      <c r="O5" s="18" t="s">
        <v>107</v>
      </c>
      <c r="P5" s="17">
        <v>138355</v>
      </c>
      <c r="Q5" s="17">
        <v>148024</v>
      </c>
      <c r="R5" s="17">
        <v>109185</v>
      </c>
      <c r="S5" s="17">
        <v>238573</v>
      </c>
      <c r="T5" s="18" t="s">
        <v>108</v>
      </c>
      <c r="U5" s="17">
        <v>172752</v>
      </c>
      <c r="V5" s="19">
        <v>185364</v>
      </c>
    </row>
    <row r="6" spans="1:22" x14ac:dyDescent="0.8">
      <c r="A6" s="5">
        <v>35</v>
      </c>
      <c r="B6" s="6">
        <v>162311</v>
      </c>
      <c r="C6" s="6">
        <v>135134</v>
      </c>
      <c r="E6">
        <v>2004</v>
      </c>
      <c r="F6">
        <v>24</v>
      </c>
      <c r="G6">
        <f t="shared" si="0"/>
        <v>122321.2</v>
      </c>
      <c r="H6">
        <f t="shared" si="0"/>
        <v>118021.1</v>
      </c>
      <c r="L6" s="12" t="s">
        <v>26</v>
      </c>
      <c r="M6" s="13">
        <v>82435</v>
      </c>
      <c r="N6" s="13">
        <v>160508</v>
      </c>
      <c r="O6" s="14" t="s">
        <v>109</v>
      </c>
      <c r="P6" s="13">
        <v>102724</v>
      </c>
      <c r="Q6" s="13">
        <v>111980</v>
      </c>
      <c r="R6" s="13">
        <v>113054</v>
      </c>
      <c r="S6" s="13">
        <v>202339</v>
      </c>
      <c r="T6" s="14" t="s">
        <v>110</v>
      </c>
      <c r="U6" s="13">
        <v>130032</v>
      </c>
      <c r="V6" s="15">
        <v>146843</v>
      </c>
    </row>
    <row r="7" spans="1:22" x14ac:dyDescent="0.8">
      <c r="A7" s="5">
        <v>40</v>
      </c>
      <c r="B7" s="6">
        <f>AVERAGE(B6,B8)</f>
        <v>162193</v>
      </c>
      <c r="C7" s="6">
        <f>AVERAGE(C6,C8)</f>
        <v>138867.5</v>
      </c>
      <c r="E7">
        <v>2004</v>
      </c>
      <c r="F7">
        <v>25</v>
      </c>
      <c r="G7">
        <f>IFERROR(VLOOKUP(F7,$A$2:$C$12,2,FALSE),"")</f>
        <v>127197</v>
      </c>
      <c r="H7">
        <f>IFERROR(VLOOKUP(F7,$A$2:$C$12,3,FALSE),"")</f>
        <v>122945</v>
      </c>
      <c r="L7" s="16" t="s">
        <v>29</v>
      </c>
      <c r="M7" s="17">
        <v>78253</v>
      </c>
      <c r="N7" s="17">
        <v>150232</v>
      </c>
      <c r="O7" s="18" t="s">
        <v>111</v>
      </c>
      <c r="P7" s="17">
        <v>99259</v>
      </c>
      <c r="Q7" s="17">
        <v>104079</v>
      </c>
      <c r="R7" s="17">
        <v>109311</v>
      </c>
      <c r="S7" s="17">
        <v>189722</v>
      </c>
      <c r="T7" s="18" t="s">
        <v>112</v>
      </c>
      <c r="U7" s="17">
        <v>126102</v>
      </c>
      <c r="V7" s="19">
        <v>138162</v>
      </c>
    </row>
    <row r="8" spans="1:22" x14ac:dyDescent="0.8">
      <c r="A8" s="3">
        <v>45</v>
      </c>
      <c r="B8" s="4">
        <v>162075</v>
      </c>
      <c r="C8" s="4">
        <v>142601</v>
      </c>
      <c r="E8">
        <v>2004</v>
      </c>
      <c r="F8">
        <v>26</v>
      </c>
      <c r="G8">
        <f>G$7+(G$12-G$7)*($F8-$F$7)/5</f>
        <v>130708.4</v>
      </c>
      <c r="H8">
        <f>H$7+(H$12-H$7)*($F8-$F$7)/5</f>
        <v>124163.9</v>
      </c>
      <c r="L8" s="12" t="s">
        <v>32</v>
      </c>
      <c r="M8" s="13">
        <v>75604</v>
      </c>
      <c r="N8" s="13">
        <v>141157</v>
      </c>
      <c r="O8" s="14" t="s">
        <v>113</v>
      </c>
      <c r="P8" s="13">
        <v>96704</v>
      </c>
      <c r="Q8" s="13">
        <v>100937</v>
      </c>
      <c r="R8" s="13">
        <v>97558</v>
      </c>
      <c r="S8" s="13">
        <v>177253</v>
      </c>
      <c r="T8" s="14" t="s">
        <v>114</v>
      </c>
      <c r="U8" s="13">
        <v>120203</v>
      </c>
      <c r="V8" s="15">
        <v>128357</v>
      </c>
    </row>
    <row r="9" spans="1:22" x14ac:dyDescent="0.8">
      <c r="A9" s="3">
        <v>50</v>
      </c>
      <c r="B9" s="6">
        <f>AVERAGE(B8,B10)</f>
        <v>167147</v>
      </c>
      <c r="C9" s="6">
        <f>AVERAGE(C8,C10)</f>
        <v>147514</v>
      </c>
      <c r="E9">
        <v>2004</v>
      </c>
      <c r="F9">
        <v>27</v>
      </c>
      <c r="G9">
        <f t="shared" ref="G9:G11" si="1">G$7+(G$12-$G$7)*($F9-$F$7)/5</f>
        <v>134219.79999999999</v>
      </c>
      <c r="H9">
        <f t="shared" ref="H9:H11" si="2">H$7+(H$12-H$7)*($F9-$F$7)/5</f>
        <v>125382.8</v>
      </c>
      <c r="L9" s="16" t="s">
        <v>35</v>
      </c>
      <c r="M9" s="17">
        <v>79046</v>
      </c>
      <c r="N9" s="17">
        <v>151284</v>
      </c>
      <c r="O9" s="18" t="s">
        <v>115</v>
      </c>
      <c r="P9" s="17">
        <v>99769</v>
      </c>
      <c r="Q9" s="17">
        <v>106165</v>
      </c>
      <c r="R9" s="17">
        <v>107053</v>
      </c>
      <c r="S9" s="17">
        <v>190574</v>
      </c>
      <c r="T9" s="18" t="s">
        <v>116</v>
      </c>
      <c r="U9" s="17">
        <v>125692</v>
      </c>
      <c r="V9" s="19">
        <v>138407</v>
      </c>
    </row>
    <row r="10" spans="1:22" x14ac:dyDescent="0.8">
      <c r="A10" s="5">
        <v>53</v>
      </c>
      <c r="B10" s="6">
        <v>172219</v>
      </c>
      <c r="C10" s="6">
        <v>152427</v>
      </c>
      <c r="E10">
        <v>2004</v>
      </c>
      <c r="F10">
        <v>28</v>
      </c>
      <c r="G10">
        <f t="shared" si="1"/>
        <v>137731.20000000001</v>
      </c>
      <c r="H10">
        <f t="shared" si="2"/>
        <v>126601.7</v>
      </c>
      <c r="L10" s="12" t="s">
        <v>38</v>
      </c>
      <c r="M10" s="13">
        <v>80840</v>
      </c>
      <c r="N10" s="13">
        <v>152312</v>
      </c>
      <c r="O10" s="14" t="s">
        <v>117</v>
      </c>
      <c r="P10" s="13">
        <v>101841</v>
      </c>
      <c r="Q10" s="13">
        <v>110789</v>
      </c>
      <c r="R10" s="13">
        <v>107141</v>
      </c>
      <c r="S10" s="13">
        <v>189000</v>
      </c>
      <c r="T10" s="14" t="s">
        <v>118</v>
      </c>
      <c r="U10" s="13">
        <v>126476</v>
      </c>
      <c r="V10" s="15">
        <v>141442</v>
      </c>
    </row>
    <row r="11" spans="1:22" x14ac:dyDescent="0.8">
      <c r="A11" s="5">
        <v>56</v>
      </c>
      <c r="B11" s="6">
        <f>AVERAGE(B10,B12)</f>
        <v>183042.5</v>
      </c>
      <c r="C11" s="6">
        <f>AVERAGE(C10,C12)</f>
        <v>158969</v>
      </c>
      <c r="E11">
        <v>2004</v>
      </c>
      <c r="F11">
        <v>29</v>
      </c>
      <c r="G11">
        <f t="shared" si="1"/>
        <v>141242.6</v>
      </c>
      <c r="H11">
        <f t="shared" si="2"/>
        <v>127820.6</v>
      </c>
      <c r="L11" s="16" t="s">
        <v>41</v>
      </c>
      <c r="M11" s="17">
        <v>76844</v>
      </c>
      <c r="N11" s="17">
        <v>144221</v>
      </c>
      <c r="O11" s="18" t="s">
        <v>119</v>
      </c>
      <c r="P11" s="17">
        <v>94253</v>
      </c>
      <c r="Q11" s="17">
        <v>101448</v>
      </c>
      <c r="R11" s="17">
        <v>103013</v>
      </c>
      <c r="S11" s="17">
        <v>178856</v>
      </c>
      <c r="T11" s="18" t="s">
        <v>120</v>
      </c>
      <c r="U11" s="17">
        <v>118861</v>
      </c>
      <c r="V11" s="19">
        <v>130708</v>
      </c>
    </row>
    <row r="12" spans="1:22" x14ac:dyDescent="0.8">
      <c r="A12" s="3">
        <v>60</v>
      </c>
      <c r="B12" s="4">
        <v>193866</v>
      </c>
      <c r="C12" s="4">
        <v>165511</v>
      </c>
      <c r="E12">
        <v>2004</v>
      </c>
      <c r="F12">
        <v>30</v>
      </c>
      <c r="G12">
        <f>IFERROR(VLOOKUP(F12,$A$2:$C$12,2,FALSE),"")</f>
        <v>144754</v>
      </c>
      <c r="H12">
        <f>IFERROR(VLOOKUP(F12,$A$2:$C$12,3,FALSE),"")</f>
        <v>129039.5</v>
      </c>
      <c r="L12" s="12" t="s">
        <v>44</v>
      </c>
      <c r="M12" s="13">
        <v>73718</v>
      </c>
      <c r="N12" s="13">
        <v>141210</v>
      </c>
      <c r="O12" s="14" t="s">
        <v>121</v>
      </c>
      <c r="P12" s="13">
        <v>94203</v>
      </c>
      <c r="Q12" s="13">
        <v>99951</v>
      </c>
      <c r="R12" s="13">
        <v>93329</v>
      </c>
      <c r="S12" s="13">
        <v>177217</v>
      </c>
      <c r="T12" s="14" t="s">
        <v>122</v>
      </c>
      <c r="U12" s="13">
        <v>117755</v>
      </c>
      <c r="V12" s="15">
        <v>125934</v>
      </c>
    </row>
    <row r="13" spans="1:22" x14ac:dyDescent="0.8">
      <c r="E13">
        <v>2004</v>
      </c>
      <c r="F13">
        <v>31</v>
      </c>
      <c r="G13">
        <f>G$12+(G$17-$G$12)*($F13-$F$12)/5</f>
        <v>148265.4</v>
      </c>
      <c r="H13">
        <f>H$12+(H$17-H$12)*($F13-$F$12)/5</f>
        <v>130258.4</v>
      </c>
      <c r="L13" s="16" t="s">
        <v>47</v>
      </c>
      <c r="M13" s="17">
        <v>77623</v>
      </c>
      <c r="N13" s="17">
        <v>147087</v>
      </c>
      <c r="O13" s="18" t="s">
        <v>123</v>
      </c>
      <c r="P13" s="17">
        <v>97518</v>
      </c>
      <c r="Q13" s="17">
        <v>105036</v>
      </c>
      <c r="R13" s="17">
        <v>102036</v>
      </c>
      <c r="S13" s="17">
        <v>183025</v>
      </c>
      <c r="T13" s="18" t="s">
        <v>124</v>
      </c>
      <c r="U13" s="17">
        <v>121849</v>
      </c>
      <c r="V13" s="19">
        <v>133997</v>
      </c>
    </row>
    <row r="14" spans="1:22" x14ac:dyDescent="0.8">
      <c r="E14">
        <v>2004</v>
      </c>
      <c r="F14">
        <v>32</v>
      </c>
      <c r="G14">
        <f t="shared" ref="G14:G16" si="3">G$12+(G$17-$G$12)*($F14-$F$12)/5</f>
        <v>151776.79999999999</v>
      </c>
      <c r="H14">
        <f t="shared" ref="H14:H16" si="4">H$12+(H$17-H$12)*($F14-$F$12)/5</f>
        <v>131477.29999999999</v>
      </c>
      <c r="L14" s="12" t="s">
        <v>50</v>
      </c>
      <c r="M14" s="13">
        <v>71199</v>
      </c>
      <c r="N14" s="13">
        <v>139111</v>
      </c>
      <c r="O14" s="14" t="s">
        <v>125</v>
      </c>
      <c r="P14" s="13">
        <v>98901</v>
      </c>
      <c r="Q14" s="13">
        <v>102178</v>
      </c>
      <c r="R14" s="13">
        <v>90001</v>
      </c>
      <c r="S14" s="13">
        <v>177600</v>
      </c>
      <c r="T14" s="14" t="s">
        <v>126</v>
      </c>
      <c r="U14" s="13">
        <v>124384</v>
      </c>
      <c r="V14" s="15">
        <v>129961</v>
      </c>
    </row>
    <row r="15" spans="1:22" x14ac:dyDescent="0.8">
      <c r="E15">
        <v>2004</v>
      </c>
      <c r="F15">
        <v>33</v>
      </c>
      <c r="G15">
        <f t="shared" si="3"/>
        <v>155288.20000000001</v>
      </c>
      <c r="H15">
        <f t="shared" si="4"/>
        <v>132696.20000000001</v>
      </c>
      <c r="L15" s="16" t="s">
        <v>53</v>
      </c>
      <c r="M15" s="17">
        <v>69856</v>
      </c>
      <c r="N15" s="17">
        <v>132898</v>
      </c>
      <c r="O15" s="18" t="s">
        <v>127</v>
      </c>
      <c r="P15" s="17">
        <v>95415</v>
      </c>
      <c r="Q15" s="17">
        <v>96462</v>
      </c>
      <c r="R15" s="17">
        <v>85343</v>
      </c>
      <c r="S15" s="17">
        <v>164547</v>
      </c>
      <c r="T15" s="18" t="s">
        <v>128</v>
      </c>
      <c r="U15" s="17">
        <v>115763</v>
      </c>
      <c r="V15" s="19">
        <v>118770</v>
      </c>
    </row>
    <row r="16" spans="1:22" x14ac:dyDescent="0.8">
      <c r="E16">
        <v>2004</v>
      </c>
      <c r="F16">
        <v>34</v>
      </c>
      <c r="G16">
        <f t="shared" si="3"/>
        <v>158799.6</v>
      </c>
      <c r="H16">
        <f t="shared" si="4"/>
        <v>133915.1</v>
      </c>
      <c r="L16" s="12" t="s">
        <v>56</v>
      </c>
      <c r="M16" s="13">
        <v>73078</v>
      </c>
      <c r="N16" s="13">
        <v>135452</v>
      </c>
      <c r="O16" s="14" t="s">
        <v>129</v>
      </c>
      <c r="P16" s="13">
        <v>96844</v>
      </c>
      <c r="Q16" s="13">
        <v>97671</v>
      </c>
      <c r="R16" s="13">
        <v>93748</v>
      </c>
      <c r="S16" s="13">
        <v>168811</v>
      </c>
      <c r="T16" s="14" t="s">
        <v>130</v>
      </c>
      <c r="U16" s="13">
        <v>119701</v>
      </c>
      <c r="V16" s="15">
        <v>123344</v>
      </c>
    </row>
    <row r="17" spans="5:22" x14ac:dyDescent="0.8">
      <c r="E17">
        <v>2004</v>
      </c>
      <c r="F17">
        <v>35</v>
      </c>
      <c r="G17">
        <f>IFERROR(VLOOKUP(F17,$A$2:$C$12,2,FALSE),"")</f>
        <v>162311</v>
      </c>
      <c r="H17">
        <f>IFERROR(VLOOKUP(F17,$A$2:$C$12,3,FALSE),"")</f>
        <v>135134</v>
      </c>
      <c r="L17" s="16" t="s">
        <v>59</v>
      </c>
      <c r="M17" s="17">
        <v>71205</v>
      </c>
      <c r="N17" s="17">
        <v>136257</v>
      </c>
      <c r="O17" s="18" t="s">
        <v>131</v>
      </c>
      <c r="P17" s="17">
        <v>97239</v>
      </c>
      <c r="Q17" s="17">
        <v>99183</v>
      </c>
      <c r="R17" s="17">
        <v>89332</v>
      </c>
      <c r="S17" s="17">
        <v>171368</v>
      </c>
      <c r="T17" s="18" t="s">
        <v>132</v>
      </c>
      <c r="U17" s="17">
        <v>120370</v>
      </c>
      <c r="V17" s="19">
        <v>124615</v>
      </c>
    </row>
    <row r="18" spans="5:22" x14ac:dyDescent="0.8">
      <c r="E18">
        <v>2004</v>
      </c>
      <c r="F18">
        <v>36</v>
      </c>
      <c r="G18">
        <f>G$17+(G$22-$G$17)*($F18-$F$17)/5</f>
        <v>162287.4</v>
      </c>
      <c r="H18">
        <f>H$17+(H$22-H$17)*($F18-$F$17)/5</f>
        <v>135880.70000000001</v>
      </c>
      <c r="L18" s="12" t="s">
        <v>62</v>
      </c>
      <c r="M18" s="13">
        <v>75376</v>
      </c>
      <c r="N18" s="13">
        <v>139673</v>
      </c>
      <c r="O18" s="14" t="s">
        <v>133</v>
      </c>
      <c r="P18" s="13">
        <v>98629</v>
      </c>
      <c r="Q18" s="13">
        <v>103087</v>
      </c>
      <c r="R18" s="13">
        <v>96286</v>
      </c>
      <c r="S18" s="13">
        <v>175337</v>
      </c>
      <c r="T18" s="14" t="s">
        <v>134</v>
      </c>
      <c r="U18" s="13">
        <v>123313</v>
      </c>
      <c r="V18" s="15">
        <v>130356</v>
      </c>
    </row>
    <row r="19" spans="5:22" x14ac:dyDescent="0.8">
      <c r="E19">
        <v>2004</v>
      </c>
      <c r="F19">
        <v>37</v>
      </c>
      <c r="G19">
        <f t="shared" ref="G19:G21" si="5">G$17+(G$22-$G$17)*($F19-$F$17)/5</f>
        <v>162263.79999999999</v>
      </c>
      <c r="H19">
        <f t="shared" ref="H19:H21" si="6">H$17+(H$22-H$17)*($F19-$F$17)/5</f>
        <v>136627.4</v>
      </c>
      <c r="L19" s="16" t="s">
        <v>65</v>
      </c>
      <c r="M19" s="17">
        <v>75536</v>
      </c>
      <c r="N19" s="17">
        <v>139991</v>
      </c>
      <c r="O19" s="18" t="s">
        <v>135</v>
      </c>
      <c r="P19" s="17">
        <v>99782</v>
      </c>
      <c r="Q19" s="17">
        <v>102950</v>
      </c>
      <c r="R19" s="17">
        <v>100106</v>
      </c>
      <c r="S19" s="17">
        <v>174683</v>
      </c>
      <c r="T19" s="18" t="s">
        <v>136</v>
      </c>
      <c r="U19" s="17">
        <v>123570</v>
      </c>
      <c r="V19" s="19">
        <v>131825</v>
      </c>
    </row>
    <row r="20" spans="5:22" x14ac:dyDescent="0.8">
      <c r="E20">
        <v>2004</v>
      </c>
      <c r="F20">
        <v>38</v>
      </c>
      <c r="G20">
        <f t="shared" si="5"/>
        <v>162240.20000000001</v>
      </c>
      <c r="H20">
        <f t="shared" si="6"/>
        <v>137374.1</v>
      </c>
      <c r="L20" s="12" t="s">
        <v>68</v>
      </c>
      <c r="M20" s="13">
        <v>72029</v>
      </c>
      <c r="N20" s="13">
        <v>137016</v>
      </c>
      <c r="O20" s="14" t="s">
        <v>137</v>
      </c>
      <c r="P20" s="13">
        <v>96159</v>
      </c>
      <c r="Q20" s="13">
        <v>99542</v>
      </c>
      <c r="R20" s="13">
        <v>92053</v>
      </c>
      <c r="S20" s="13">
        <v>173871</v>
      </c>
      <c r="T20" s="14" t="s">
        <v>138</v>
      </c>
      <c r="U20" s="13">
        <v>120848</v>
      </c>
      <c r="V20" s="15">
        <v>126691</v>
      </c>
    </row>
    <row r="21" spans="5:22" x14ac:dyDescent="0.8">
      <c r="E21">
        <v>2004</v>
      </c>
      <c r="F21">
        <v>39</v>
      </c>
      <c r="G21">
        <f t="shared" si="5"/>
        <v>162216.6</v>
      </c>
      <c r="H21">
        <f t="shared" si="6"/>
        <v>138120.79999999999</v>
      </c>
      <c r="L21" s="16" t="s">
        <v>71</v>
      </c>
      <c r="M21" s="17">
        <v>74890</v>
      </c>
      <c r="N21" s="17">
        <v>139345</v>
      </c>
      <c r="O21" s="18" t="s">
        <v>139</v>
      </c>
      <c r="P21" s="17">
        <v>98537</v>
      </c>
      <c r="Q21" s="17">
        <v>102495</v>
      </c>
      <c r="R21" s="17">
        <v>96640</v>
      </c>
      <c r="S21" s="17">
        <v>174937</v>
      </c>
      <c r="T21" s="18" t="s">
        <v>140</v>
      </c>
      <c r="U21" s="17">
        <v>122979</v>
      </c>
      <c r="V21" s="19">
        <v>130173</v>
      </c>
    </row>
    <row r="22" spans="5:22" x14ac:dyDescent="0.8">
      <c r="E22">
        <v>2004</v>
      </c>
      <c r="F22">
        <v>40</v>
      </c>
      <c r="G22">
        <f>IFERROR(VLOOKUP(F22,$A$2:$C$12,2,FALSE),"")</f>
        <v>162193</v>
      </c>
      <c r="H22">
        <f>IFERROR(VLOOKUP(F22,$A$2:$C$12,3,FALSE),"")</f>
        <v>138867.5</v>
      </c>
      <c r="L22" s="12" t="s">
        <v>74</v>
      </c>
      <c r="M22" s="13">
        <v>69860</v>
      </c>
      <c r="N22" s="13">
        <v>138872</v>
      </c>
      <c r="O22" s="14" t="s">
        <v>141</v>
      </c>
      <c r="P22" s="13">
        <v>97763</v>
      </c>
      <c r="Q22" s="13">
        <v>100078</v>
      </c>
      <c r="R22" s="13">
        <v>87897</v>
      </c>
      <c r="S22" s="13">
        <v>176947</v>
      </c>
      <c r="T22" s="14" t="s">
        <v>142</v>
      </c>
      <c r="U22" s="13">
        <v>122188</v>
      </c>
      <c r="V22" s="15">
        <v>126889</v>
      </c>
    </row>
    <row r="23" spans="5:22" x14ac:dyDescent="0.8">
      <c r="E23">
        <v>2004</v>
      </c>
      <c r="F23">
        <v>41</v>
      </c>
      <c r="G23">
        <f>G$22+(G$27-$G$22)*($F23-$F$22)/5</f>
        <v>162169.4</v>
      </c>
      <c r="H23">
        <f>H$22+(H$27-H$22)*($F23-$F$22)/5</f>
        <v>139614.20000000001</v>
      </c>
      <c r="L23" s="16" t="s">
        <v>77</v>
      </c>
      <c r="M23" s="17">
        <v>70863</v>
      </c>
      <c r="N23" s="17">
        <v>134527</v>
      </c>
      <c r="O23" s="18" t="s">
        <v>143</v>
      </c>
      <c r="P23" s="17">
        <v>99490</v>
      </c>
      <c r="Q23" s="17">
        <v>99504</v>
      </c>
      <c r="R23" s="17">
        <v>88591</v>
      </c>
      <c r="S23" s="17">
        <v>167976</v>
      </c>
      <c r="T23" s="18" t="s">
        <v>144</v>
      </c>
      <c r="U23" s="17">
        <v>122502</v>
      </c>
      <c r="V23" s="19">
        <v>124305</v>
      </c>
    </row>
    <row r="24" spans="5:22" x14ac:dyDescent="0.8">
      <c r="E24">
        <v>2004</v>
      </c>
      <c r="F24">
        <v>42</v>
      </c>
      <c r="G24">
        <f t="shared" ref="G24:G26" si="7">G$22+(G$27-$G$22)*($F24-$F$22)/5</f>
        <v>162145.79999999999</v>
      </c>
      <c r="H24">
        <f t="shared" ref="H24:H26" si="8">H$22+(H$27-H$22)*($F24-$F$22)/5</f>
        <v>140360.9</v>
      </c>
      <c r="L24" s="12" t="s">
        <v>80</v>
      </c>
      <c r="M24" s="13">
        <v>71433</v>
      </c>
      <c r="N24" s="13">
        <v>140791</v>
      </c>
      <c r="O24" s="14" t="s">
        <v>145</v>
      </c>
      <c r="P24" s="13">
        <v>95053</v>
      </c>
      <c r="Q24" s="13">
        <v>98471</v>
      </c>
      <c r="R24" s="13">
        <v>90855</v>
      </c>
      <c r="S24" s="13">
        <v>178974</v>
      </c>
      <c r="T24" s="14" t="s">
        <v>146</v>
      </c>
      <c r="U24" s="13">
        <v>119548</v>
      </c>
      <c r="V24" s="15">
        <v>125207</v>
      </c>
    </row>
    <row r="25" spans="5:22" x14ac:dyDescent="0.8">
      <c r="E25">
        <v>2004</v>
      </c>
      <c r="F25">
        <v>43</v>
      </c>
      <c r="G25">
        <f t="shared" si="7"/>
        <v>162122.20000000001</v>
      </c>
      <c r="H25">
        <f t="shared" si="8"/>
        <v>141107.6</v>
      </c>
      <c r="L25" s="16" t="s">
        <v>83</v>
      </c>
      <c r="M25" s="17">
        <v>70670</v>
      </c>
      <c r="N25" s="17">
        <v>137868</v>
      </c>
      <c r="O25" s="18" t="s">
        <v>147</v>
      </c>
      <c r="P25" s="17">
        <v>97547</v>
      </c>
      <c r="Q25" s="17">
        <v>99418</v>
      </c>
      <c r="R25" s="17">
        <v>89040</v>
      </c>
      <c r="S25" s="17">
        <v>174358</v>
      </c>
      <c r="T25" s="18" t="s">
        <v>148</v>
      </c>
      <c r="U25" s="17">
        <v>121522</v>
      </c>
      <c r="V25" s="19">
        <v>125540</v>
      </c>
    </row>
    <row r="26" spans="5:22" x14ac:dyDescent="0.8">
      <c r="E26">
        <v>2004</v>
      </c>
      <c r="F26">
        <v>44</v>
      </c>
      <c r="G26">
        <f t="shared" si="7"/>
        <v>162098.6</v>
      </c>
      <c r="H26">
        <f t="shared" si="8"/>
        <v>141854.29999999999</v>
      </c>
      <c r="L26" s="12" t="s">
        <v>86</v>
      </c>
      <c r="M26" s="13">
        <v>71117</v>
      </c>
      <c r="N26" s="13">
        <v>137090</v>
      </c>
      <c r="O26" s="14" t="s">
        <v>149</v>
      </c>
      <c r="P26" s="13">
        <v>95777</v>
      </c>
      <c r="Q26" s="13">
        <v>98194</v>
      </c>
      <c r="R26" s="13">
        <v>87736</v>
      </c>
      <c r="S26" s="13">
        <v>170290</v>
      </c>
      <c r="T26" s="14" t="s">
        <v>150</v>
      </c>
      <c r="U26" s="13">
        <v>118694</v>
      </c>
      <c r="V26" s="15">
        <v>121618</v>
      </c>
    </row>
    <row r="27" spans="5:22" x14ac:dyDescent="0.8">
      <c r="E27">
        <v>2004</v>
      </c>
      <c r="F27">
        <v>45</v>
      </c>
      <c r="G27">
        <f>IFERROR(VLOOKUP(F27,$A$2:$C$12,2,FALSE),"")</f>
        <v>162075</v>
      </c>
      <c r="H27">
        <f>IFERROR(VLOOKUP(F27,$A$2:$C$12,3,FALSE),"")</f>
        <v>142601</v>
      </c>
      <c r="L27" s="16" t="s">
        <v>89</v>
      </c>
      <c r="M27" s="17">
        <v>70576</v>
      </c>
      <c r="N27" s="17">
        <v>131292</v>
      </c>
      <c r="O27" s="18" t="s">
        <v>151</v>
      </c>
      <c r="P27" s="17">
        <v>94999</v>
      </c>
      <c r="Q27" s="17">
        <v>95488</v>
      </c>
      <c r="R27" s="17">
        <v>90538</v>
      </c>
      <c r="S27" s="17">
        <v>165700</v>
      </c>
      <c r="T27" s="18" t="s">
        <v>152</v>
      </c>
      <c r="U27" s="17">
        <v>118231</v>
      </c>
      <c r="V27" s="19">
        <v>121378</v>
      </c>
    </row>
    <row r="28" spans="5:22" x14ac:dyDescent="0.8">
      <c r="E28">
        <v>2004</v>
      </c>
      <c r="F28">
        <v>46</v>
      </c>
      <c r="G28">
        <f>G$27+(G$32-$G$27)*($F28-$F$27)/5</f>
        <v>163089.4</v>
      </c>
      <c r="H28">
        <f>H$27+(H$32-H$27)*($F28-$F$27)/5</f>
        <v>143583.6</v>
      </c>
      <c r="L28" s="12" t="s">
        <v>92</v>
      </c>
      <c r="M28" s="13">
        <v>73000</v>
      </c>
      <c r="N28" s="13">
        <v>136698</v>
      </c>
      <c r="O28" s="14" t="s">
        <v>153</v>
      </c>
      <c r="P28" s="13">
        <v>99263</v>
      </c>
      <c r="Q28" s="13">
        <v>100568</v>
      </c>
      <c r="R28" s="13">
        <v>94505</v>
      </c>
      <c r="S28" s="13">
        <v>170912</v>
      </c>
      <c r="T28" s="14" t="s">
        <v>154</v>
      </c>
      <c r="U28" s="13">
        <v>122805</v>
      </c>
      <c r="V28" s="15">
        <v>127575</v>
      </c>
    </row>
    <row r="29" spans="5:22" x14ac:dyDescent="0.8">
      <c r="E29">
        <v>2004</v>
      </c>
      <c r="F29">
        <v>47</v>
      </c>
      <c r="G29">
        <f t="shared" ref="G29:G31" si="9">G$27+(G$32-$G$27)*($F29-$F$27)/5</f>
        <v>164103.79999999999</v>
      </c>
      <c r="H29">
        <f t="shared" ref="H29:H31" si="10">H$27+(H$32-H$27)*($F29-$F$27)/5</f>
        <v>144566.20000000001</v>
      </c>
      <c r="L29" s="16" t="s">
        <v>95</v>
      </c>
      <c r="M29" s="17">
        <v>71598</v>
      </c>
      <c r="N29" s="17">
        <v>135399</v>
      </c>
      <c r="O29" s="18" t="s">
        <v>155</v>
      </c>
      <c r="P29" s="17">
        <v>96758</v>
      </c>
      <c r="Q29" s="17">
        <v>98272</v>
      </c>
      <c r="R29" s="17">
        <v>90777</v>
      </c>
      <c r="S29" s="17">
        <v>169283</v>
      </c>
      <c r="T29" s="18" t="s">
        <v>156</v>
      </c>
      <c r="U29" s="17">
        <v>119974</v>
      </c>
      <c r="V29" s="19">
        <v>123599</v>
      </c>
    </row>
    <row r="30" spans="5:22" x14ac:dyDescent="0.8">
      <c r="E30">
        <v>2004</v>
      </c>
      <c r="F30">
        <v>48</v>
      </c>
      <c r="G30">
        <f t="shared" si="9"/>
        <v>165118.20000000001</v>
      </c>
      <c r="H30">
        <f t="shared" si="10"/>
        <v>145548.79999999999</v>
      </c>
      <c r="L30" s="20" t="s">
        <v>98</v>
      </c>
      <c r="M30" s="9">
        <v>77253</v>
      </c>
      <c r="N30" s="9">
        <v>163283</v>
      </c>
      <c r="O30" s="21" t="s">
        <v>157</v>
      </c>
      <c r="P30" s="9">
        <v>112174</v>
      </c>
      <c r="Q30" s="9">
        <v>118073</v>
      </c>
      <c r="R30" s="9">
        <v>99649</v>
      </c>
      <c r="S30" s="9">
        <v>203956</v>
      </c>
      <c r="T30" s="21" t="s">
        <v>158</v>
      </c>
      <c r="U30" s="9">
        <v>139960</v>
      </c>
      <c r="V30" s="10">
        <v>149142</v>
      </c>
    </row>
    <row r="31" spans="5:22" x14ac:dyDescent="0.8">
      <c r="E31">
        <v>2004</v>
      </c>
      <c r="F31">
        <v>49</v>
      </c>
      <c r="G31">
        <f t="shared" si="9"/>
        <v>166132.6</v>
      </c>
      <c r="H31">
        <f t="shared" si="10"/>
        <v>146531.4</v>
      </c>
    </row>
    <row r="32" spans="5:22" x14ac:dyDescent="0.8">
      <c r="E32">
        <v>2004</v>
      </c>
      <c r="F32">
        <v>50</v>
      </c>
      <c r="G32">
        <f>IFERROR(VLOOKUP(F32,$A$2:$C$12,2,FALSE),"")</f>
        <v>167147</v>
      </c>
      <c r="H32">
        <f>IFERROR(VLOOKUP(F32,$A$2:$C$12,3,FALSE),"")</f>
        <v>147514</v>
      </c>
    </row>
    <row r="33" spans="5:8" x14ac:dyDescent="0.8">
      <c r="E33">
        <v>2004</v>
      </c>
      <c r="F33">
        <v>51</v>
      </c>
      <c r="G33">
        <f>G$32+(G$35-$G$32)*($F33-$F$32)/3</f>
        <v>168837.66666666666</v>
      </c>
      <c r="H33">
        <f>H$32+(H$35-H$32)*($F33-$F$32)/3</f>
        <v>149151.66666666666</v>
      </c>
    </row>
    <row r="34" spans="5:8" x14ac:dyDescent="0.8">
      <c r="E34">
        <v>2004</v>
      </c>
      <c r="F34">
        <v>52</v>
      </c>
      <c r="G34">
        <f>G$32+(G$35-$G$32)*($F34-$F$32)/3</f>
        <v>170528.33333333334</v>
      </c>
      <c r="H34">
        <f>H$32+(H$35-H$32)*($F34-$F$32)/3</f>
        <v>150789.33333333334</v>
      </c>
    </row>
    <row r="35" spans="5:8" x14ac:dyDescent="0.8">
      <c r="E35">
        <v>2004</v>
      </c>
      <c r="F35">
        <v>53</v>
      </c>
      <c r="G35">
        <f>IFERROR(VLOOKUP(F35,$A$2:$C$12,2,FALSE),"")</f>
        <v>172219</v>
      </c>
      <c r="H35">
        <f>IFERROR(VLOOKUP(F35,$A$2:$C$12,3,FALSE),"")</f>
        <v>152427</v>
      </c>
    </row>
    <row r="36" spans="5:8" x14ac:dyDescent="0.8">
      <c r="E36">
        <v>2004</v>
      </c>
      <c r="F36">
        <v>54</v>
      </c>
      <c r="G36">
        <f>G$35+(G$38-$G$35)*($F36-$F$35)/3</f>
        <v>175826.83333333334</v>
      </c>
      <c r="H36">
        <f>H$35+(H$38-H$35)*($F36-$F$35)/3</f>
        <v>154607.66666666666</v>
      </c>
    </row>
    <row r="37" spans="5:8" x14ac:dyDescent="0.8">
      <c r="E37">
        <v>2004</v>
      </c>
      <c r="F37">
        <v>55</v>
      </c>
      <c r="G37">
        <f>G$35+(G$38-$G$35)*($F37-$F$35)/3</f>
        <v>179434.66666666666</v>
      </c>
      <c r="H37">
        <f>H$35+(H$38-H$35)*($F37-$F$35)/3</f>
        <v>156788.33333333334</v>
      </c>
    </row>
    <row r="38" spans="5:8" x14ac:dyDescent="0.8">
      <c r="E38">
        <v>2004</v>
      </c>
      <c r="F38">
        <v>56</v>
      </c>
      <c r="G38">
        <f>IFERROR(VLOOKUP(F38,$A$2:$C$12,2,FALSE),"")</f>
        <v>183042.5</v>
      </c>
      <c r="H38">
        <f>IFERROR(VLOOKUP(F38,$A$2:$C$12,3,FALSE),"")</f>
        <v>158969</v>
      </c>
    </row>
    <row r="39" spans="5:8" x14ac:dyDescent="0.8">
      <c r="E39">
        <v>2004</v>
      </c>
      <c r="F39">
        <v>57</v>
      </c>
      <c r="G39">
        <f>G$38+(G$42-$G$38)*($F39-$F$38)/4</f>
        <v>185748.375</v>
      </c>
      <c r="H39">
        <f>H$38+(H$42-H$38)*($F39-$F$38)/4</f>
        <v>160604.5</v>
      </c>
    </row>
    <row r="40" spans="5:8" x14ac:dyDescent="0.8">
      <c r="E40">
        <v>2004</v>
      </c>
      <c r="F40">
        <v>58</v>
      </c>
      <c r="G40">
        <f t="shared" ref="G40:G41" si="11">G$38+(G$42-$G$38)*($F40-$F$38)/4</f>
        <v>188454.25</v>
      </c>
      <c r="H40">
        <f t="shared" ref="H40:H41" si="12">H$38+(H$42-H$38)*($F40-$F$38)/4</f>
        <v>162240</v>
      </c>
    </row>
    <row r="41" spans="5:8" x14ac:dyDescent="0.8">
      <c r="E41">
        <v>2004</v>
      </c>
      <c r="F41">
        <v>59</v>
      </c>
      <c r="G41">
        <f t="shared" si="11"/>
        <v>191160.125</v>
      </c>
      <c r="H41">
        <f t="shared" si="12"/>
        <v>163875.5</v>
      </c>
    </row>
    <row r="42" spans="5:8" x14ac:dyDescent="0.8">
      <c r="E42">
        <v>2004</v>
      </c>
      <c r="F42">
        <v>60</v>
      </c>
      <c r="G42">
        <f>IFERROR(VLOOKUP(F42,$A$2:$C$12,2,FALSE),"")</f>
        <v>193866</v>
      </c>
      <c r="H42">
        <f>IFERROR(VLOOKUP(F42,$A$2:$C$12,3,FALSE),"")</f>
        <v>165511</v>
      </c>
    </row>
    <row r="43" spans="5:8" x14ac:dyDescent="0.8">
      <c r="E43">
        <v>2004</v>
      </c>
      <c r="F43">
        <v>61</v>
      </c>
      <c r="G43">
        <v>193866</v>
      </c>
      <c r="H43">
        <v>165511</v>
      </c>
    </row>
    <row r="44" spans="5:8" x14ac:dyDescent="0.8">
      <c r="E44">
        <v>2004</v>
      </c>
      <c r="F44">
        <v>62</v>
      </c>
      <c r="G44">
        <v>193866</v>
      </c>
      <c r="H44">
        <v>165511</v>
      </c>
    </row>
    <row r="45" spans="5:8" x14ac:dyDescent="0.8">
      <c r="E45">
        <v>2004</v>
      </c>
      <c r="F45">
        <v>63</v>
      </c>
      <c r="G45">
        <v>193866</v>
      </c>
      <c r="H45">
        <v>165511</v>
      </c>
    </row>
    <row r="46" spans="5:8" x14ac:dyDescent="0.8">
      <c r="E46">
        <v>2004</v>
      </c>
      <c r="F46">
        <v>64</v>
      </c>
      <c r="G46">
        <v>193866</v>
      </c>
      <c r="H46">
        <v>165511</v>
      </c>
    </row>
    <row r="47" spans="5:8" x14ac:dyDescent="0.8">
      <c r="E47">
        <v>2004</v>
      </c>
      <c r="F47">
        <v>65</v>
      </c>
      <c r="G47">
        <v>193866</v>
      </c>
      <c r="H47">
        <v>165511</v>
      </c>
    </row>
    <row r="48" spans="5:8" x14ac:dyDescent="0.8">
      <c r="E48">
        <v>2004</v>
      </c>
      <c r="F48">
        <v>66</v>
      </c>
      <c r="G48">
        <v>193866</v>
      </c>
      <c r="H48">
        <v>165511</v>
      </c>
    </row>
    <row r="49" spans="5:8" x14ac:dyDescent="0.8">
      <c r="E49">
        <v>2004</v>
      </c>
      <c r="F49">
        <v>67</v>
      </c>
      <c r="G49">
        <v>193866</v>
      </c>
      <c r="H49">
        <v>165511</v>
      </c>
    </row>
    <row r="50" spans="5:8" x14ac:dyDescent="0.8">
      <c r="E50">
        <v>2004</v>
      </c>
      <c r="F50">
        <v>68</v>
      </c>
      <c r="G50">
        <v>193866</v>
      </c>
      <c r="H50">
        <v>165511</v>
      </c>
    </row>
    <row r="51" spans="5:8" x14ac:dyDescent="0.8">
      <c r="E51">
        <v>2004</v>
      </c>
      <c r="F51">
        <v>69</v>
      </c>
      <c r="G51">
        <v>193866</v>
      </c>
      <c r="H51">
        <v>165511</v>
      </c>
    </row>
    <row r="52" spans="5:8" x14ac:dyDescent="0.8">
      <c r="E52">
        <v>2004</v>
      </c>
      <c r="F52">
        <v>70</v>
      </c>
      <c r="G52">
        <v>193866</v>
      </c>
      <c r="H52">
        <v>165511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523A-5EC1-4E82-9D25-3AEB9046C6C1}">
  <dimension ref="A1:V52"/>
  <sheetViews>
    <sheetView tabSelected="1" topLeftCell="M1" workbookViewId="0">
      <selection activeCell="L10" sqref="L10"/>
    </sheetView>
  </sheetViews>
  <sheetFormatPr defaultRowHeight="16" x14ac:dyDescent="0.8"/>
  <cols>
    <col min="1" max="1" width="22.0390625" bestFit="1" customWidth="1"/>
    <col min="2" max="3" width="11.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5" t="s">
        <v>0</v>
      </c>
      <c r="B2" s="6">
        <v>76023</v>
      </c>
      <c r="C2" s="6">
        <v>73324</v>
      </c>
      <c r="E2">
        <v>2003</v>
      </c>
      <c r="F2">
        <v>20</v>
      </c>
      <c r="G2">
        <f>IFERROR(VLOOKUP(F2,$A$2:$C$12,2,FALSE),"")</f>
        <v>98377.5</v>
      </c>
      <c r="H2">
        <f>IFERROR(VLOOKUP(F2,$A$2:$C$12,3,FALSE),"")</f>
        <v>93696.5</v>
      </c>
      <c r="L2" s="12"/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5">
        <v>20</v>
      </c>
      <c r="B3" s="6">
        <f>AVERAGE(B2,B4)</f>
        <v>98377.5</v>
      </c>
      <c r="C3" s="6">
        <f>AVERAGE(C2,C4)</f>
        <v>93696.5</v>
      </c>
      <c r="E3">
        <v>2003</v>
      </c>
      <c r="F3">
        <v>21</v>
      </c>
      <c r="G3">
        <f>G$2+(G$7-G$2)*($F3-$F$2)/5</f>
        <v>102848.4</v>
      </c>
      <c r="H3">
        <f>H$2+(H$7-H$2)*($F3-$F$2)/5</f>
        <v>97771</v>
      </c>
      <c r="L3" s="16" t="s">
        <v>17</v>
      </c>
      <c r="M3" s="17">
        <v>81446</v>
      </c>
      <c r="N3" s="17">
        <v>187390</v>
      </c>
      <c r="O3" s="18" t="s">
        <v>18</v>
      </c>
      <c r="P3" s="17">
        <v>133064</v>
      </c>
      <c r="Q3" s="17">
        <v>146659</v>
      </c>
      <c r="R3" s="17">
        <v>104258</v>
      </c>
      <c r="S3" s="17">
        <v>228639</v>
      </c>
      <c r="T3" s="18" t="s">
        <v>19</v>
      </c>
      <c r="U3" s="17">
        <v>163480</v>
      </c>
      <c r="V3" s="19">
        <v>180820</v>
      </c>
    </row>
    <row r="4" spans="1:22" x14ac:dyDescent="0.8">
      <c r="A4" s="3">
        <v>25</v>
      </c>
      <c r="B4" s="4">
        <v>120732</v>
      </c>
      <c r="C4" s="4">
        <v>114069</v>
      </c>
      <c r="E4">
        <v>2003</v>
      </c>
      <c r="F4">
        <v>22</v>
      </c>
      <c r="G4">
        <f t="shared" ref="G4:H6" si="0">G$2+(G$7-G$2)*($F4-$F$2)/5</f>
        <v>107319.3</v>
      </c>
      <c r="H4">
        <f t="shared" si="0"/>
        <v>101845.5</v>
      </c>
      <c r="L4" s="12" t="s">
        <v>20</v>
      </c>
      <c r="M4" s="13">
        <v>74471</v>
      </c>
      <c r="N4" s="13">
        <v>146638</v>
      </c>
      <c r="O4" s="14" t="s">
        <v>21</v>
      </c>
      <c r="P4" s="13">
        <v>101383</v>
      </c>
      <c r="Q4" s="13">
        <v>105529</v>
      </c>
      <c r="R4" s="13">
        <v>93575</v>
      </c>
      <c r="S4" s="13">
        <v>178967</v>
      </c>
      <c r="T4" s="14" t="s">
        <v>22</v>
      </c>
      <c r="U4" s="13">
        <v>124368</v>
      </c>
      <c r="V4" s="15">
        <v>130325</v>
      </c>
    </row>
    <row r="5" spans="1:22" x14ac:dyDescent="0.8">
      <c r="A5" s="3">
        <v>30</v>
      </c>
      <c r="B5" s="6">
        <f>AVERAGE(B4,B6)</f>
        <v>133369</v>
      </c>
      <c r="C5" s="6">
        <f>AVERAGE(C4,C6)</f>
        <v>118669</v>
      </c>
      <c r="E5">
        <v>2003</v>
      </c>
      <c r="F5">
        <v>23</v>
      </c>
      <c r="G5">
        <f t="shared" si="0"/>
        <v>111790.2</v>
      </c>
      <c r="H5">
        <f t="shared" si="0"/>
        <v>105920</v>
      </c>
      <c r="L5" s="16" t="s">
        <v>23</v>
      </c>
      <c r="M5" s="17">
        <v>79487</v>
      </c>
      <c r="N5" s="17">
        <v>181049</v>
      </c>
      <c r="O5" s="18" t="s">
        <v>24</v>
      </c>
      <c r="P5" s="17">
        <v>126549</v>
      </c>
      <c r="Q5" s="17">
        <v>138080</v>
      </c>
      <c r="R5" s="17">
        <v>101258</v>
      </c>
      <c r="S5" s="17">
        <v>220910</v>
      </c>
      <c r="T5" s="18" t="s">
        <v>25</v>
      </c>
      <c r="U5" s="17">
        <v>155437</v>
      </c>
      <c r="V5" s="19">
        <v>170287</v>
      </c>
    </row>
    <row r="6" spans="1:22" x14ac:dyDescent="0.8">
      <c r="A6" s="5">
        <v>35</v>
      </c>
      <c r="B6" s="6">
        <v>146006</v>
      </c>
      <c r="C6" s="6">
        <v>123269</v>
      </c>
      <c r="E6">
        <v>2003</v>
      </c>
      <c r="F6">
        <v>24</v>
      </c>
      <c r="G6">
        <f t="shared" si="0"/>
        <v>116261.1</v>
      </c>
      <c r="H6">
        <f t="shared" si="0"/>
        <v>109994.5</v>
      </c>
      <c r="L6" s="12" t="s">
        <v>26</v>
      </c>
      <c r="M6" s="13">
        <v>75308</v>
      </c>
      <c r="N6" s="13">
        <v>149091</v>
      </c>
      <c r="O6" s="14" t="s">
        <v>27</v>
      </c>
      <c r="P6" s="13">
        <v>98324</v>
      </c>
      <c r="Q6" s="13">
        <v>103755</v>
      </c>
      <c r="R6" s="13">
        <v>106280</v>
      </c>
      <c r="S6" s="13">
        <v>187782</v>
      </c>
      <c r="T6" s="14" t="s">
        <v>28</v>
      </c>
      <c r="U6" s="13">
        <v>124164</v>
      </c>
      <c r="V6" s="15">
        <v>137704</v>
      </c>
    </row>
    <row r="7" spans="1:22" x14ac:dyDescent="0.8">
      <c r="A7" s="5">
        <v>40</v>
      </c>
      <c r="B7" s="6">
        <f>AVERAGE(B6,B8)</f>
        <v>146235</v>
      </c>
      <c r="C7" s="6">
        <f>AVERAGE(C6,C8)</f>
        <v>127375</v>
      </c>
      <c r="E7">
        <v>2003</v>
      </c>
      <c r="F7">
        <v>25</v>
      </c>
      <c r="G7">
        <f>IFERROR(VLOOKUP(F7,$A$2:$C$12,2,FALSE),"")</f>
        <v>120732</v>
      </c>
      <c r="H7">
        <f>IFERROR(VLOOKUP(F7,$A$2:$C$12,3,FALSE),"")</f>
        <v>114069</v>
      </c>
      <c r="L7" s="16" t="s">
        <v>29</v>
      </c>
      <c r="M7" s="17">
        <v>73533</v>
      </c>
      <c r="N7" s="17">
        <v>134703</v>
      </c>
      <c r="O7" s="18" t="s">
        <v>30</v>
      </c>
      <c r="P7" s="17">
        <v>90915</v>
      </c>
      <c r="Q7" s="17">
        <v>96146</v>
      </c>
      <c r="R7" s="17">
        <v>100514</v>
      </c>
      <c r="S7" s="17">
        <v>168319</v>
      </c>
      <c r="T7" s="18" t="s">
        <v>31</v>
      </c>
      <c r="U7" s="17">
        <v>114679</v>
      </c>
      <c r="V7" s="19">
        <v>125579</v>
      </c>
    </row>
    <row r="8" spans="1:22" x14ac:dyDescent="0.8">
      <c r="A8" s="3">
        <v>45</v>
      </c>
      <c r="B8" s="4">
        <v>146464</v>
      </c>
      <c r="C8" s="4">
        <v>131481</v>
      </c>
      <c r="E8">
        <v>2003</v>
      </c>
      <c r="F8">
        <v>26</v>
      </c>
      <c r="G8">
        <f>G$7+(G$12-G$7)*($F8-$F$7)/5</f>
        <v>123259.4</v>
      </c>
      <c r="H8">
        <f>H$7+(H$12-H$7)*($F8-$F$7)/5</f>
        <v>114989</v>
      </c>
      <c r="L8" s="12" t="s">
        <v>32</v>
      </c>
      <c r="M8" s="13">
        <v>71075</v>
      </c>
      <c r="N8" s="13">
        <v>126282</v>
      </c>
      <c r="O8" s="14" t="s">
        <v>33</v>
      </c>
      <c r="P8" s="13">
        <v>90339</v>
      </c>
      <c r="Q8" s="13">
        <v>92820</v>
      </c>
      <c r="R8" s="13">
        <v>91455</v>
      </c>
      <c r="S8" s="13">
        <v>157712</v>
      </c>
      <c r="T8" s="14" t="s">
        <v>34</v>
      </c>
      <c r="U8" s="13">
        <v>111099</v>
      </c>
      <c r="V8" s="15">
        <v>117553</v>
      </c>
    </row>
    <row r="9" spans="1:22" x14ac:dyDescent="0.8">
      <c r="A9" s="3">
        <v>50</v>
      </c>
      <c r="B9" s="6">
        <f>AVERAGE(B8,B10)</f>
        <v>153108</v>
      </c>
      <c r="C9" s="6">
        <f>AVERAGE(C8,C10)</f>
        <v>136261</v>
      </c>
      <c r="E9">
        <v>2003</v>
      </c>
      <c r="F9">
        <v>27</v>
      </c>
      <c r="G9">
        <f t="shared" ref="G9:G11" si="1">G$7+(G$12-$G$7)*($F9-$F$7)/5</f>
        <v>125786.8</v>
      </c>
      <c r="H9">
        <f t="shared" ref="H9:H11" si="2">H$7+(H$12-H$7)*($F9-$F$7)/5</f>
        <v>115909</v>
      </c>
      <c r="L9" s="16" t="s">
        <v>35</v>
      </c>
      <c r="M9" s="17">
        <v>73455</v>
      </c>
      <c r="N9" s="17">
        <v>137672</v>
      </c>
      <c r="O9" s="18" t="s">
        <v>36</v>
      </c>
      <c r="P9" s="17">
        <v>93596</v>
      </c>
      <c r="Q9" s="17">
        <v>98107</v>
      </c>
      <c r="R9" s="17">
        <v>99918</v>
      </c>
      <c r="S9" s="17">
        <v>172598</v>
      </c>
      <c r="T9" s="18" t="s">
        <v>37</v>
      </c>
      <c r="U9" s="17">
        <v>117167</v>
      </c>
      <c r="V9" s="19">
        <v>127819</v>
      </c>
    </row>
    <row r="10" spans="1:22" x14ac:dyDescent="0.8">
      <c r="A10" s="5">
        <v>53</v>
      </c>
      <c r="B10" s="6">
        <v>159752</v>
      </c>
      <c r="C10" s="6">
        <v>141041</v>
      </c>
      <c r="E10">
        <v>2003</v>
      </c>
      <c r="F10">
        <v>28</v>
      </c>
      <c r="G10">
        <f t="shared" si="1"/>
        <v>128314.2</v>
      </c>
      <c r="H10">
        <f t="shared" si="2"/>
        <v>116829</v>
      </c>
      <c r="L10" s="12" t="s">
        <v>38</v>
      </c>
      <c r="M10" s="13">
        <v>76721</v>
      </c>
      <c r="N10" s="13">
        <v>140580</v>
      </c>
      <c r="O10" s="14" t="s">
        <v>39</v>
      </c>
      <c r="P10" s="13">
        <v>94870</v>
      </c>
      <c r="Q10" s="13">
        <v>102480</v>
      </c>
      <c r="R10" s="13">
        <v>98915</v>
      </c>
      <c r="S10" s="13">
        <v>172707</v>
      </c>
      <c r="T10" s="14" t="s">
        <v>40</v>
      </c>
      <c r="U10" s="13">
        <v>116894</v>
      </c>
      <c r="V10" s="15">
        <v>128681</v>
      </c>
    </row>
    <row r="11" spans="1:22" x14ac:dyDescent="0.8">
      <c r="A11" s="5">
        <v>56</v>
      </c>
      <c r="B11" s="6">
        <f>AVERAGE(B10,B12)</f>
        <v>171658.5</v>
      </c>
      <c r="C11" s="6">
        <f>AVERAGE(C10,C12)</f>
        <v>151817</v>
      </c>
      <c r="E11">
        <v>2003</v>
      </c>
      <c r="F11">
        <v>29</v>
      </c>
      <c r="G11">
        <f t="shared" si="1"/>
        <v>130841.60000000001</v>
      </c>
      <c r="H11">
        <f t="shared" si="2"/>
        <v>117749</v>
      </c>
      <c r="L11" s="16" t="s">
        <v>41</v>
      </c>
      <c r="M11" s="17">
        <v>71874</v>
      </c>
      <c r="N11" s="17">
        <v>133126</v>
      </c>
      <c r="O11" s="18" t="s">
        <v>42</v>
      </c>
      <c r="P11" s="17">
        <v>87623</v>
      </c>
      <c r="Q11" s="17">
        <v>93013</v>
      </c>
      <c r="R11" s="17">
        <v>92924</v>
      </c>
      <c r="S11" s="17">
        <v>161030</v>
      </c>
      <c r="T11" s="18" t="s">
        <v>43</v>
      </c>
      <c r="U11" s="17">
        <v>107330</v>
      </c>
      <c r="V11" s="19">
        <v>116429</v>
      </c>
    </row>
    <row r="12" spans="1:22" x14ac:dyDescent="0.8">
      <c r="A12" s="3">
        <v>60</v>
      </c>
      <c r="B12" s="4">
        <v>183565</v>
      </c>
      <c r="C12" s="4">
        <v>162593</v>
      </c>
      <c r="E12">
        <v>2003</v>
      </c>
      <c r="F12">
        <v>30</v>
      </c>
      <c r="G12">
        <f>IFERROR(VLOOKUP(F12,$A$2:$C$12,2,FALSE),"")</f>
        <v>133369</v>
      </c>
      <c r="H12">
        <f>IFERROR(VLOOKUP(F12,$A$2:$C$12,3,FALSE),"")</f>
        <v>118669</v>
      </c>
      <c r="L12" s="12" t="s">
        <v>44</v>
      </c>
      <c r="M12" s="13">
        <v>66966</v>
      </c>
      <c r="N12" s="13">
        <v>129480</v>
      </c>
      <c r="O12" s="14" t="s">
        <v>45</v>
      </c>
      <c r="P12" s="13">
        <v>89030</v>
      </c>
      <c r="Q12" s="13">
        <v>90964</v>
      </c>
      <c r="R12" s="13">
        <v>85487</v>
      </c>
      <c r="S12" s="13">
        <v>161625</v>
      </c>
      <c r="T12" s="14" t="s">
        <v>46</v>
      </c>
      <c r="U12" s="13">
        <v>110333</v>
      </c>
      <c r="V12" s="15">
        <v>114715</v>
      </c>
    </row>
    <row r="13" spans="1:22" x14ac:dyDescent="0.8">
      <c r="E13">
        <v>2003</v>
      </c>
      <c r="F13">
        <v>31</v>
      </c>
      <c r="G13">
        <f>G$12+(G$17-$G$12)*($F13-$F$12)/5</f>
        <v>135896.4</v>
      </c>
      <c r="H13">
        <f>H$12+(H$17-H$12)*($F13-$F$12)/5</f>
        <v>119589</v>
      </c>
      <c r="L13" s="16" t="s">
        <v>47</v>
      </c>
      <c r="M13" s="17">
        <v>72701</v>
      </c>
      <c r="N13" s="17">
        <v>135696</v>
      </c>
      <c r="O13" s="18" t="s">
        <v>48</v>
      </c>
      <c r="P13" s="17">
        <v>91191</v>
      </c>
      <c r="Q13" s="17">
        <v>96699</v>
      </c>
      <c r="R13" s="17">
        <v>93597</v>
      </c>
      <c r="S13" s="17">
        <v>166683</v>
      </c>
      <c r="T13" s="18" t="s">
        <v>49</v>
      </c>
      <c r="U13" s="17">
        <v>112330</v>
      </c>
      <c r="V13" s="19">
        <v>121439</v>
      </c>
    </row>
    <row r="14" spans="1:22" x14ac:dyDescent="0.8">
      <c r="E14">
        <v>2003</v>
      </c>
      <c r="F14">
        <v>32</v>
      </c>
      <c r="G14">
        <f t="shared" ref="G14:G16" si="3">G$12+(G$17-$G$12)*($F14-$F$12)/5</f>
        <v>138423.79999999999</v>
      </c>
      <c r="H14">
        <f t="shared" ref="H14:H16" si="4">H$12+(H$17-H$12)*($F14-$F$12)/5</f>
        <v>120509</v>
      </c>
      <c r="L14" s="12" t="s">
        <v>50</v>
      </c>
      <c r="M14" s="13">
        <v>65409</v>
      </c>
      <c r="N14" s="13">
        <v>131356</v>
      </c>
      <c r="O14" s="14" t="s">
        <v>51</v>
      </c>
      <c r="P14" s="13">
        <v>93281</v>
      </c>
      <c r="Q14" s="13">
        <v>94464</v>
      </c>
      <c r="R14" s="13">
        <v>82693</v>
      </c>
      <c r="S14" s="13">
        <v>163325</v>
      </c>
      <c r="T14" s="14" t="s">
        <v>52</v>
      </c>
      <c r="U14" s="13">
        <v>115039</v>
      </c>
      <c r="V14" s="15">
        <v>118218</v>
      </c>
    </row>
    <row r="15" spans="1:22" x14ac:dyDescent="0.8">
      <c r="E15">
        <v>2003</v>
      </c>
      <c r="F15">
        <v>33</v>
      </c>
      <c r="G15">
        <f t="shared" si="3"/>
        <v>140951.20000000001</v>
      </c>
      <c r="H15">
        <f t="shared" si="4"/>
        <v>121429</v>
      </c>
      <c r="L15" s="16" t="s">
        <v>53</v>
      </c>
      <c r="M15" s="17">
        <v>66321</v>
      </c>
      <c r="N15" s="17">
        <v>125508</v>
      </c>
      <c r="O15" s="18" t="s">
        <v>54</v>
      </c>
      <c r="P15" s="17">
        <v>90289</v>
      </c>
      <c r="Q15" s="17">
        <v>90881</v>
      </c>
      <c r="R15" s="17">
        <v>81520</v>
      </c>
      <c r="S15" s="17">
        <v>154374</v>
      </c>
      <c r="T15" s="18" t="s">
        <v>55</v>
      </c>
      <c r="U15" s="17">
        <v>110108</v>
      </c>
      <c r="V15" s="19">
        <v>111752</v>
      </c>
    </row>
    <row r="16" spans="1:22" x14ac:dyDescent="0.8">
      <c r="E16">
        <v>2003</v>
      </c>
      <c r="F16">
        <v>34</v>
      </c>
      <c r="G16">
        <f t="shared" si="3"/>
        <v>143478.6</v>
      </c>
      <c r="H16">
        <f t="shared" si="4"/>
        <v>122349</v>
      </c>
      <c r="L16" s="12" t="s">
        <v>56</v>
      </c>
      <c r="M16" s="13">
        <v>68493</v>
      </c>
      <c r="N16" s="13">
        <v>132312</v>
      </c>
      <c r="O16" s="14" t="s">
        <v>57</v>
      </c>
      <c r="P16" s="13">
        <v>91250</v>
      </c>
      <c r="Q16" s="13">
        <v>93726</v>
      </c>
      <c r="R16" s="13">
        <v>91132</v>
      </c>
      <c r="S16" s="13">
        <v>170593</v>
      </c>
      <c r="T16" s="14" t="s">
        <v>58</v>
      </c>
      <c r="U16" s="13">
        <v>112168</v>
      </c>
      <c r="V16" s="15">
        <v>122549</v>
      </c>
    </row>
    <row r="17" spans="5:22" x14ac:dyDescent="0.8">
      <c r="E17">
        <v>2003</v>
      </c>
      <c r="F17">
        <v>35</v>
      </c>
      <c r="G17">
        <f>IFERROR(VLOOKUP(F17,$A$2:$C$12,2,FALSE),"")</f>
        <v>146006</v>
      </c>
      <c r="H17">
        <f>IFERROR(VLOOKUP(F17,$A$2:$C$12,3,FALSE),"")</f>
        <v>123269</v>
      </c>
      <c r="L17" s="16" t="s">
        <v>59</v>
      </c>
      <c r="M17" s="17">
        <v>66527</v>
      </c>
      <c r="N17" s="17">
        <v>129655</v>
      </c>
      <c r="O17" s="18" t="s">
        <v>60</v>
      </c>
      <c r="P17" s="17">
        <v>91796</v>
      </c>
      <c r="Q17" s="17">
        <v>93081</v>
      </c>
      <c r="R17" s="17">
        <v>84515</v>
      </c>
      <c r="S17" s="17">
        <v>162096</v>
      </c>
      <c r="T17" s="18" t="s">
        <v>61</v>
      </c>
      <c r="U17" s="17">
        <v>112710</v>
      </c>
      <c r="V17" s="19">
        <v>117149</v>
      </c>
    </row>
    <row r="18" spans="5:22" x14ac:dyDescent="0.8">
      <c r="E18">
        <v>2003</v>
      </c>
      <c r="F18">
        <v>36</v>
      </c>
      <c r="G18">
        <f>G$17+(G$22-$G$17)*($F18-$F$17)/5</f>
        <v>146051.79999999999</v>
      </c>
      <c r="H18">
        <f>H$17+(H$22-H$17)*($F18-$F$17)/5</f>
        <v>124090.2</v>
      </c>
      <c r="L18" s="12" t="s">
        <v>62</v>
      </c>
      <c r="M18" s="13">
        <v>69269</v>
      </c>
      <c r="N18" s="13">
        <v>128597</v>
      </c>
      <c r="O18" s="14" t="s">
        <v>63</v>
      </c>
      <c r="P18" s="13">
        <v>92847</v>
      </c>
      <c r="Q18" s="13">
        <v>94414</v>
      </c>
      <c r="R18" s="13">
        <v>88037</v>
      </c>
      <c r="S18" s="13">
        <v>161170</v>
      </c>
      <c r="T18" s="14" t="s">
        <v>64</v>
      </c>
      <c r="U18" s="13">
        <v>114421</v>
      </c>
      <c r="V18" s="15">
        <v>119033</v>
      </c>
    </row>
    <row r="19" spans="5:22" x14ac:dyDescent="0.8">
      <c r="E19">
        <v>2003</v>
      </c>
      <c r="F19">
        <v>37</v>
      </c>
      <c r="G19">
        <f t="shared" ref="G19:G21" si="5">G$17+(G$22-$G$17)*($F19-$F$17)/5</f>
        <v>146097.60000000001</v>
      </c>
      <c r="H19">
        <f t="shared" ref="H19:H21" si="6">H$17+(H$22-H$17)*($F19-$F$17)/5</f>
        <v>124911.4</v>
      </c>
      <c r="L19" s="16" t="s">
        <v>65</v>
      </c>
      <c r="M19" s="17">
        <v>70843</v>
      </c>
      <c r="N19" s="17">
        <v>127952</v>
      </c>
      <c r="O19" s="18" t="s">
        <v>66</v>
      </c>
      <c r="P19" s="17">
        <v>92664</v>
      </c>
      <c r="Q19" s="17">
        <v>94436</v>
      </c>
      <c r="R19" s="17">
        <v>92785</v>
      </c>
      <c r="S19" s="17">
        <v>157265</v>
      </c>
      <c r="T19" s="18" t="s">
        <v>67</v>
      </c>
      <c r="U19" s="17">
        <v>113335</v>
      </c>
      <c r="V19" s="19">
        <v>119423</v>
      </c>
    </row>
    <row r="20" spans="5:22" x14ac:dyDescent="0.8">
      <c r="E20">
        <v>2003</v>
      </c>
      <c r="F20">
        <v>38</v>
      </c>
      <c r="G20">
        <f t="shared" si="5"/>
        <v>146143.4</v>
      </c>
      <c r="H20">
        <f t="shared" si="6"/>
        <v>125732.6</v>
      </c>
      <c r="L20" s="12" t="s">
        <v>68</v>
      </c>
      <c r="M20" s="13">
        <v>66672</v>
      </c>
      <c r="N20" s="13">
        <v>119422</v>
      </c>
      <c r="O20" s="14" t="s">
        <v>69</v>
      </c>
      <c r="P20" s="13">
        <v>88822</v>
      </c>
      <c r="Q20" s="13">
        <v>89620</v>
      </c>
      <c r="R20" s="13">
        <v>83121</v>
      </c>
      <c r="S20" s="13">
        <v>146438</v>
      </c>
      <c r="T20" s="14" t="s">
        <v>70</v>
      </c>
      <c r="U20" s="13">
        <v>108289</v>
      </c>
      <c r="V20" s="15">
        <v>110666</v>
      </c>
    </row>
    <row r="21" spans="5:22" x14ac:dyDescent="0.8">
      <c r="E21">
        <v>2003</v>
      </c>
      <c r="F21">
        <v>39</v>
      </c>
      <c r="G21">
        <f t="shared" si="5"/>
        <v>146189.20000000001</v>
      </c>
      <c r="H21">
        <f t="shared" si="6"/>
        <v>126553.8</v>
      </c>
      <c r="L21" s="16" t="s">
        <v>71</v>
      </c>
      <c r="M21" s="17">
        <v>69316</v>
      </c>
      <c r="N21" s="17">
        <v>126964</v>
      </c>
      <c r="O21" s="18" t="s">
        <v>72</v>
      </c>
      <c r="P21" s="17">
        <v>92133</v>
      </c>
      <c r="Q21" s="17">
        <v>93679</v>
      </c>
      <c r="R21" s="17">
        <v>88621</v>
      </c>
      <c r="S21" s="17">
        <v>157775</v>
      </c>
      <c r="T21" s="18" t="s">
        <v>73</v>
      </c>
      <c r="U21" s="17">
        <v>113114</v>
      </c>
      <c r="V21" s="19">
        <v>117847</v>
      </c>
    </row>
    <row r="22" spans="5:22" x14ac:dyDescent="0.8">
      <c r="E22">
        <v>2003</v>
      </c>
      <c r="F22">
        <v>40</v>
      </c>
      <c r="G22">
        <f>IFERROR(VLOOKUP(F22,$A$2:$C$12,2,FALSE),"")</f>
        <v>146235</v>
      </c>
      <c r="H22">
        <f>IFERROR(VLOOKUP(F22,$A$2:$C$12,3,FALSE),"")</f>
        <v>127375</v>
      </c>
      <c r="L22" s="12" t="s">
        <v>74</v>
      </c>
      <c r="M22" s="13">
        <v>65070</v>
      </c>
      <c r="N22" s="13">
        <v>127507</v>
      </c>
      <c r="O22" s="14" t="s">
        <v>75</v>
      </c>
      <c r="P22" s="13">
        <v>93205</v>
      </c>
      <c r="Q22" s="13">
        <v>92384</v>
      </c>
      <c r="R22" s="13">
        <v>83382</v>
      </c>
      <c r="S22" s="13">
        <v>162193</v>
      </c>
      <c r="T22" s="14" t="s">
        <v>76</v>
      </c>
      <c r="U22" s="13">
        <v>117096</v>
      </c>
      <c r="V22" s="15">
        <v>117859</v>
      </c>
    </row>
    <row r="23" spans="5:22" x14ac:dyDescent="0.8">
      <c r="E23">
        <v>2003</v>
      </c>
      <c r="F23">
        <v>41</v>
      </c>
      <c r="G23">
        <f>G$22+(G$27-$G$22)*($F23-$F$22)/5</f>
        <v>146280.79999999999</v>
      </c>
      <c r="H23">
        <f>H$22+(H$27-H$22)*($F23-$F$22)/5</f>
        <v>128196.2</v>
      </c>
      <c r="L23" s="16" t="s">
        <v>77</v>
      </c>
      <c r="M23" s="17">
        <v>64706</v>
      </c>
      <c r="N23" s="17">
        <v>121888</v>
      </c>
      <c r="O23" s="18" t="s">
        <v>78</v>
      </c>
      <c r="P23" s="17">
        <v>93566</v>
      </c>
      <c r="Q23" s="17">
        <v>90029</v>
      </c>
      <c r="R23" s="17">
        <v>80987</v>
      </c>
      <c r="S23" s="17">
        <v>151384</v>
      </c>
      <c r="T23" s="18" t="s">
        <v>79</v>
      </c>
      <c r="U23" s="17">
        <v>114641</v>
      </c>
      <c r="V23" s="19">
        <v>112163</v>
      </c>
    </row>
    <row r="24" spans="5:22" x14ac:dyDescent="0.8">
      <c r="E24">
        <v>2003</v>
      </c>
      <c r="F24">
        <v>42</v>
      </c>
      <c r="G24">
        <f t="shared" ref="G24:G26" si="7">G$22+(G$27-$G$22)*($F24-$F$22)/5</f>
        <v>146326.6</v>
      </c>
      <c r="H24">
        <f t="shared" ref="H24:H26" si="8">H$22+(H$27-H$22)*($F24-$F$22)/5</f>
        <v>129017.4</v>
      </c>
      <c r="L24" s="12" t="s">
        <v>80</v>
      </c>
      <c r="M24" s="13">
        <v>67357</v>
      </c>
      <c r="N24" s="13">
        <v>128201</v>
      </c>
      <c r="O24" s="14" t="s">
        <v>81</v>
      </c>
      <c r="P24" s="13">
        <v>90045</v>
      </c>
      <c r="Q24" s="13">
        <v>91409</v>
      </c>
      <c r="R24" s="13">
        <v>86205</v>
      </c>
      <c r="S24" s="13">
        <v>159807</v>
      </c>
      <c r="T24" s="14" t="s">
        <v>82</v>
      </c>
      <c r="U24" s="13">
        <v>110923</v>
      </c>
      <c r="V24" s="15">
        <v>115301</v>
      </c>
    </row>
    <row r="25" spans="5:22" x14ac:dyDescent="0.8">
      <c r="E25">
        <v>2003</v>
      </c>
      <c r="F25">
        <v>43</v>
      </c>
      <c r="G25">
        <f t="shared" si="7"/>
        <v>146372.4</v>
      </c>
      <c r="H25">
        <f t="shared" si="8"/>
        <v>129838.6</v>
      </c>
      <c r="L25" s="16" t="s">
        <v>83</v>
      </c>
      <c r="M25" s="17">
        <v>65658</v>
      </c>
      <c r="N25" s="17">
        <v>125816</v>
      </c>
      <c r="O25" s="18" t="s">
        <v>84</v>
      </c>
      <c r="P25" s="17">
        <v>92425</v>
      </c>
      <c r="Q25" s="17">
        <v>91341</v>
      </c>
      <c r="R25" s="17">
        <v>83499</v>
      </c>
      <c r="S25" s="17">
        <v>157936</v>
      </c>
      <c r="T25" s="18" t="s">
        <v>85</v>
      </c>
      <c r="U25" s="17">
        <v>114526</v>
      </c>
      <c r="V25" s="19">
        <v>115278</v>
      </c>
    </row>
    <row r="26" spans="5:22" x14ac:dyDescent="0.8">
      <c r="E26">
        <v>2003</v>
      </c>
      <c r="F26">
        <v>44</v>
      </c>
      <c r="G26">
        <f t="shared" si="7"/>
        <v>146418.20000000001</v>
      </c>
      <c r="H26">
        <f t="shared" si="8"/>
        <v>130659.8</v>
      </c>
      <c r="L26" s="12" t="s">
        <v>86</v>
      </c>
      <c r="M26" s="13">
        <v>68224</v>
      </c>
      <c r="N26" s="13">
        <v>127059</v>
      </c>
      <c r="O26" s="14" t="s">
        <v>87</v>
      </c>
      <c r="P26" s="13">
        <v>90948</v>
      </c>
      <c r="Q26" s="13">
        <v>91805</v>
      </c>
      <c r="R26" s="13">
        <v>84094</v>
      </c>
      <c r="S26" s="13">
        <v>156537</v>
      </c>
      <c r="T26" s="14" t="s">
        <v>88</v>
      </c>
      <c r="U26" s="13">
        <v>111841</v>
      </c>
      <c r="V26" s="15">
        <v>113129</v>
      </c>
    </row>
    <row r="27" spans="5:22" x14ac:dyDescent="0.8">
      <c r="E27">
        <v>2003</v>
      </c>
      <c r="F27">
        <v>45</v>
      </c>
      <c r="G27">
        <f>IFERROR(VLOOKUP(F27,$A$2:$C$12,2,FALSE),"")</f>
        <v>146464</v>
      </c>
      <c r="H27">
        <f>IFERROR(VLOOKUP(F27,$A$2:$C$12,3,FALSE),"")</f>
        <v>131481</v>
      </c>
      <c r="L27" s="16" t="s">
        <v>89</v>
      </c>
      <c r="M27" s="17">
        <v>64788</v>
      </c>
      <c r="N27" s="17">
        <v>121200</v>
      </c>
      <c r="O27" s="18" t="s">
        <v>90</v>
      </c>
      <c r="P27" s="17">
        <v>89468</v>
      </c>
      <c r="Q27" s="17">
        <v>87153</v>
      </c>
      <c r="R27" s="17">
        <v>81382</v>
      </c>
      <c r="S27" s="17">
        <v>149374</v>
      </c>
      <c r="T27" s="18" t="s">
        <v>91</v>
      </c>
      <c r="U27" s="17">
        <v>109118</v>
      </c>
      <c r="V27" s="19">
        <v>108338</v>
      </c>
    </row>
    <row r="28" spans="5:22" x14ac:dyDescent="0.8">
      <c r="E28">
        <v>2003</v>
      </c>
      <c r="F28">
        <v>46</v>
      </c>
      <c r="G28">
        <f>G$27+(G$32-$G$27)*($F28-$F$27)/5</f>
        <v>147792.79999999999</v>
      </c>
      <c r="H28">
        <f>H$27+(H$32-H$27)*($F28-$F$27)/5</f>
        <v>132437</v>
      </c>
      <c r="L28" s="12" t="s">
        <v>92</v>
      </c>
      <c r="M28" s="13">
        <v>65556</v>
      </c>
      <c r="N28" s="13">
        <v>125878</v>
      </c>
      <c r="O28" s="14" t="s">
        <v>93</v>
      </c>
      <c r="P28" s="13">
        <v>93062</v>
      </c>
      <c r="Q28" s="13">
        <v>92173</v>
      </c>
      <c r="R28" s="13">
        <v>87427</v>
      </c>
      <c r="S28" s="13">
        <v>157415</v>
      </c>
      <c r="T28" s="14" t="s">
        <v>94</v>
      </c>
      <c r="U28" s="13">
        <v>116669</v>
      </c>
      <c r="V28" s="15">
        <v>118308</v>
      </c>
    </row>
    <row r="29" spans="5:22" x14ac:dyDescent="0.8">
      <c r="E29">
        <v>2003</v>
      </c>
      <c r="F29">
        <v>47</v>
      </c>
      <c r="G29">
        <f t="shared" ref="G29:G31" si="9">G$27+(G$32-$G$27)*($F29-$F$27)/5</f>
        <v>149121.60000000001</v>
      </c>
      <c r="H29">
        <f t="shared" ref="H29:H31" si="10">H$27+(H$32-H$27)*($F29-$F$27)/5</f>
        <v>133393</v>
      </c>
      <c r="L29" s="16" t="s">
        <v>95</v>
      </c>
      <c r="M29" s="17">
        <v>66380</v>
      </c>
      <c r="N29" s="17">
        <v>125062</v>
      </c>
      <c r="O29" s="18" t="s">
        <v>96</v>
      </c>
      <c r="P29" s="17">
        <v>91254</v>
      </c>
      <c r="Q29" s="17">
        <v>90628</v>
      </c>
      <c r="R29" s="17">
        <v>84382</v>
      </c>
      <c r="S29" s="17">
        <v>154930</v>
      </c>
      <c r="T29" s="18" t="s">
        <v>97</v>
      </c>
      <c r="U29" s="17">
        <v>112719</v>
      </c>
      <c r="V29" s="19">
        <v>113532</v>
      </c>
    </row>
    <row r="30" spans="5:22" x14ac:dyDescent="0.8">
      <c r="E30">
        <v>2003</v>
      </c>
      <c r="F30">
        <v>48</v>
      </c>
      <c r="G30">
        <f t="shared" si="9"/>
        <v>150450.4</v>
      </c>
      <c r="H30">
        <f t="shared" si="10"/>
        <v>134349</v>
      </c>
      <c r="L30" s="20" t="s">
        <v>98</v>
      </c>
      <c r="M30" s="9">
        <v>71779</v>
      </c>
      <c r="N30" s="9">
        <v>150830</v>
      </c>
      <c r="O30" s="21" t="s">
        <v>99</v>
      </c>
      <c r="P30" s="9">
        <v>103784</v>
      </c>
      <c r="Q30" s="9">
        <v>108429</v>
      </c>
      <c r="R30" s="9">
        <v>92352</v>
      </c>
      <c r="S30" s="9">
        <v>185939</v>
      </c>
      <c r="T30" s="21" t="s">
        <v>100</v>
      </c>
      <c r="U30" s="9">
        <v>127939</v>
      </c>
      <c r="V30" s="10">
        <v>135742</v>
      </c>
    </row>
    <row r="31" spans="5:22" x14ac:dyDescent="0.8">
      <c r="E31">
        <v>2003</v>
      </c>
      <c r="F31">
        <v>49</v>
      </c>
      <c r="G31">
        <f t="shared" si="9"/>
        <v>151779.20000000001</v>
      </c>
      <c r="H31">
        <f t="shared" si="10"/>
        <v>135305</v>
      </c>
    </row>
    <row r="32" spans="5:22" x14ac:dyDescent="0.8">
      <c r="E32">
        <v>2003</v>
      </c>
      <c r="F32">
        <v>50</v>
      </c>
      <c r="G32">
        <f>IFERROR(VLOOKUP(F32,$A$2:$C$12,2,FALSE),"")</f>
        <v>153108</v>
      </c>
      <c r="H32">
        <f>IFERROR(VLOOKUP(F32,$A$2:$C$12,3,FALSE),"")</f>
        <v>136261</v>
      </c>
    </row>
    <row r="33" spans="5:8" x14ac:dyDescent="0.8">
      <c r="E33">
        <v>2003</v>
      </c>
      <c r="F33">
        <v>51</v>
      </c>
      <c r="G33">
        <f>G$32+(G$35-$G$32)*($F33-$F$32)/3</f>
        <v>155322.66666666666</v>
      </c>
      <c r="H33">
        <f>H$32+(H$35-H$32)*($F33-$F$32)/3</f>
        <v>137854.33333333334</v>
      </c>
    </row>
    <row r="34" spans="5:8" x14ac:dyDescent="0.8">
      <c r="E34">
        <v>2003</v>
      </c>
      <c r="F34">
        <v>52</v>
      </c>
      <c r="G34">
        <f>G$32+(G$35-$G$32)*($F34-$F$32)/3</f>
        <v>157537.33333333334</v>
      </c>
      <c r="H34">
        <f>H$32+(H$35-H$32)*($F34-$F$32)/3</f>
        <v>139447.66666666666</v>
      </c>
    </row>
    <row r="35" spans="5:8" x14ac:dyDescent="0.8">
      <c r="E35">
        <v>2003</v>
      </c>
      <c r="F35">
        <v>53</v>
      </c>
      <c r="G35">
        <f>IFERROR(VLOOKUP(F35,$A$2:$C$12,2,FALSE),"")</f>
        <v>159752</v>
      </c>
      <c r="H35">
        <f>IFERROR(VLOOKUP(F35,$A$2:$C$12,3,FALSE),"")</f>
        <v>141041</v>
      </c>
    </row>
    <row r="36" spans="5:8" x14ac:dyDescent="0.8">
      <c r="E36">
        <v>2003</v>
      </c>
      <c r="F36">
        <v>54</v>
      </c>
      <c r="G36">
        <f>G$35+(G$38-$G$35)*($F36-$F$35)/3</f>
        <v>163720.83333333334</v>
      </c>
      <c r="H36">
        <f>H$35+(H$38-H$35)*($F36-$F$35)/3</f>
        <v>144633</v>
      </c>
    </row>
    <row r="37" spans="5:8" x14ac:dyDescent="0.8">
      <c r="E37">
        <v>2003</v>
      </c>
      <c r="F37">
        <v>55</v>
      </c>
      <c r="G37">
        <f>G$35+(G$38-$G$35)*($F37-$F$35)/3</f>
        <v>167689.66666666666</v>
      </c>
      <c r="H37">
        <f>H$35+(H$38-H$35)*($F37-$F$35)/3</f>
        <v>148225</v>
      </c>
    </row>
    <row r="38" spans="5:8" x14ac:dyDescent="0.8">
      <c r="E38">
        <v>2003</v>
      </c>
      <c r="F38">
        <v>56</v>
      </c>
      <c r="G38">
        <f>IFERROR(VLOOKUP(F38,$A$2:$C$12,2,FALSE),"")</f>
        <v>171658.5</v>
      </c>
      <c r="H38">
        <f>IFERROR(VLOOKUP(F38,$A$2:$C$12,3,FALSE),"")</f>
        <v>151817</v>
      </c>
    </row>
    <row r="39" spans="5:8" x14ac:dyDescent="0.8">
      <c r="E39">
        <v>2003</v>
      </c>
      <c r="F39">
        <v>57</v>
      </c>
      <c r="G39">
        <f>G$38+(G$42-$G$38)*($F39-$F$38)/4</f>
        <v>174635.125</v>
      </c>
      <c r="H39">
        <f>H$38+(H$42-H$38)*($F39-$F$38)/4</f>
        <v>154511</v>
      </c>
    </row>
    <row r="40" spans="5:8" x14ac:dyDescent="0.8">
      <c r="E40">
        <v>2003</v>
      </c>
      <c r="F40">
        <v>58</v>
      </c>
      <c r="G40">
        <f t="shared" ref="G40:G41" si="11">G$38+(G$42-$G$38)*($F40-$F$38)/4</f>
        <v>177611.75</v>
      </c>
      <c r="H40">
        <f t="shared" ref="H40:H41" si="12">H$38+(H$42-H$38)*($F40-$F$38)/4</f>
        <v>157205</v>
      </c>
    </row>
    <row r="41" spans="5:8" x14ac:dyDescent="0.8">
      <c r="E41">
        <v>2003</v>
      </c>
      <c r="F41">
        <v>59</v>
      </c>
      <c r="G41">
        <f t="shared" si="11"/>
        <v>180588.375</v>
      </c>
      <c r="H41">
        <f t="shared" si="12"/>
        <v>159899</v>
      </c>
    </row>
    <row r="42" spans="5:8" x14ac:dyDescent="0.8">
      <c r="E42">
        <v>2003</v>
      </c>
      <c r="F42">
        <v>60</v>
      </c>
      <c r="G42">
        <f>IFERROR(VLOOKUP(F42,$A$2:$C$12,2,FALSE),"")</f>
        <v>183565</v>
      </c>
      <c r="H42">
        <f>IFERROR(VLOOKUP(F42,$A$2:$C$12,3,FALSE),"")</f>
        <v>162593</v>
      </c>
    </row>
    <row r="43" spans="5:8" x14ac:dyDescent="0.8">
      <c r="E43">
        <v>2003</v>
      </c>
      <c r="F43">
        <v>61</v>
      </c>
      <c r="G43">
        <v>183565</v>
      </c>
      <c r="H43">
        <v>162593</v>
      </c>
    </row>
    <row r="44" spans="5:8" x14ac:dyDescent="0.8">
      <c r="E44">
        <v>2003</v>
      </c>
      <c r="F44">
        <v>62</v>
      </c>
      <c r="G44">
        <v>183565</v>
      </c>
      <c r="H44">
        <v>162593</v>
      </c>
    </row>
    <row r="45" spans="5:8" x14ac:dyDescent="0.8">
      <c r="E45">
        <v>2003</v>
      </c>
      <c r="F45">
        <v>63</v>
      </c>
      <c r="G45">
        <v>183565</v>
      </c>
      <c r="H45">
        <v>162593</v>
      </c>
    </row>
    <row r="46" spans="5:8" x14ac:dyDescent="0.8">
      <c r="E46">
        <v>2003</v>
      </c>
      <c r="F46">
        <v>64</v>
      </c>
      <c r="G46">
        <v>183565</v>
      </c>
      <c r="H46">
        <v>162593</v>
      </c>
    </row>
    <row r="47" spans="5:8" x14ac:dyDescent="0.8">
      <c r="E47">
        <v>2003</v>
      </c>
      <c r="F47">
        <v>65</v>
      </c>
      <c r="G47">
        <v>183565</v>
      </c>
      <c r="H47">
        <v>162593</v>
      </c>
    </row>
    <row r="48" spans="5:8" x14ac:dyDescent="0.8">
      <c r="E48">
        <v>2003</v>
      </c>
      <c r="F48">
        <v>66</v>
      </c>
      <c r="G48">
        <v>183565</v>
      </c>
      <c r="H48">
        <v>162593</v>
      </c>
    </row>
    <row r="49" spans="5:8" x14ac:dyDescent="0.8">
      <c r="E49">
        <v>2003</v>
      </c>
      <c r="F49">
        <v>67</v>
      </c>
      <c r="G49">
        <v>183565</v>
      </c>
      <c r="H49">
        <v>162593</v>
      </c>
    </row>
    <row r="50" spans="5:8" x14ac:dyDescent="0.8">
      <c r="E50">
        <v>2003</v>
      </c>
      <c r="F50">
        <v>68</v>
      </c>
      <c r="G50">
        <v>183565</v>
      </c>
      <c r="H50">
        <v>162593</v>
      </c>
    </row>
    <row r="51" spans="5:8" x14ac:dyDescent="0.8">
      <c r="E51">
        <v>2003</v>
      </c>
      <c r="F51">
        <v>69</v>
      </c>
      <c r="G51">
        <v>183565</v>
      </c>
      <c r="H51">
        <v>162593</v>
      </c>
    </row>
    <row r="52" spans="5:8" x14ac:dyDescent="0.8">
      <c r="E52">
        <v>2003</v>
      </c>
      <c r="F52">
        <v>70</v>
      </c>
      <c r="G52">
        <v>183565</v>
      </c>
      <c r="H52">
        <v>162593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C1F1-4304-40E2-8EA9-C8AB46DDE326}">
  <dimension ref="A1:D817"/>
  <sheetViews>
    <sheetView workbookViewId="0">
      <selection activeCell="D3" sqref="D3"/>
    </sheetView>
  </sheetViews>
  <sheetFormatPr defaultRowHeight="16" x14ac:dyDescent="0.8"/>
  <sheetData>
    <row r="1" spans="1:4" x14ac:dyDescent="0.8">
      <c r="A1" s="8" t="s">
        <v>4</v>
      </c>
      <c r="B1" s="1" t="s">
        <v>3</v>
      </c>
      <c r="C1" s="2" t="s">
        <v>1</v>
      </c>
      <c r="D1" s="2" t="s">
        <v>2</v>
      </c>
    </row>
    <row r="2" spans="1:4" x14ac:dyDescent="0.8">
      <c r="A2">
        <v>2018</v>
      </c>
      <c r="B2">
        <v>20</v>
      </c>
      <c r="C2">
        <v>256456.5</v>
      </c>
      <c r="D2">
        <v>235678</v>
      </c>
    </row>
    <row r="3" spans="1:4" x14ac:dyDescent="0.8">
      <c r="A3">
        <v>2018</v>
      </c>
      <c r="B3">
        <v>21</v>
      </c>
      <c r="C3">
        <v>263624.2</v>
      </c>
      <c r="D3">
        <v>242156</v>
      </c>
    </row>
    <row r="4" spans="1:4" x14ac:dyDescent="0.8">
      <c r="A4">
        <v>2018</v>
      </c>
      <c r="B4">
        <v>22</v>
      </c>
      <c r="C4">
        <v>270791.90000000002</v>
      </c>
      <c r="D4">
        <v>248634</v>
      </c>
    </row>
    <row r="5" spans="1:4" x14ac:dyDescent="0.8">
      <c r="A5">
        <v>2018</v>
      </c>
      <c r="B5">
        <v>23</v>
      </c>
      <c r="C5">
        <v>277959.59999999998</v>
      </c>
      <c r="D5">
        <v>255112</v>
      </c>
    </row>
    <row r="6" spans="1:4" x14ac:dyDescent="0.8">
      <c r="A6">
        <v>2018</v>
      </c>
      <c r="B6">
        <v>24</v>
      </c>
      <c r="C6">
        <v>285127.3</v>
      </c>
      <c r="D6">
        <v>261590</v>
      </c>
    </row>
    <row r="7" spans="1:4" x14ac:dyDescent="0.8">
      <c r="A7">
        <v>2018</v>
      </c>
      <c r="B7">
        <v>25</v>
      </c>
      <c r="C7">
        <v>292295</v>
      </c>
      <c r="D7">
        <v>268068</v>
      </c>
    </row>
    <row r="8" spans="1:4" x14ac:dyDescent="0.8">
      <c r="A8">
        <v>2018</v>
      </c>
      <c r="B8">
        <v>26</v>
      </c>
      <c r="C8">
        <v>301876.09999999998</v>
      </c>
      <c r="D8">
        <v>273583.59999999998</v>
      </c>
    </row>
    <row r="9" spans="1:4" x14ac:dyDescent="0.8">
      <c r="A9">
        <v>2018</v>
      </c>
      <c r="B9">
        <v>27</v>
      </c>
      <c r="C9">
        <v>311457.2</v>
      </c>
      <c r="D9">
        <v>279099.2</v>
      </c>
    </row>
    <row r="10" spans="1:4" x14ac:dyDescent="0.8">
      <c r="A10">
        <v>2018</v>
      </c>
      <c r="B10">
        <v>28</v>
      </c>
      <c r="C10">
        <v>321038.3</v>
      </c>
      <c r="D10">
        <v>284614.8</v>
      </c>
    </row>
    <row r="11" spans="1:4" x14ac:dyDescent="0.8">
      <c r="A11">
        <v>2018</v>
      </c>
      <c r="B11">
        <v>29</v>
      </c>
      <c r="C11">
        <v>330619.40000000002</v>
      </c>
      <c r="D11">
        <v>290130.40000000002</v>
      </c>
    </row>
    <row r="12" spans="1:4" x14ac:dyDescent="0.8">
      <c r="A12">
        <v>2018</v>
      </c>
      <c r="B12">
        <v>30</v>
      </c>
      <c r="C12">
        <v>340200.5</v>
      </c>
      <c r="D12">
        <v>295646</v>
      </c>
    </row>
    <row r="13" spans="1:4" x14ac:dyDescent="0.8">
      <c r="A13">
        <v>2018</v>
      </c>
      <c r="B13">
        <v>31</v>
      </c>
      <c r="C13">
        <v>349781.6</v>
      </c>
      <c r="D13">
        <v>301161.59999999998</v>
      </c>
    </row>
    <row r="14" spans="1:4" x14ac:dyDescent="0.8">
      <c r="A14">
        <v>2018</v>
      </c>
      <c r="B14">
        <v>32</v>
      </c>
      <c r="C14">
        <v>359362.7</v>
      </c>
      <c r="D14">
        <v>306677.2</v>
      </c>
    </row>
    <row r="15" spans="1:4" x14ac:dyDescent="0.8">
      <c r="A15">
        <v>2018</v>
      </c>
      <c r="B15">
        <v>33</v>
      </c>
      <c r="C15">
        <v>368943.8</v>
      </c>
      <c r="D15">
        <v>312192.8</v>
      </c>
    </row>
    <row r="16" spans="1:4" x14ac:dyDescent="0.8">
      <c r="A16">
        <v>2018</v>
      </c>
      <c r="B16">
        <v>34</v>
      </c>
      <c r="C16">
        <v>378524.9</v>
      </c>
      <c r="D16">
        <v>317708.40000000002</v>
      </c>
    </row>
    <row r="17" spans="1:4" x14ac:dyDescent="0.8">
      <c r="A17">
        <v>2018</v>
      </c>
      <c r="B17">
        <v>35</v>
      </c>
      <c r="C17">
        <v>388106</v>
      </c>
      <c r="D17">
        <v>323224</v>
      </c>
    </row>
    <row r="18" spans="1:4" x14ac:dyDescent="0.8">
      <c r="A18">
        <v>2018</v>
      </c>
      <c r="B18">
        <v>36</v>
      </c>
      <c r="C18">
        <v>388233.4</v>
      </c>
      <c r="D18">
        <v>323027.40000000002</v>
      </c>
    </row>
    <row r="19" spans="1:4" x14ac:dyDescent="0.8">
      <c r="A19">
        <v>2018</v>
      </c>
      <c r="B19">
        <v>37</v>
      </c>
      <c r="C19">
        <v>388360.8</v>
      </c>
      <c r="D19">
        <v>322830.8</v>
      </c>
    </row>
    <row r="20" spans="1:4" x14ac:dyDescent="0.8">
      <c r="A20">
        <v>2018</v>
      </c>
      <c r="B20">
        <v>38</v>
      </c>
      <c r="C20">
        <v>388488.2</v>
      </c>
      <c r="D20">
        <v>322634.2</v>
      </c>
    </row>
    <row r="21" spans="1:4" x14ac:dyDescent="0.8">
      <c r="A21">
        <v>2018</v>
      </c>
      <c r="B21">
        <v>39</v>
      </c>
      <c r="C21">
        <v>388615.6</v>
      </c>
      <c r="D21">
        <v>322437.59999999998</v>
      </c>
    </row>
    <row r="22" spans="1:4" x14ac:dyDescent="0.8">
      <c r="A22">
        <v>2018</v>
      </c>
      <c r="B22">
        <v>40</v>
      </c>
      <c r="C22">
        <v>388743</v>
      </c>
      <c r="D22">
        <v>322241</v>
      </c>
    </row>
    <row r="23" spans="1:4" x14ac:dyDescent="0.8">
      <c r="A23">
        <v>2018</v>
      </c>
      <c r="B23">
        <v>41</v>
      </c>
      <c r="C23">
        <v>388870.40000000002</v>
      </c>
      <c r="D23">
        <v>322044.40000000002</v>
      </c>
    </row>
    <row r="24" spans="1:4" x14ac:dyDescent="0.8">
      <c r="A24">
        <v>2018</v>
      </c>
      <c r="B24">
        <v>42</v>
      </c>
      <c r="C24">
        <v>388997.8</v>
      </c>
      <c r="D24">
        <v>321847.8</v>
      </c>
    </row>
    <row r="25" spans="1:4" x14ac:dyDescent="0.8">
      <c r="A25">
        <v>2018</v>
      </c>
      <c r="B25">
        <v>43</v>
      </c>
      <c r="C25">
        <v>389125.2</v>
      </c>
      <c r="D25">
        <v>321651.20000000001</v>
      </c>
    </row>
    <row r="26" spans="1:4" x14ac:dyDescent="0.8">
      <c r="A26">
        <v>2018</v>
      </c>
      <c r="B26">
        <v>44</v>
      </c>
      <c r="C26">
        <v>389252.6</v>
      </c>
      <c r="D26">
        <v>321454.59999999998</v>
      </c>
    </row>
    <row r="27" spans="1:4" x14ac:dyDescent="0.8">
      <c r="A27">
        <v>2018</v>
      </c>
      <c r="B27">
        <v>45</v>
      </c>
      <c r="C27">
        <v>389380</v>
      </c>
      <c r="D27">
        <v>321258</v>
      </c>
    </row>
    <row r="28" spans="1:4" x14ac:dyDescent="0.8">
      <c r="A28">
        <v>2018</v>
      </c>
      <c r="B28">
        <v>46</v>
      </c>
      <c r="C28">
        <v>385010</v>
      </c>
      <c r="D28">
        <v>321109.5</v>
      </c>
    </row>
    <row r="29" spans="1:4" x14ac:dyDescent="0.8">
      <c r="A29">
        <v>2018</v>
      </c>
      <c r="B29">
        <v>47</v>
      </c>
      <c r="C29">
        <v>380640</v>
      </c>
      <c r="D29">
        <v>320961</v>
      </c>
    </row>
    <row r="30" spans="1:4" x14ac:dyDescent="0.8">
      <c r="A30">
        <v>2018</v>
      </c>
      <c r="B30">
        <v>48</v>
      </c>
      <c r="C30">
        <v>376270</v>
      </c>
      <c r="D30">
        <v>320812.5</v>
      </c>
    </row>
    <row r="31" spans="1:4" x14ac:dyDescent="0.8">
      <c r="A31">
        <v>2018</v>
      </c>
      <c r="B31">
        <v>49</v>
      </c>
      <c r="C31">
        <v>371900</v>
      </c>
      <c r="D31">
        <v>320664</v>
      </c>
    </row>
    <row r="32" spans="1:4" x14ac:dyDescent="0.8">
      <c r="A32">
        <v>2018</v>
      </c>
      <c r="B32">
        <v>50</v>
      </c>
      <c r="C32">
        <v>367530</v>
      </c>
      <c r="D32">
        <v>320515.5</v>
      </c>
    </row>
    <row r="33" spans="1:4" x14ac:dyDescent="0.8">
      <c r="A33">
        <v>2018</v>
      </c>
      <c r="B33">
        <v>51</v>
      </c>
      <c r="C33">
        <v>360246.66666666669</v>
      </c>
      <c r="D33">
        <v>320268</v>
      </c>
    </row>
    <row r="34" spans="1:4" x14ac:dyDescent="0.8">
      <c r="A34">
        <v>2018</v>
      </c>
      <c r="B34">
        <v>52</v>
      </c>
      <c r="C34">
        <v>352963.33333333331</v>
      </c>
      <c r="D34">
        <v>320020.5</v>
      </c>
    </row>
    <row r="35" spans="1:4" x14ac:dyDescent="0.8">
      <c r="A35">
        <v>2018</v>
      </c>
      <c r="B35">
        <v>53</v>
      </c>
      <c r="C35">
        <v>345680</v>
      </c>
      <c r="D35">
        <v>319773</v>
      </c>
    </row>
    <row r="36" spans="1:4" x14ac:dyDescent="0.8">
      <c r="A36">
        <v>2018</v>
      </c>
      <c r="B36">
        <v>54</v>
      </c>
      <c r="C36">
        <v>345929</v>
      </c>
      <c r="D36">
        <v>322676.5</v>
      </c>
    </row>
    <row r="37" spans="1:4" x14ac:dyDescent="0.8">
      <c r="A37">
        <v>2018</v>
      </c>
      <c r="B37">
        <v>55</v>
      </c>
      <c r="C37">
        <v>346178</v>
      </c>
      <c r="D37">
        <v>325580</v>
      </c>
    </row>
    <row r="38" spans="1:4" x14ac:dyDescent="0.8">
      <c r="A38">
        <v>2018</v>
      </c>
      <c r="B38">
        <v>56</v>
      </c>
      <c r="C38">
        <v>346427</v>
      </c>
      <c r="D38">
        <v>328483.5</v>
      </c>
    </row>
    <row r="39" spans="1:4" x14ac:dyDescent="0.8">
      <c r="A39">
        <v>2018</v>
      </c>
      <c r="B39">
        <v>57</v>
      </c>
      <c r="C39">
        <v>346613.75</v>
      </c>
      <c r="D39">
        <v>330661.125</v>
      </c>
    </row>
    <row r="40" spans="1:4" x14ac:dyDescent="0.8">
      <c r="A40">
        <v>2018</v>
      </c>
      <c r="B40">
        <v>58</v>
      </c>
      <c r="C40">
        <v>346800.5</v>
      </c>
      <c r="D40">
        <v>332838.75</v>
      </c>
    </row>
    <row r="41" spans="1:4" x14ac:dyDescent="0.8">
      <c r="A41">
        <v>2018</v>
      </c>
      <c r="B41">
        <v>59</v>
      </c>
      <c r="C41">
        <v>346987.25</v>
      </c>
      <c r="D41">
        <v>335016.375</v>
      </c>
    </row>
    <row r="42" spans="1:4" x14ac:dyDescent="0.8">
      <c r="A42">
        <v>2018</v>
      </c>
      <c r="B42">
        <v>60</v>
      </c>
      <c r="C42">
        <v>347174</v>
      </c>
      <c r="D42">
        <v>337194</v>
      </c>
    </row>
    <row r="43" spans="1:4" x14ac:dyDescent="0.8">
      <c r="A43">
        <v>2018</v>
      </c>
      <c r="B43">
        <v>61</v>
      </c>
      <c r="C43">
        <v>347174</v>
      </c>
      <c r="D43">
        <v>337194</v>
      </c>
    </row>
    <row r="44" spans="1:4" x14ac:dyDescent="0.8">
      <c r="A44">
        <v>2018</v>
      </c>
      <c r="B44">
        <v>62</v>
      </c>
      <c r="C44">
        <v>347174</v>
      </c>
      <c r="D44">
        <v>337194</v>
      </c>
    </row>
    <row r="45" spans="1:4" x14ac:dyDescent="0.8">
      <c r="A45">
        <v>2018</v>
      </c>
      <c r="B45">
        <v>63</v>
      </c>
      <c r="C45">
        <v>347174</v>
      </c>
      <c r="D45">
        <v>337194</v>
      </c>
    </row>
    <row r="46" spans="1:4" x14ac:dyDescent="0.8">
      <c r="A46">
        <v>2018</v>
      </c>
      <c r="B46">
        <v>64</v>
      </c>
      <c r="C46">
        <v>347174</v>
      </c>
      <c r="D46">
        <v>337194</v>
      </c>
    </row>
    <row r="47" spans="1:4" x14ac:dyDescent="0.8">
      <c r="A47">
        <v>2018</v>
      </c>
      <c r="B47">
        <v>65</v>
      </c>
      <c r="C47">
        <v>347174</v>
      </c>
      <c r="D47">
        <v>337194</v>
      </c>
    </row>
    <row r="48" spans="1:4" x14ac:dyDescent="0.8">
      <c r="A48">
        <v>2018</v>
      </c>
      <c r="B48">
        <v>66</v>
      </c>
      <c r="C48">
        <v>347174</v>
      </c>
      <c r="D48">
        <v>337194</v>
      </c>
    </row>
    <row r="49" spans="1:4" x14ac:dyDescent="0.8">
      <c r="A49">
        <v>2018</v>
      </c>
      <c r="B49">
        <v>67</v>
      </c>
      <c r="C49">
        <v>347174</v>
      </c>
      <c r="D49">
        <v>337194</v>
      </c>
    </row>
    <row r="50" spans="1:4" x14ac:dyDescent="0.8">
      <c r="A50">
        <v>2018</v>
      </c>
      <c r="B50">
        <v>68</v>
      </c>
      <c r="C50">
        <v>347174</v>
      </c>
      <c r="D50">
        <v>337194</v>
      </c>
    </row>
    <row r="51" spans="1:4" x14ac:dyDescent="0.8">
      <c r="A51">
        <v>2018</v>
      </c>
      <c r="B51">
        <v>69</v>
      </c>
      <c r="C51">
        <v>347174</v>
      </c>
      <c r="D51">
        <v>337194</v>
      </c>
    </row>
    <row r="52" spans="1:4" x14ac:dyDescent="0.8">
      <c r="A52">
        <v>2018</v>
      </c>
      <c r="B52">
        <v>70</v>
      </c>
      <c r="C52">
        <v>347174</v>
      </c>
      <c r="D52">
        <v>337194</v>
      </c>
    </row>
    <row r="53" spans="1:4" x14ac:dyDescent="0.8">
      <c r="A53">
        <v>2017</v>
      </c>
      <c r="B53">
        <v>20</v>
      </c>
      <c r="C53">
        <v>217972</v>
      </c>
      <c r="D53">
        <v>212322</v>
      </c>
    </row>
    <row r="54" spans="1:4" x14ac:dyDescent="0.8">
      <c r="A54">
        <v>2017</v>
      </c>
      <c r="B54">
        <v>21</v>
      </c>
      <c r="C54">
        <v>226440.6</v>
      </c>
      <c r="D54">
        <v>216835.20000000001</v>
      </c>
    </row>
    <row r="55" spans="1:4" x14ac:dyDescent="0.8">
      <c r="A55">
        <v>2017</v>
      </c>
      <c r="B55">
        <v>22</v>
      </c>
      <c r="C55">
        <v>234909.2</v>
      </c>
      <c r="D55">
        <v>221348.4</v>
      </c>
    </row>
    <row r="56" spans="1:4" x14ac:dyDescent="0.8">
      <c r="A56">
        <v>2017</v>
      </c>
      <c r="B56">
        <v>23</v>
      </c>
      <c r="C56">
        <v>243377.8</v>
      </c>
      <c r="D56">
        <v>225861.6</v>
      </c>
    </row>
    <row r="57" spans="1:4" x14ac:dyDescent="0.8">
      <c r="A57">
        <v>2017</v>
      </c>
      <c r="B57">
        <v>24</v>
      </c>
      <c r="C57">
        <v>251846.39999999999</v>
      </c>
      <c r="D57">
        <v>230374.8</v>
      </c>
    </row>
    <row r="58" spans="1:4" x14ac:dyDescent="0.8">
      <c r="A58">
        <v>2017</v>
      </c>
      <c r="B58">
        <v>25</v>
      </c>
      <c r="C58">
        <v>260315</v>
      </c>
      <c r="D58">
        <v>234888</v>
      </c>
    </row>
    <row r="59" spans="1:4" x14ac:dyDescent="0.8">
      <c r="A59">
        <v>2017</v>
      </c>
      <c r="B59">
        <v>26</v>
      </c>
      <c r="C59">
        <v>269532.3</v>
      </c>
      <c r="D59">
        <v>239771.2</v>
      </c>
    </row>
    <row r="60" spans="1:4" x14ac:dyDescent="0.8">
      <c r="A60">
        <v>2017</v>
      </c>
      <c r="B60">
        <v>27</v>
      </c>
      <c r="C60">
        <v>278749.59999999998</v>
      </c>
      <c r="D60">
        <v>244654.4</v>
      </c>
    </row>
    <row r="61" spans="1:4" x14ac:dyDescent="0.8">
      <c r="A61">
        <v>2017</v>
      </c>
      <c r="B61">
        <v>28</v>
      </c>
      <c r="C61">
        <v>287966.90000000002</v>
      </c>
      <c r="D61">
        <v>249537.6</v>
      </c>
    </row>
    <row r="62" spans="1:4" x14ac:dyDescent="0.8">
      <c r="A62">
        <v>2017</v>
      </c>
      <c r="B62">
        <v>29</v>
      </c>
      <c r="C62">
        <v>297184.2</v>
      </c>
      <c r="D62">
        <v>254420.8</v>
      </c>
    </row>
    <row r="63" spans="1:4" x14ac:dyDescent="0.8">
      <c r="A63">
        <v>2017</v>
      </c>
      <c r="B63">
        <v>30</v>
      </c>
      <c r="C63">
        <v>306401.5</v>
      </c>
      <c r="D63">
        <v>259304</v>
      </c>
    </row>
    <row r="64" spans="1:4" x14ac:dyDescent="0.8">
      <c r="A64">
        <v>2017</v>
      </c>
      <c r="B64">
        <v>31</v>
      </c>
      <c r="C64">
        <v>315618.8</v>
      </c>
      <c r="D64">
        <v>264187.2</v>
      </c>
    </row>
    <row r="65" spans="1:4" x14ac:dyDescent="0.8">
      <c r="A65">
        <v>2017</v>
      </c>
      <c r="B65">
        <v>32</v>
      </c>
      <c r="C65">
        <v>324836.09999999998</v>
      </c>
      <c r="D65">
        <v>269070.40000000002</v>
      </c>
    </row>
    <row r="66" spans="1:4" x14ac:dyDescent="0.8">
      <c r="A66">
        <v>2017</v>
      </c>
      <c r="B66">
        <v>33</v>
      </c>
      <c r="C66">
        <v>334053.40000000002</v>
      </c>
      <c r="D66">
        <v>273953.59999999998</v>
      </c>
    </row>
    <row r="67" spans="1:4" x14ac:dyDescent="0.8">
      <c r="A67">
        <v>2017</v>
      </c>
      <c r="B67">
        <v>34</v>
      </c>
      <c r="C67">
        <v>343270.7</v>
      </c>
      <c r="D67">
        <v>278836.8</v>
      </c>
    </row>
    <row r="68" spans="1:4" x14ac:dyDescent="0.8">
      <c r="A68">
        <v>2017</v>
      </c>
      <c r="B68">
        <v>35</v>
      </c>
      <c r="C68">
        <v>352488</v>
      </c>
      <c r="D68">
        <v>283720</v>
      </c>
    </row>
    <row r="69" spans="1:4" x14ac:dyDescent="0.8">
      <c r="A69">
        <v>2017</v>
      </c>
      <c r="B69">
        <v>36</v>
      </c>
      <c r="C69">
        <v>352562.6</v>
      </c>
      <c r="D69">
        <v>283208.2</v>
      </c>
    </row>
    <row r="70" spans="1:4" x14ac:dyDescent="0.8">
      <c r="A70">
        <v>2017</v>
      </c>
      <c r="B70">
        <v>37</v>
      </c>
      <c r="C70">
        <v>352637.2</v>
      </c>
      <c r="D70">
        <v>282696.40000000002</v>
      </c>
    </row>
    <row r="71" spans="1:4" x14ac:dyDescent="0.8">
      <c r="A71">
        <v>2017</v>
      </c>
      <c r="B71">
        <v>38</v>
      </c>
      <c r="C71">
        <v>352711.8</v>
      </c>
      <c r="D71">
        <v>282184.59999999998</v>
      </c>
    </row>
    <row r="72" spans="1:4" x14ac:dyDescent="0.8">
      <c r="A72">
        <v>2017</v>
      </c>
      <c r="B72">
        <v>39</v>
      </c>
      <c r="C72">
        <v>352786.4</v>
      </c>
      <c r="D72">
        <v>281672.8</v>
      </c>
    </row>
    <row r="73" spans="1:4" x14ac:dyDescent="0.8">
      <c r="A73">
        <v>2017</v>
      </c>
      <c r="B73">
        <v>40</v>
      </c>
      <c r="C73">
        <v>352861</v>
      </c>
      <c r="D73">
        <v>281161</v>
      </c>
    </row>
    <row r="74" spans="1:4" x14ac:dyDescent="0.8">
      <c r="A74">
        <v>2017</v>
      </c>
      <c r="B74">
        <v>41</v>
      </c>
      <c r="C74">
        <v>352935.6</v>
      </c>
      <c r="D74">
        <v>280649.2</v>
      </c>
    </row>
    <row r="75" spans="1:4" x14ac:dyDescent="0.8">
      <c r="A75">
        <v>2017</v>
      </c>
      <c r="B75">
        <v>42</v>
      </c>
      <c r="C75">
        <v>353010.2</v>
      </c>
      <c r="D75">
        <v>280137.40000000002</v>
      </c>
    </row>
    <row r="76" spans="1:4" x14ac:dyDescent="0.8">
      <c r="A76">
        <v>2017</v>
      </c>
      <c r="B76">
        <v>43</v>
      </c>
      <c r="C76">
        <v>353084.8</v>
      </c>
      <c r="D76">
        <v>279625.59999999998</v>
      </c>
    </row>
    <row r="77" spans="1:4" x14ac:dyDescent="0.8">
      <c r="A77">
        <v>2017</v>
      </c>
      <c r="B77">
        <v>44</v>
      </c>
      <c r="C77">
        <v>353159.4</v>
      </c>
      <c r="D77">
        <v>279113.8</v>
      </c>
    </row>
    <row r="78" spans="1:4" x14ac:dyDescent="0.8">
      <c r="A78">
        <v>2017</v>
      </c>
      <c r="B78">
        <v>45</v>
      </c>
      <c r="C78">
        <v>353234</v>
      </c>
      <c r="D78">
        <v>278602</v>
      </c>
    </row>
    <row r="79" spans="1:4" x14ac:dyDescent="0.8">
      <c r="A79">
        <v>2017</v>
      </c>
      <c r="B79">
        <v>46</v>
      </c>
      <c r="C79">
        <v>348072.2</v>
      </c>
      <c r="D79">
        <v>278626.40000000002</v>
      </c>
    </row>
    <row r="80" spans="1:4" x14ac:dyDescent="0.8">
      <c r="A80">
        <v>2017</v>
      </c>
      <c r="B80">
        <v>47</v>
      </c>
      <c r="C80">
        <v>342910.4</v>
      </c>
      <c r="D80">
        <v>278650.8</v>
      </c>
    </row>
    <row r="81" spans="1:4" x14ac:dyDescent="0.8">
      <c r="A81">
        <v>2017</v>
      </c>
      <c r="B81">
        <v>48</v>
      </c>
      <c r="C81">
        <v>337748.6</v>
      </c>
      <c r="D81">
        <v>278675.20000000001</v>
      </c>
    </row>
    <row r="82" spans="1:4" x14ac:dyDescent="0.8">
      <c r="A82">
        <v>2017</v>
      </c>
      <c r="B82">
        <v>49</v>
      </c>
      <c r="C82">
        <v>332586.8</v>
      </c>
      <c r="D82">
        <v>278699.59999999998</v>
      </c>
    </row>
    <row r="83" spans="1:4" x14ac:dyDescent="0.8">
      <c r="A83">
        <v>2017</v>
      </c>
      <c r="B83">
        <v>50</v>
      </c>
      <c r="C83">
        <v>327425</v>
      </c>
      <c r="D83">
        <v>278724</v>
      </c>
    </row>
    <row r="84" spans="1:4" x14ac:dyDescent="0.8">
      <c r="A84">
        <v>2017</v>
      </c>
      <c r="B84">
        <v>51</v>
      </c>
      <c r="C84">
        <v>318822</v>
      </c>
      <c r="D84">
        <v>278764.66666666669</v>
      </c>
    </row>
    <row r="85" spans="1:4" x14ac:dyDescent="0.8">
      <c r="A85">
        <v>2017</v>
      </c>
      <c r="B85">
        <v>52</v>
      </c>
      <c r="C85">
        <v>310219</v>
      </c>
      <c r="D85">
        <v>278805.33333333331</v>
      </c>
    </row>
    <row r="86" spans="1:4" x14ac:dyDescent="0.8">
      <c r="A86">
        <v>2017</v>
      </c>
      <c r="B86">
        <v>53</v>
      </c>
      <c r="C86">
        <v>301616</v>
      </c>
      <c r="D86">
        <v>278846</v>
      </c>
    </row>
    <row r="87" spans="1:4" x14ac:dyDescent="0.8">
      <c r="A87">
        <v>2017</v>
      </c>
      <c r="B87">
        <v>54</v>
      </c>
      <c r="C87">
        <v>306400.33333333331</v>
      </c>
      <c r="D87">
        <v>282767.66666666669</v>
      </c>
    </row>
    <row r="88" spans="1:4" x14ac:dyDescent="0.8">
      <c r="A88">
        <v>2017</v>
      </c>
      <c r="B88">
        <v>55</v>
      </c>
      <c r="C88">
        <v>311184.66666666669</v>
      </c>
      <c r="D88">
        <v>286689.33333333331</v>
      </c>
    </row>
    <row r="89" spans="1:4" x14ac:dyDescent="0.8">
      <c r="A89">
        <v>2017</v>
      </c>
      <c r="B89">
        <v>56</v>
      </c>
      <c r="C89">
        <v>315969</v>
      </c>
      <c r="D89">
        <v>290611</v>
      </c>
    </row>
    <row r="90" spans="1:4" x14ac:dyDescent="0.8">
      <c r="A90">
        <v>2017</v>
      </c>
      <c r="B90">
        <v>57</v>
      </c>
      <c r="C90">
        <v>319557.25</v>
      </c>
      <c r="D90">
        <v>293552.25</v>
      </c>
    </row>
    <row r="91" spans="1:4" x14ac:dyDescent="0.8">
      <c r="A91">
        <v>2017</v>
      </c>
      <c r="B91">
        <v>58</v>
      </c>
      <c r="C91">
        <v>323145.5</v>
      </c>
      <c r="D91">
        <v>296493.5</v>
      </c>
    </row>
    <row r="92" spans="1:4" x14ac:dyDescent="0.8">
      <c r="A92">
        <v>2017</v>
      </c>
      <c r="B92">
        <v>59</v>
      </c>
      <c r="C92">
        <v>326733.75</v>
      </c>
      <c r="D92">
        <v>299434.75</v>
      </c>
    </row>
    <row r="93" spans="1:4" x14ac:dyDescent="0.8">
      <c r="A93">
        <v>2017</v>
      </c>
      <c r="B93">
        <v>60</v>
      </c>
      <c r="C93">
        <v>330322</v>
      </c>
      <c r="D93">
        <v>302376</v>
      </c>
    </row>
    <row r="94" spans="1:4" x14ac:dyDescent="0.8">
      <c r="A94">
        <v>2017</v>
      </c>
      <c r="B94">
        <v>61</v>
      </c>
      <c r="C94">
        <v>330322</v>
      </c>
      <c r="D94">
        <v>302376</v>
      </c>
    </row>
    <row r="95" spans="1:4" x14ac:dyDescent="0.8">
      <c r="A95">
        <v>2017</v>
      </c>
      <c r="B95">
        <v>62</v>
      </c>
      <c r="C95">
        <v>330322</v>
      </c>
      <c r="D95">
        <v>302376</v>
      </c>
    </row>
    <row r="96" spans="1:4" x14ac:dyDescent="0.8">
      <c r="A96">
        <v>2017</v>
      </c>
      <c r="B96">
        <v>63</v>
      </c>
      <c r="C96">
        <v>330322</v>
      </c>
      <c r="D96">
        <v>302376</v>
      </c>
    </row>
    <row r="97" spans="1:4" x14ac:dyDescent="0.8">
      <c r="A97">
        <v>2017</v>
      </c>
      <c r="B97">
        <v>64</v>
      </c>
      <c r="C97">
        <v>330322</v>
      </c>
      <c r="D97">
        <v>302376</v>
      </c>
    </row>
    <row r="98" spans="1:4" x14ac:dyDescent="0.8">
      <c r="A98">
        <v>2017</v>
      </c>
      <c r="B98">
        <v>65</v>
      </c>
      <c r="C98">
        <v>330322</v>
      </c>
      <c r="D98">
        <v>302376</v>
      </c>
    </row>
    <row r="99" spans="1:4" x14ac:dyDescent="0.8">
      <c r="A99">
        <v>2017</v>
      </c>
      <c r="B99">
        <v>66</v>
      </c>
      <c r="C99">
        <v>330322</v>
      </c>
      <c r="D99">
        <v>302376</v>
      </c>
    </row>
    <row r="100" spans="1:4" x14ac:dyDescent="0.8">
      <c r="A100">
        <v>2017</v>
      </c>
      <c r="B100">
        <v>67</v>
      </c>
      <c r="C100">
        <v>330322</v>
      </c>
      <c r="D100">
        <v>302376</v>
      </c>
    </row>
    <row r="101" spans="1:4" x14ac:dyDescent="0.8">
      <c r="A101">
        <v>2017</v>
      </c>
      <c r="B101">
        <v>68</v>
      </c>
      <c r="C101">
        <v>330322</v>
      </c>
      <c r="D101">
        <v>302376</v>
      </c>
    </row>
    <row r="102" spans="1:4" x14ac:dyDescent="0.8">
      <c r="A102">
        <v>2017</v>
      </c>
      <c r="B102">
        <v>69</v>
      </c>
      <c r="C102">
        <v>330322</v>
      </c>
      <c r="D102">
        <v>302376</v>
      </c>
    </row>
    <row r="103" spans="1:4" x14ac:dyDescent="0.8">
      <c r="A103">
        <v>2017</v>
      </c>
      <c r="B103">
        <v>70</v>
      </c>
      <c r="C103">
        <v>330322</v>
      </c>
      <c r="D103">
        <v>302376</v>
      </c>
    </row>
    <row r="104" spans="1:4" x14ac:dyDescent="0.8">
      <c r="A104">
        <v>2016</v>
      </c>
      <c r="B104">
        <v>20</v>
      </c>
      <c r="C104">
        <v>180975</v>
      </c>
      <c r="D104">
        <v>164491</v>
      </c>
    </row>
    <row r="105" spans="1:4" x14ac:dyDescent="0.8">
      <c r="A105">
        <v>2016</v>
      </c>
      <c r="B105">
        <v>21</v>
      </c>
      <c r="C105">
        <v>189922.4</v>
      </c>
      <c r="D105">
        <v>171923.20000000001</v>
      </c>
    </row>
    <row r="106" spans="1:4" x14ac:dyDescent="0.8">
      <c r="A106">
        <v>2016</v>
      </c>
      <c r="B106">
        <v>22</v>
      </c>
      <c r="C106">
        <v>198869.8</v>
      </c>
      <c r="D106">
        <v>179355.4</v>
      </c>
    </row>
    <row r="107" spans="1:4" x14ac:dyDescent="0.8">
      <c r="A107">
        <v>2016</v>
      </c>
      <c r="B107">
        <v>23</v>
      </c>
      <c r="C107">
        <v>207817.2</v>
      </c>
      <c r="D107">
        <v>186787.6</v>
      </c>
    </row>
    <row r="108" spans="1:4" x14ac:dyDescent="0.8">
      <c r="A108">
        <v>2016</v>
      </c>
      <c r="B108">
        <v>24</v>
      </c>
      <c r="C108">
        <v>216764.6</v>
      </c>
      <c r="D108">
        <v>194219.8</v>
      </c>
    </row>
    <row r="109" spans="1:4" x14ac:dyDescent="0.8">
      <c r="A109">
        <v>2016</v>
      </c>
      <c r="B109">
        <v>25</v>
      </c>
      <c r="C109">
        <v>225712</v>
      </c>
      <c r="D109">
        <v>201652</v>
      </c>
    </row>
    <row r="110" spans="1:4" x14ac:dyDescent="0.8">
      <c r="A110">
        <v>2016</v>
      </c>
      <c r="B110">
        <v>26</v>
      </c>
      <c r="C110">
        <v>234615.1</v>
      </c>
      <c r="D110">
        <v>206290.4</v>
      </c>
    </row>
    <row r="111" spans="1:4" x14ac:dyDescent="0.8">
      <c r="A111">
        <v>2016</v>
      </c>
      <c r="B111">
        <v>27</v>
      </c>
      <c r="C111">
        <v>243518.2</v>
      </c>
      <c r="D111">
        <v>210928.8</v>
      </c>
    </row>
    <row r="112" spans="1:4" x14ac:dyDescent="0.8">
      <c r="A112">
        <v>2016</v>
      </c>
      <c r="B112">
        <v>28</v>
      </c>
      <c r="C112">
        <v>252421.3</v>
      </c>
      <c r="D112">
        <v>215567.2</v>
      </c>
    </row>
    <row r="113" spans="1:4" x14ac:dyDescent="0.8">
      <c r="A113">
        <v>2016</v>
      </c>
      <c r="B113">
        <v>29</v>
      </c>
      <c r="C113">
        <v>261324.4</v>
      </c>
      <c r="D113">
        <v>220205.6</v>
      </c>
    </row>
    <row r="114" spans="1:4" x14ac:dyDescent="0.8">
      <c r="A114">
        <v>2016</v>
      </c>
      <c r="B114">
        <v>30</v>
      </c>
      <c r="C114">
        <v>270227.5</v>
      </c>
      <c r="D114">
        <v>224844</v>
      </c>
    </row>
    <row r="115" spans="1:4" x14ac:dyDescent="0.8">
      <c r="A115">
        <v>2016</v>
      </c>
      <c r="B115">
        <v>31</v>
      </c>
      <c r="C115">
        <v>279130.59999999998</v>
      </c>
      <c r="D115">
        <v>229482.4</v>
      </c>
    </row>
    <row r="116" spans="1:4" x14ac:dyDescent="0.8">
      <c r="A116">
        <v>2016</v>
      </c>
      <c r="B116">
        <v>32</v>
      </c>
      <c r="C116">
        <v>288033.7</v>
      </c>
      <c r="D116">
        <v>234120.8</v>
      </c>
    </row>
    <row r="117" spans="1:4" x14ac:dyDescent="0.8">
      <c r="A117">
        <v>2016</v>
      </c>
      <c r="B117">
        <v>33</v>
      </c>
      <c r="C117">
        <v>296936.8</v>
      </c>
      <c r="D117">
        <v>238759.2</v>
      </c>
    </row>
    <row r="118" spans="1:4" x14ac:dyDescent="0.8">
      <c r="A118">
        <v>2016</v>
      </c>
      <c r="B118">
        <v>34</v>
      </c>
      <c r="C118">
        <v>305839.90000000002</v>
      </c>
      <c r="D118">
        <v>243397.6</v>
      </c>
    </row>
    <row r="119" spans="1:4" x14ac:dyDescent="0.8">
      <c r="A119">
        <v>2016</v>
      </c>
      <c r="B119">
        <v>35</v>
      </c>
      <c r="C119">
        <v>314743</v>
      </c>
      <c r="D119">
        <v>248036</v>
      </c>
    </row>
    <row r="120" spans="1:4" x14ac:dyDescent="0.8">
      <c r="A120">
        <v>2016</v>
      </c>
      <c r="B120">
        <v>36</v>
      </c>
      <c r="C120">
        <v>314190.3</v>
      </c>
      <c r="D120">
        <v>247361.1</v>
      </c>
    </row>
    <row r="121" spans="1:4" x14ac:dyDescent="0.8">
      <c r="A121">
        <v>2016</v>
      </c>
      <c r="B121">
        <v>37</v>
      </c>
      <c r="C121">
        <v>313637.59999999998</v>
      </c>
      <c r="D121">
        <v>246686.2</v>
      </c>
    </row>
    <row r="122" spans="1:4" x14ac:dyDescent="0.8">
      <c r="A122">
        <v>2016</v>
      </c>
      <c r="B122">
        <v>38</v>
      </c>
      <c r="C122">
        <v>313084.90000000002</v>
      </c>
      <c r="D122">
        <v>246011.3</v>
      </c>
    </row>
    <row r="123" spans="1:4" x14ac:dyDescent="0.8">
      <c r="A123">
        <v>2016</v>
      </c>
      <c r="B123">
        <v>39</v>
      </c>
      <c r="C123">
        <v>312532.2</v>
      </c>
      <c r="D123">
        <v>245336.4</v>
      </c>
    </row>
    <row r="124" spans="1:4" x14ac:dyDescent="0.8">
      <c r="A124">
        <v>2016</v>
      </c>
      <c r="B124">
        <v>40</v>
      </c>
      <c r="C124">
        <v>311979.5</v>
      </c>
      <c r="D124">
        <v>244661.5</v>
      </c>
    </row>
    <row r="125" spans="1:4" x14ac:dyDescent="0.8">
      <c r="A125">
        <v>2016</v>
      </c>
      <c r="B125">
        <v>41</v>
      </c>
      <c r="C125">
        <v>311426.8</v>
      </c>
      <c r="D125">
        <v>243986.6</v>
      </c>
    </row>
    <row r="126" spans="1:4" x14ac:dyDescent="0.8">
      <c r="A126">
        <v>2016</v>
      </c>
      <c r="B126">
        <v>42</v>
      </c>
      <c r="C126">
        <v>310874.09999999998</v>
      </c>
      <c r="D126">
        <v>243311.7</v>
      </c>
    </row>
    <row r="127" spans="1:4" x14ac:dyDescent="0.8">
      <c r="A127">
        <v>2016</v>
      </c>
      <c r="B127">
        <v>43</v>
      </c>
      <c r="C127">
        <v>310321.40000000002</v>
      </c>
      <c r="D127">
        <v>242636.79999999999</v>
      </c>
    </row>
    <row r="128" spans="1:4" x14ac:dyDescent="0.8">
      <c r="A128">
        <v>2016</v>
      </c>
      <c r="B128">
        <v>44</v>
      </c>
      <c r="C128">
        <v>309768.7</v>
      </c>
      <c r="D128">
        <v>241961.9</v>
      </c>
    </row>
    <row r="129" spans="1:4" x14ac:dyDescent="0.8">
      <c r="A129">
        <v>2016</v>
      </c>
      <c r="B129">
        <v>45</v>
      </c>
      <c r="C129">
        <v>309216</v>
      </c>
      <c r="D129">
        <v>241287</v>
      </c>
    </row>
    <row r="130" spans="1:4" x14ac:dyDescent="0.8">
      <c r="A130">
        <v>2016</v>
      </c>
      <c r="B130">
        <v>46</v>
      </c>
      <c r="C130">
        <v>305293.09999999998</v>
      </c>
      <c r="D130">
        <v>241335.9</v>
      </c>
    </row>
    <row r="131" spans="1:4" x14ac:dyDescent="0.8">
      <c r="A131">
        <v>2016</v>
      </c>
      <c r="B131">
        <v>47</v>
      </c>
      <c r="C131">
        <v>301370.2</v>
      </c>
      <c r="D131">
        <v>241384.8</v>
      </c>
    </row>
    <row r="132" spans="1:4" x14ac:dyDescent="0.8">
      <c r="A132">
        <v>2016</v>
      </c>
      <c r="B132">
        <v>48</v>
      </c>
      <c r="C132">
        <v>297447.3</v>
      </c>
      <c r="D132">
        <v>241433.7</v>
      </c>
    </row>
    <row r="133" spans="1:4" x14ac:dyDescent="0.8">
      <c r="A133">
        <v>2016</v>
      </c>
      <c r="B133">
        <v>49</v>
      </c>
      <c r="C133">
        <v>293524.40000000002</v>
      </c>
      <c r="D133">
        <v>241482.6</v>
      </c>
    </row>
    <row r="134" spans="1:4" x14ac:dyDescent="0.8">
      <c r="A134">
        <v>2016</v>
      </c>
      <c r="B134">
        <v>50</v>
      </c>
      <c r="C134">
        <v>289601.5</v>
      </c>
      <c r="D134">
        <v>241531.5</v>
      </c>
    </row>
    <row r="135" spans="1:4" x14ac:dyDescent="0.8">
      <c r="A135">
        <v>2016</v>
      </c>
      <c r="B135">
        <v>51</v>
      </c>
      <c r="C135">
        <v>283063.33333333331</v>
      </c>
      <c r="D135">
        <v>241613</v>
      </c>
    </row>
    <row r="136" spans="1:4" x14ac:dyDescent="0.8">
      <c r="A136">
        <v>2016</v>
      </c>
      <c r="B136">
        <v>52</v>
      </c>
      <c r="C136">
        <v>276525.16666666669</v>
      </c>
      <c r="D136">
        <v>241694.5</v>
      </c>
    </row>
    <row r="137" spans="1:4" x14ac:dyDescent="0.8">
      <c r="A137">
        <v>2016</v>
      </c>
      <c r="B137">
        <v>53</v>
      </c>
      <c r="C137">
        <v>269987</v>
      </c>
      <c r="D137">
        <v>241776</v>
      </c>
    </row>
    <row r="138" spans="1:4" x14ac:dyDescent="0.8">
      <c r="A138">
        <v>2016</v>
      </c>
      <c r="B138">
        <v>54</v>
      </c>
      <c r="C138">
        <v>274127.83333333331</v>
      </c>
      <c r="D138">
        <v>247902.16666666666</v>
      </c>
    </row>
    <row r="139" spans="1:4" x14ac:dyDescent="0.8">
      <c r="A139">
        <v>2016</v>
      </c>
      <c r="B139">
        <v>55</v>
      </c>
      <c r="C139">
        <v>278268.66666666669</v>
      </c>
      <c r="D139">
        <v>254028.33333333334</v>
      </c>
    </row>
    <row r="140" spans="1:4" x14ac:dyDescent="0.8">
      <c r="A140">
        <v>2016</v>
      </c>
      <c r="B140">
        <v>56</v>
      </c>
      <c r="C140">
        <v>282409.5</v>
      </c>
      <c r="D140">
        <v>260154.5</v>
      </c>
    </row>
    <row r="141" spans="1:4" x14ac:dyDescent="0.8">
      <c r="A141">
        <v>2016</v>
      </c>
      <c r="B141">
        <v>57</v>
      </c>
      <c r="C141">
        <v>285515.125</v>
      </c>
      <c r="D141">
        <v>264749.125</v>
      </c>
    </row>
    <row r="142" spans="1:4" x14ac:dyDescent="0.8">
      <c r="A142">
        <v>2016</v>
      </c>
      <c r="B142">
        <v>58</v>
      </c>
      <c r="C142">
        <v>288620.75</v>
      </c>
      <c r="D142">
        <v>269343.75</v>
      </c>
    </row>
    <row r="143" spans="1:4" x14ac:dyDescent="0.8">
      <c r="A143">
        <v>2016</v>
      </c>
      <c r="B143">
        <v>59</v>
      </c>
      <c r="C143">
        <v>291726.375</v>
      </c>
      <c r="D143">
        <v>273938.375</v>
      </c>
    </row>
    <row r="144" spans="1:4" x14ac:dyDescent="0.8">
      <c r="A144">
        <v>2016</v>
      </c>
      <c r="B144">
        <v>60</v>
      </c>
      <c r="C144">
        <v>294832</v>
      </c>
      <c r="D144">
        <v>278533</v>
      </c>
    </row>
    <row r="145" spans="1:4" x14ac:dyDescent="0.8">
      <c r="A145">
        <v>2016</v>
      </c>
      <c r="B145">
        <v>61</v>
      </c>
      <c r="C145">
        <v>294832</v>
      </c>
      <c r="D145">
        <v>278533</v>
      </c>
    </row>
    <row r="146" spans="1:4" x14ac:dyDescent="0.8">
      <c r="A146">
        <v>2016</v>
      </c>
      <c r="B146">
        <v>62</v>
      </c>
      <c r="C146">
        <v>294832</v>
      </c>
      <c r="D146">
        <v>278533</v>
      </c>
    </row>
    <row r="147" spans="1:4" x14ac:dyDescent="0.8">
      <c r="A147">
        <v>2016</v>
      </c>
      <c r="B147">
        <v>63</v>
      </c>
      <c r="C147">
        <v>294832</v>
      </c>
      <c r="D147">
        <v>278533</v>
      </c>
    </row>
    <row r="148" spans="1:4" x14ac:dyDescent="0.8">
      <c r="A148">
        <v>2016</v>
      </c>
      <c r="B148">
        <v>64</v>
      </c>
      <c r="C148">
        <v>294832</v>
      </c>
      <c r="D148">
        <v>278533</v>
      </c>
    </row>
    <row r="149" spans="1:4" x14ac:dyDescent="0.8">
      <c r="A149">
        <v>2016</v>
      </c>
      <c r="B149">
        <v>65</v>
      </c>
      <c r="C149">
        <v>294832</v>
      </c>
      <c r="D149">
        <v>278533</v>
      </c>
    </row>
    <row r="150" spans="1:4" x14ac:dyDescent="0.8">
      <c r="A150">
        <v>2016</v>
      </c>
      <c r="B150">
        <v>66</v>
      </c>
      <c r="C150">
        <v>294832</v>
      </c>
      <c r="D150">
        <v>278533</v>
      </c>
    </row>
    <row r="151" spans="1:4" x14ac:dyDescent="0.8">
      <c r="A151">
        <v>2016</v>
      </c>
      <c r="B151">
        <v>67</v>
      </c>
      <c r="C151">
        <v>294832</v>
      </c>
      <c r="D151">
        <v>278533</v>
      </c>
    </row>
    <row r="152" spans="1:4" x14ac:dyDescent="0.8">
      <c r="A152">
        <v>2016</v>
      </c>
      <c r="B152">
        <v>68</v>
      </c>
      <c r="C152">
        <v>294832</v>
      </c>
      <c r="D152">
        <v>278533</v>
      </c>
    </row>
    <row r="153" spans="1:4" x14ac:dyDescent="0.8">
      <c r="A153">
        <v>2016</v>
      </c>
      <c r="B153">
        <v>69</v>
      </c>
      <c r="C153">
        <v>294832</v>
      </c>
      <c r="D153">
        <v>278533</v>
      </c>
    </row>
    <row r="154" spans="1:4" x14ac:dyDescent="0.8">
      <c r="A154">
        <v>2016</v>
      </c>
      <c r="B154">
        <v>70</v>
      </c>
      <c r="C154">
        <v>294832</v>
      </c>
      <c r="D154">
        <v>278533</v>
      </c>
    </row>
    <row r="155" spans="1:4" x14ac:dyDescent="0.8">
      <c r="A155">
        <v>2015</v>
      </c>
      <c r="B155">
        <v>20</v>
      </c>
      <c r="C155">
        <v>168934</v>
      </c>
      <c r="D155">
        <v>156421</v>
      </c>
    </row>
    <row r="156" spans="1:4" x14ac:dyDescent="0.8">
      <c r="A156">
        <v>2015</v>
      </c>
      <c r="B156">
        <v>21</v>
      </c>
      <c r="C156">
        <v>176732.2</v>
      </c>
      <c r="D156">
        <v>163189.20000000001</v>
      </c>
    </row>
    <row r="157" spans="1:4" x14ac:dyDescent="0.8">
      <c r="A157">
        <v>2015</v>
      </c>
      <c r="B157">
        <v>22</v>
      </c>
      <c r="C157">
        <v>184530.4</v>
      </c>
      <c r="D157">
        <v>169957.4</v>
      </c>
    </row>
    <row r="158" spans="1:4" x14ac:dyDescent="0.8">
      <c r="A158">
        <v>2015</v>
      </c>
      <c r="B158">
        <v>23</v>
      </c>
      <c r="C158">
        <v>192328.6</v>
      </c>
      <c r="D158">
        <v>176725.6</v>
      </c>
    </row>
    <row r="159" spans="1:4" x14ac:dyDescent="0.8">
      <c r="A159">
        <v>2015</v>
      </c>
      <c r="B159">
        <v>24</v>
      </c>
      <c r="C159">
        <v>200126.8</v>
      </c>
      <c r="D159">
        <v>183493.8</v>
      </c>
    </row>
    <row r="160" spans="1:4" x14ac:dyDescent="0.8">
      <c r="A160">
        <v>2015</v>
      </c>
      <c r="B160">
        <v>25</v>
      </c>
      <c r="C160">
        <v>207925</v>
      </c>
      <c r="D160">
        <v>190262</v>
      </c>
    </row>
    <row r="161" spans="1:4" x14ac:dyDescent="0.8">
      <c r="A161">
        <v>2015</v>
      </c>
      <c r="B161">
        <v>26</v>
      </c>
      <c r="C161">
        <v>215916</v>
      </c>
      <c r="D161">
        <v>194587.2</v>
      </c>
    </row>
    <row r="162" spans="1:4" x14ac:dyDescent="0.8">
      <c r="A162">
        <v>2015</v>
      </c>
      <c r="B162">
        <v>27</v>
      </c>
      <c r="C162">
        <v>223907</v>
      </c>
      <c r="D162">
        <v>198912.4</v>
      </c>
    </row>
    <row r="163" spans="1:4" x14ac:dyDescent="0.8">
      <c r="A163">
        <v>2015</v>
      </c>
      <c r="B163">
        <v>28</v>
      </c>
      <c r="C163">
        <v>231898</v>
      </c>
      <c r="D163">
        <v>203237.6</v>
      </c>
    </row>
    <row r="164" spans="1:4" x14ac:dyDescent="0.8">
      <c r="A164">
        <v>2015</v>
      </c>
      <c r="B164">
        <v>29</v>
      </c>
      <c r="C164">
        <v>239889</v>
      </c>
      <c r="D164">
        <v>207562.8</v>
      </c>
    </row>
    <row r="165" spans="1:4" x14ac:dyDescent="0.8">
      <c r="A165">
        <v>2015</v>
      </c>
      <c r="B165">
        <v>30</v>
      </c>
      <c r="C165">
        <v>247880</v>
      </c>
      <c r="D165">
        <v>211888</v>
      </c>
    </row>
    <row r="166" spans="1:4" x14ac:dyDescent="0.8">
      <c r="A166">
        <v>2015</v>
      </c>
      <c r="B166">
        <v>31</v>
      </c>
      <c r="C166">
        <v>255871</v>
      </c>
      <c r="D166">
        <v>216213.2</v>
      </c>
    </row>
    <row r="167" spans="1:4" x14ac:dyDescent="0.8">
      <c r="A167">
        <v>2015</v>
      </c>
      <c r="B167">
        <v>32</v>
      </c>
      <c r="C167">
        <v>263862</v>
      </c>
      <c r="D167">
        <v>220538.4</v>
      </c>
    </row>
    <row r="168" spans="1:4" x14ac:dyDescent="0.8">
      <c r="A168">
        <v>2015</v>
      </c>
      <c r="B168">
        <v>33</v>
      </c>
      <c r="C168">
        <v>271853</v>
      </c>
      <c r="D168">
        <v>224863.6</v>
      </c>
    </row>
    <row r="169" spans="1:4" x14ac:dyDescent="0.8">
      <c r="A169">
        <v>2015</v>
      </c>
      <c r="B169">
        <v>34</v>
      </c>
      <c r="C169">
        <v>279844</v>
      </c>
      <c r="D169">
        <v>229188.8</v>
      </c>
    </row>
    <row r="170" spans="1:4" x14ac:dyDescent="0.8">
      <c r="A170">
        <v>2015</v>
      </c>
      <c r="B170">
        <v>35</v>
      </c>
      <c r="C170">
        <v>287835</v>
      </c>
      <c r="D170">
        <v>233514</v>
      </c>
    </row>
    <row r="171" spans="1:4" x14ac:dyDescent="0.8">
      <c r="A171">
        <v>2015</v>
      </c>
      <c r="B171">
        <v>36</v>
      </c>
      <c r="C171">
        <v>287492.7</v>
      </c>
      <c r="D171">
        <v>232752.7</v>
      </c>
    </row>
    <row r="172" spans="1:4" x14ac:dyDescent="0.8">
      <c r="A172">
        <v>2015</v>
      </c>
      <c r="B172">
        <v>37</v>
      </c>
      <c r="C172">
        <v>287150.40000000002</v>
      </c>
      <c r="D172">
        <v>231991.4</v>
      </c>
    </row>
    <row r="173" spans="1:4" x14ac:dyDescent="0.8">
      <c r="A173">
        <v>2015</v>
      </c>
      <c r="B173">
        <v>38</v>
      </c>
      <c r="C173">
        <v>286808.09999999998</v>
      </c>
      <c r="D173">
        <v>231230.1</v>
      </c>
    </row>
    <row r="174" spans="1:4" x14ac:dyDescent="0.8">
      <c r="A174">
        <v>2015</v>
      </c>
      <c r="B174">
        <v>39</v>
      </c>
      <c r="C174">
        <v>286465.8</v>
      </c>
      <c r="D174">
        <v>230468.8</v>
      </c>
    </row>
    <row r="175" spans="1:4" x14ac:dyDescent="0.8">
      <c r="A175">
        <v>2015</v>
      </c>
      <c r="B175">
        <v>40</v>
      </c>
      <c r="C175">
        <v>286123.5</v>
      </c>
      <c r="D175">
        <v>229707.5</v>
      </c>
    </row>
    <row r="176" spans="1:4" x14ac:dyDescent="0.8">
      <c r="A176">
        <v>2015</v>
      </c>
      <c r="B176">
        <v>41</v>
      </c>
      <c r="C176">
        <v>285781.2</v>
      </c>
      <c r="D176">
        <v>228946.2</v>
      </c>
    </row>
    <row r="177" spans="1:4" x14ac:dyDescent="0.8">
      <c r="A177">
        <v>2015</v>
      </c>
      <c r="B177">
        <v>42</v>
      </c>
      <c r="C177">
        <v>285438.90000000002</v>
      </c>
      <c r="D177">
        <v>228184.9</v>
      </c>
    </row>
    <row r="178" spans="1:4" x14ac:dyDescent="0.8">
      <c r="A178">
        <v>2015</v>
      </c>
      <c r="B178">
        <v>43</v>
      </c>
      <c r="C178">
        <v>285096.59999999998</v>
      </c>
      <c r="D178">
        <v>227423.6</v>
      </c>
    </row>
    <row r="179" spans="1:4" x14ac:dyDescent="0.8">
      <c r="A179">
        <v>2015</v>
      </c>
      <c r="B179">
        <v>44</v>
      </c>
      <c r="C179">
        <v>284754.3</v>
      </c>
      <c r="D179">
        <v>226662.3</v>
      </c>
    </row>
    <row r="180" spans="1:4" x14ac:dyDescent="0.8">
      <c r="A180">
        <v>2015</v>
      </c>
      <c r="B180">
        <v>45</v>
      </c>
      <c r="C180">
        <v>284412</v>
      </c>
      <c r="D180">
        <v>225901</v>
      </c>
    </row>
    <row r="181" spans="1:4" x14ac:dyDescent="0.8">
      <c r="A181">
        <v>2015</v>
      </c>
      <c r="B181">
        <v>46</v>
      </c>
      <c r="C181">
        <v>281476.2</v>
      </c>
      <c r="D181">
        <v>226031.9</v>
      </c>
    </row>
    <row r="182" spans="1:4" x14ac:dyDescent="0.8">
      <c r="A182">
        <v>2015</v>
      </c>
      <c r="B182">
        <v>47</v>
      </c>
      <c r="C182">
        <v>278540.40000000002</v>
      </c>
      <c r="D182">
        <v>226162.8</v>
      </c>
    </row>
    <row r="183" spans="1:4" x14ac:dyDescent="0.8">
      <c r="A183">
        <v>2015</v>
      </c>
      <c r="B183">
        <v>48</v>
      </c>
      <c r="C183">
        <v>275604.59999999998</v>
      </c>
      <c r="D183">
        <v>226293.7</v>
      </c>
    </row>
    <row r="184" spans="1:4" x14ac:dyDescent="0.8">
      <c r="A184">
        <v>2015</v>
      </c>
      <c r="B184">
        <v>49</v>
      </c>
      <c r="C184">
        <v>272668.79999999999</v>
      </c>
      <c r="D184">
        <v>226424.6</v>
      </c>
    </row>
    <row r="185" spans="1:4" x14ac:dyDescent="0.8">
      <c r="A185">
        <v>2015</v>
      </c>
      <c r="B185">
        <v>50</v>
      </c>
      <c r="C185">
        <v>269733</v>
      </c>
      <c r="D185">
        <v>226555.5</v>
      </c>
    </row>
    <row r="186" spans="1:4" x14ac:dyDescent="0.8">
      <c r="A186">
        <v>2015</v>
      </c>
      <c r="B186">
        <v>51</v>
      </c>
      <c r="C186">
        <v>264840</v>
      </c>
      <c r="D186">
        <v>226773.66666666666</v>
      </c>
    </row>
    <row r="187" spans="1:4" x14ac:dyDescent="0.8">
      <c r="A187">
        <v>2015</v>
      </c>
      <c r="B187">
        <v>52</v>
      </c>
      <c r="C187">
        <v>259947</v>
      </c>
      <c r="D187">
        <v>226991.83333333334</v>
      </c>
    </row>
    <row r="188" spans="1:4" x14ac:dyDescent="0.8">
      <c r="A188">
        <v>2015</v>
      </c>
      <c r="B188">
        <v>53</v>
      </c>
      <c r="C188">
        <v>255054</v>
      </c>
      <c r="D188">
        <v>227210</v>
      </c>
    </row>
    <row r="189" spans="1:4" x14ac:dyDescent="0.8">
      <c r="A189">
        <v>2015</v>
      </c>
      <c r="B189">
        <v>54</v>
      </c>
      <c r="C189">
        <v>259677.33333333334</v>
      </c>
      <c r="D189">
        <v>233772.33333333334</v>
      </c>
    </row>
    <row r="190" spans="1:4" x14ac:dyDescent="0.8">
      <c r="A190">
        <v>2015</v>
      </c>
      <c r="B190">
        <v>55</v>
      </c>
      <c r="C190">
        <v>264300.66666666669</v>
      </c>
      <c r="D190">
        <v>240334.66666666666</v>
      </c>
    </row>
    <row r="191" spans="1:4" x14ac:dyDescent="0.8">
      <c r="A191">
        <v>2015</v>
      </c>
      <c r="B191">
        <v>56</v>
      </c>
      <c r="C191">
        <v>268924</v>
      </c>
      <c r="D191">
        <v>246897</v>
      </c>
    </row>
    <row r="192" spans="1:4" x14ac:dyDescent="0.8">
      <c r="A192">
        <v>2015</v>
      </c>
      <c r="B192">
        <v>57</v>
      </c>
      <c r="C192">
        <v>272391.5</v>
      </c>
      <c r="D192">
        <v>251818.75</v>
      </c>
    </row>
    <row r="193" spans="1:4" x14ac:dyDescent="0.8">
      <c r="A193">
        <v>2015</v>
      </c>
      <c r="B193">
        <v>58</v>
      </c>
      <c r="C193">
        <v>275859</v>
      </c>
      <c r="D193">
        <v>256740.5</v>
      </c>
    </row>
    <row r="194" spans="1:4" x14ac:dyDescent="0.8">
      <c r="A194">
        <v>2015</v>
      </c>
      <c r="B194">
        <v>59</v>
      </c>
      <c r="C194">
        <v>279326.5</v>
      </c>
      <c r="D194">
        <v>261662.25</v>
      </c>
    </row>
    <row r="195" spans="1:4" x14ac:dyDescent="0.8">
      <c r="A195">
        <v>2015</v>
      </c>
      <c r="B195">
        <v>60</v>
      </c>
      <c r="C195">
        <v>282794</v>
      </c>
      <c r="D195">
        <v>266584</v>
      </c>
    </row>
    <row r="196" spans="1:4" x14ac:dyDescent="0.8">
      <c r="A196">
        <v>2015</v>
      </c>
      <c r="B196">
        <v>61</v>
      </c>
      <c r="C196">
        <v>282794</v>
      </c>
      <c r="D196">
        <v>266584</v>
      </c>
    </row>
    <row r="197" spans="1:4" x14ac:dyDescent="0.8">
      <c r="A197">
        <v>2015</v>
      </c>
      <c r="B197">
        <v>62</v>
      </c>
      <c r="C197">
        <v>282794</v>
      </c>
      <c r="D197">
        <v>266584</v>
      </c>
    </row>
    <row r="198" spans="1:4" x14ac:dyDescent="0.8">
      <c r="A198">
        <v>2015</v>
      </c>
      <c r="B198">
        <v>63</v>
      </c>
      <c r="C198">
        <v>282794</v>
      </c>
      <c r="D198">
        <v>266584</v>
      </c>
    </row>
    <row r="199" spans="1:4" x14ac:dyDescent="0.8">
      <c r="A199">
        <v>2015</v>
      </c>
      <c r="B199">
        <v>64</v>
      </c>
      <c r="C199">
        <v>282794</v>
      </c>
      <c r="D199">
        <v>266584</v>
      </c>
    </row>
    <row r="200" spans="1:4" x14ac:dyDescent="0.8">
      <c r="A200">
        <v>2015</v>
      </c>
      <c r="B200">
        <v>65</v>
      </c>
      <c r="C200">
        <v>282794</v>
      </c>
      <c r="D200">
        <v>266584</v>
      </c>
    </row>
    <row r="201" spans="1:4" x14ac:dyDescent="0.8">
      <c r="A201">
        <v>2015</v>
      </c>
      <c r="B201">
        <v>66</v>
      </c>
      <c r="C201">
        <v>282794</v>
      </c>
      <c r="D201">
        <v>266584</v>
      </c>
    </row>
    <row r="202" spans="1:4" x14ac:dyDescent="0.8">
      <c r="A202">
        <v>2015</v>
      </c>
      <c r="B202">
        <v>67</v>
      </c>
      <c r="C202">
        <v>282794</v>
      </c>
      <c r="D202">
        <v>266584</v>
      </c>
    </row>
    <row r="203" spans="1:4" x14ac:dyDescent="0.8">
      <c r="A203">
        <v>2015</v>
      </c>
      <c r="B203">
        <v>68</v>
      </c>
      <c r="C203">
        <v>282794</v>
      </c>
      <c r="D203">
        <v>266584</v>
      </c>
    </row>
    <row r="204" spans="1:4" x14ac:dyDescent="0.8">
      <c r="A204">
        <v>2015</v>
      </c>
      <c r="B204">
        <v>69</v>
      </c>
      <c r="C204">
        <v>282794</v>
      </c>
      <c r="D204">
        <v>266584</v>
      </c>
    </row>
    <row r="205" spans="1:4" x14ac:dyDescent="0.8">
      <c r="A205">
        <v>2015</v>
      </c>
      <c r="B205">
        <v>70</v>
      </c>
      <c r="C205">
        <v>282794</v>
      </c>
      <c r="D205">
        <v>266584</v>
      </c>
    </row>
    <row r="206" spans="1:4" x14ac:dyDescent="0.8">
      <c r="A206">
        <v>2014</v>
      </c>
      <c r="B206">
        <v>20</v>
      </c>
      <c r="C206">
        <v>187385</v>
      </c>
      <c r="D206">
        <v>171425</v>
      </c>
    </row>
    <row r="207" spans="1:4" x14ac:dyDescent="0.8">
      <c r="A207">
        <v>2014</v>
      </c>
      <c r="B207">
        <v>21</v>
      </c>
      <c r="C207">
        <v>192086.39999999999</v>
      </c>
      <c r="D207">
        <v>175945.2</v>
      </c>
    </row>
    <row r="208" spans="1:4" x14ac:dyDescent="0.8">
      <c r="A208">
        <v>2014</v>
      </c>
      <c r="B208">
        <v>22</v>
      </c>
      <c r="C208">
        <v>196787.8</v>
      </c>
      <c r="D208">
        <v>180465.4</v>
      </c>
    </row>
    <row r="209" spans="1:4" x14ac:dyDescent="0.8">
      <c r="A209">
        <v>2014</v>
      </c>
      <c r="B209">
        <v>23</v>
      </c>
      <c r="C209">
        <v>201489.2</v>
      </c>
      <c r="D209">
        <v>184985.60000000001</v>
      </c>
    </row>
    <row r="210" spans="1:4" x14ac:dyDescent="0.8">
      <c r="A210">
        <v>2014</v>
      </c>
      <c r="B210">
        <v>24</v>
      </c>
      <c r="C210">
        <v>206190.6</v>
      </c>
      <c r="D210">
        <v>189505.8</v>
      </c>
    </row>
    <row r="211" spans="1:4" x14ac:dyDescent="0.8">
      <c r="A211">
        <v>2014</v>
      </c>
      <c r="B211">
        <v>25</v>
      </c>
      <c r="C211">
        <v>210892</v>
      </c>
      <c r="D211">
        <v>194026</v>
      </c>
    </row>
    <row r="212" spans="1:4" x14ac:dyDescent="0.8">
      <c r="A212">
        <v>2014</v>
      </c>
      <c r="B212">
        <v>26</v>
      </c>
      <c r="C212">
        <v>217373.7</v>
      </c>
      <c r="D212">
        <v>197685.6</v>
      </c>
    </row>
    <row r="213" spans="1:4" x14ac:dyDescent="0.8">
      <c r="A213">
        <v>2014</v>
      </c>
      <c r="B213">
        <v>27</v>
      </c>
      <c r="C213">
        <v>223855.4</v>
      </c>
      <c r="D213">
        <v>201345.2</v>
      </c>
    </row>
    <row r="214" spans="1:4" x14ac:dyDescent="0.8">
      <c r="A214">
        <v>2014</v>
      </c>
      <c r="B214">
        <v>28</v>
      </c>
      <c r="C214">
        <v>230337.1</v>
      </c>
      <c r="D214">
        <v>205004.79999999999</v>
      </c>
    </row>
    <row r="215" spans="1:4" x14ac:dyDescent="0.8">
      <c r="A215">
        <v>2014</v>
      </c>
      <c r="B215">
        <v>29</v>
      </c>
      <c r="C215">
        <v>236818.8</v>
      </c>
      <c r="D215">
        <v>208664.4</v>
      </c>
    </row>
    <row r="216" spans="1:4" x14ac:dyDescent="0.8">
      <c r="A216">
        <v>2014</v>
      </c>
      <c r="B216">
        <v>30</v>
      </c>
      <c r="C216">
        <v>243300.5</v>
      </c>
      <c r="D216">
        <v>212324</v>
      </c>
    </row>
    <row r="217" spans="1:4" x14ac:dyDescent="0.8">
      <c r="A217">
        <v>2014</v>
      </c>
      <c r="B217">
        <v>31</v>
      </c>
      <c r="C217">
        <v>249782.2</v>
      </c>
      <c r="D217">
        <v>215983.6</v>
      </c>
    </row>
    <row r="218" spans="1:4" x14ac:dyDescent="0.8">
      <c r="A218">
        <v>2014</v>
      </c>
      <c r="B218">
        <v>32</v>
      </c>
      <c r="C218">
        <v>256263.9</v>
      </c>
      <c r="D218">
        <v>219643.2</v>
      </c>
    </row>
    <row r="219" spans="1:4" x14ac:dyDescent="0.8">
      <c r="A219">
        <v>2014</v>
      </c>
      <c r="B219">
        <v>33</v>
      </c>
      <c r="C219">
        <v>262745.59999999998</v>
      </c>
      <c r="D219">
        <v>223302.8</v>
      </c>
    </row>
    <row r="220" spans="1:4" x14ac:dyDescent="0.8">
      <c r="A220">
        <v>2014</v>
      </c>
      <c r="B220">
        <v>34</v>
      </c>
      <c r="C220">
        <v>269227.3</v>
      </c>
      <c r="D220">
        <v>226962.4</v>
      </c>
    </row>
    <row r="221" spans="1:4" x14ac:dyDescent="0.8">
      <c r="A221">
        <v>2014</v>
      </c>
      <c r="B221">
        <v>35</v>
      </c>
      <c r="C221">
        <v>275709</v>
      </c>
      <c r="D221">
        <v>230622</v>
      </c>
    </row>
    <row r="222" spans="1:4" x14ac:dyDescent="0.8">
      <c r="A222">
        <v>2014</v>
      </c>
      <c r="B222">
        <v>36</v>
      </c>
      <c r="C222">
        <v>275230.3</v>
      </c>
      <c r="D222">
        <v>229521.2</v>
      </c>
    </row>
    <row r="223" spans="1:4" x14ac:dyDescent="0.8">
      <c r="A223">
        <v>2014</v>
      </c>
      <c r="B223">
        <v>37</v>
      </c>
      <c r="C223">
        <v>274751.59999999998</v>
      </c>
      <c r="D223">
        <v>228420.4</v>
      </c>
    </row>
    <row r="224" spans="1:4" x14ac:dyDescent="0.8">
      <c r="A224">
        <v>2014</v>
      </c>
      <c r="B224">
        <v>38</v>
      </c>
      <c r="C224">
        <v>274272.90000000002</v>
      </c>
      <c r="D224">
        <v>227319.6</v>
      </c>
    </row>
    <row r="225" spans="1:4" x14ac:dyDescent="0.8">
      <c r="A225">
        <v>2014</v>
      </c>
      <c r="B225">
        <v>39</v>
      </c>
      <c r="C225">
        <v>273794.2</v>
      </c>
      <c r="D225">
        <v>226218.8</v>
      </c>
    </row>
    <row r="226" spans="1:4" x14ac:dyDescent="0.8">
      <c r="A226">
        <v>2014</v>
      </c>
      <c r="B226">
        <v>40</v>
      </c>
      <c r="C226">
        <v>273315.5</v>
      </c>
      <c r="D226">
        <v>225118</v>
      </c>
    </row>
    <row r="227" spans="1:4" x14ac:dyDescent="0.8">
      <c r="A227">
        <v>2014</v>
      </c>
      <c r="B227">
        <v>41</v>
      </c>
      <c r="C227">
        <v>272836.8</v>
      </c>
      <c r="D227">
        <v>224017.2</v>
      </c>
    </row>
    <row r="228" spans="1:4" x14ac:dyDescent="0.8">
      <c r="A228">
        <v>2014</v>
      </c>
      <c r="B228">
        <v>42</v>
      </c>
      <c r="C228">
        <v>272358.09999999998</v>
      </c>
      <c r="D228">
        <v>222916.4</v>
      </c>
    </row>
    <row r="229" spans="1:4" x14ac:dyDescent="0.8">
      <c r="A229">
        <v>2014</v>
      </c>
      <c r="B229">
        <v>43</v>
      </c>
      <c r="C229">
        <v>271879.40000000002</v>
      </c>
      <c r="D229">
        <v>221815.6</v>
      </c>
    </row>
    <row r="230" spans="1:4" x14ac:dyDescent="0.8">
      <c r="A230">
        <v>2014</v>
      </c>
      <c r="B230">
        <v>44</v>
      </c>
      <c r="C230">
        <v>271400.7</v>
      </c>
      <c r="D230">
        <v>220714.8</v>
      </c>
    </row>
    <row r="231" spans="1:4" x14ac:dyDescent="0.8">
      <c r="A231">
        <v>2014</v>
      </c>
      <c r="B231">
        <v>45</v>
      </c>
      <c r="C231">
        <v>270922</v>
      </c>
      <c r="D231">
        <v>219614</v>
      </c>
    </row>
    <row r="232" spans="1:4" x14ac:dyDescent="0.8">
      <c r="A232">
        <v>2014</v>
      </c>
      <c r="B232">
        <v>46</v>
      </c>
      <c r="C232">
        <v>268270.09999999998</v>
      </c>
      <c r="D232">
        <v>220393.1</v>
      </c>
    </row>
    <row r="233" spans="1:4" x14ac:dyDescent="0.8">
      <c r="A233">
        <v>2014</v>
      </c>
      <c r="B233">
        <v>47</v>
      </c>
      <c r="C233">
        <v>265618.2</v>
      </c>
      <c r="D233">
        <v>221172.2</v>
      </c>
    </row>
    <row r="234" spans="1:4" x14ac:dyDescent="0.8">
      <c r="A234">
        <v>2014</v>
      </c>
      <c r="B234">
        <v>48</v>
      </c>
      <c r="C234">
        <v>262966.3</v>
      </c>
      <c r="D234">
        <v>221951.3</v>
      </c>
    </row>
    <row r="235" spans="1:4" x14ac:dyDescent="0.8">
      <c r="A235">
        <v>2014</v>
      </c>
      <c r="B235">
        <v>49</v>
      </c>
      <c r="C235">
        <v>260314.4</v>
      </c>
      <c r="D235">
        <v>222730.4</v>
      </c>
    </row>
    <row r="236" spans="1:4" x14ac:dyDescent="0.8">
      <c r="A236">
        <v>2014</v>
      </c>
      <c r="B236">
        <v>50</v>
      </c>
      <c r="C236">
        <v>257662.5</v>
      </c>
      <c r="D236">
        <v>223509.5</v>
      </c>
    </row>
    <row r="237" spans="1:4" x14ac:dyDescent="0.8">
      <c r="A237">
        <v>2014</v>
      </c>
      <c r="B237">
        <v>51</v>
      </c>
      <c r="C237">
        <v>253242.66666666666</v>
      </c>
      <c r="D237">
        <v>224808</v>
      </c>
    </row>
    <row r="238" spans="1:4" x14ac:dyDescent="0.8">
      <c r="A238">
        <v>2014</v>
      </c>
      <c r="B238">
        <v>52</v>
      </c>
      <c r="C238">
        <v>248822.83333333334</v>
      </c>
      <c r="D238">
        <v>226106.5</v>
      </c>
    </row>
    <row r="239" spans="1:4" x14ac:dyDescent="0.8">
      <c r="A239">
        <v>2014</v>
      </c>
      <c r="B239">
        <v>53</v>
      </c>
      <c r="C239">
        <v>244403</v>
      </c>
      <c r="D239">
        <v>227405</v>
      </c>
    </row>
    <row r="240" spans="1:4" x14ac:dyDescent="0.8">
      <c r="A240">
        <v>2014</v>
      </c>
      <c r="B240">
        <v>54</v>
      </c>
      <c r="C240">
        <v>255007.83333333334</v>
      </c>
      <c r="D240">
        <v>239001.83333333334</v>
      </c>
    </row>
    <row r="241" spans="1:4" x14ac:dyDescent="0.8">
      <c r="A241">
        <v>2014</v>
      </c>
      <c r="B241">
        <v>55</v>
      </c>
      <c r="C241">
        <v>265612.66666666669</v>
      </c>
      <c r="D241">
        <v>250598.66666666666</v>
      </c>
    </row>
    <row r="242" spans="1:4" x14ac:dyDescent="0.8">
      <c r="A242">
        <v>2014</v>
      </c>
      <c r="B242">
        <v>56</v>
      </c>
      <c r="C242">
        <v>276217.5</v>
      </c>
      <c r="D242">
        <v>262195.5</v>
      </c>
    </row>
    <row r="243" spans="1:4" x14ac:dyDescent="0.8">
      <c r="A243">
        <v>2014</v>
      </c>
      <c r="B243">
        <v>57</v>
      </c>
      <c r="C243">
        <v>284171.125</v>
      </c>
      <c r="D243">
        <v>270893.125</v>
      </c>
    </row>
    <row r="244" spans="1:4" x14ac:dyDescent="0.8">
      <c r="A244">
        <v>2014</v>
      </c>
      <c r="B244">
        <v>58</v>
      </c>
      <c r="C244">
        <v>292124.75</v>
      </c>
      <c r="D244">
        <v>279590.75</v>
      </c>
    </row>
    <row r="245" spans="1:4" x14ac:dyDescent="0.8">
      <c r="A245">
        <v>2014</v>
      </c>
      <c r="B245">
        <v>59</v>
      </c>
      <c r="C245">
        <v>300078.375</v>
      </c>
      <c r="D245">
        <v>288288.375</v>
      </c>
    </row>
    <row r="246" spans="1:4" x14ac:dyDescent="0.8">
      <c r="A246">
        <v>2014</v>
      </c>
      <c r="B246">
        <v>60</v>
      </c>
      <c r="C246">
        <v>308032</v>
      </c>
      <c r="D246">
        <v>296986</v>
      </c>
    </row>
    <row r="247" spans="1:4" x14ac:dyDescent="0.8">
      <c r="A247">
        <v>2014</v>
      </c>
      <c r="B247">
        <v>61</v>
      </c>
      <c r="C247">
        <v>308032</v>
      </c>
      <c r="D247">
        <v>296986</v>
      </c>
    </row>
    <row r="248" spans="1:4" x14ac:dyDescent="0.8">
      <c r="A248">
        <v>2014</v>
      </c>
      <c r="B248">
        <v>62</v>
      </c>
      <c r="C248">
        <v>308032</v>
      </c>
      <c r="D248">
        <v>296986</v>
      </c>
    </row>
    <row r="249" spans="1:4" x14ac:dyDescent="0.8">
      <c r="A249">
        <v>2014</v>
      </c>
      <c r="B249">
        <v>63</v>
      </c>
      <c r="C249">
        <v>308032</v>
      </c>
      <c r="D249">
        <v>296986</v>
      </c>
    </row>
    <row r="250" spans="1:4" x14ac:dyDescent="0.8">
      <c r="A250">
        <v>2014</v>
      </c>
      <c r="B250">
        <v>64</v>
      </c>
      <c r="C250">
        <v>308032</v>
      </c>
      <c r="D250">
        <v>296986</v>
      </c>
    </row>
    <row r="251" spans="1:4" x14ac:dyDescent="0.8">
      <c r="A251">
        <v>2014</v>
      </c>
      <c r="B251">
        <v>65</v>
      </c>
      <c r="C251">
        <v>308032</v>
      </c>
      <c r="D251">
        <v>296986</v>
      </c>
    </row>
    <row r="252" spans="1:4" x14ac:dyDescent="0.8">
      <c r="A252">
        <v>2014</v>
      </c>
      <c r="B252">
        <v>66</v>
      </c>
      <c r="C252">
        <v>308032</v>
      </c>
      <c r="D252">
        <v>296986</v>
      </c>
    </row>
    <row r="253" spans="1:4" x14ac:dyDescent="0.8">
      <c r="A253">
        <v>2014</v>
      </c>
      <c r="B253">
        <v>67</v>
      </c>
      <c r="C253">
        <v>308032</v>
      </c>
      <c r="D253">
        <v>296986</v>
      </c>
    </row>
    <row r="254" spans="1:4" x14ac:dyDescent="0.8">
      <c r="A254">
        <v>2014</v>
      </c>
      <c r="B254">
        <v>68</v>
      </c>
      <c r="C254">
        <v>308032</v>
      </c>
      <c r="D254">
        <v>296986</v>
      </c>
    </row>
    <row r="255" spans="1:4" x14ac:dyDescent="0.8">
      <c r="A255">
        <v>2014</v>
      </c>
      <c r="B255">
        <v>69</v>
      </c>
      <c r="C255">
        <v>308032</v>
      </c>
      <c r="D255">
        <v>296986</v>
      </c>
    </row>
    <row r="256" spans="1:4" x14ac:dyDescent="0.8">
      <c r="A256">
        <v>2014</v>
      </c>
      <c r="B256">
        <v>70</v>
      </c>
      <c r="C256">
        <v>308032</v>
      </c>
      <c r="D256">
        <v>296986</v>
      </c>
    </row>
    <row r="257" spans="1:4" x14ac:dyDescent="0.8">
      <c r="A257">
        <v>2013</v>
      </c>
      <c r="B257">
        <v>20</v>
      </c>
      <c r="C257">
        <v>155427</v>
      </c>
      <c r="D257">
        <v>152256.5</v>
      </c>
    </row>
    <row r="258" spans="1:4" x14ac:dyDescent="0.8">
      <c r="A258">
        <v>2013</v>
      </c>
      <c r="B258">
        <v>21</v>
      </c>
      <c r="C258">
        <v>162970.79999999999</v>
      </c>
      <c r="D258">
        <v>159227.20000000001</v>
      </c>
    </row>
    <row r="259" spans="1:4" x14ac:dyDescent="0.8">
      <c r="A259">
        <v>2013</v>
      </c>
      <c r="B259">
        <v>22</v>
      </c>
      <c r="C259">
        <v>170514.6</v>
      </c>
      <c r="D259">
        <v>166197.9</v>
      </c>
    </row>
    <row r="260" spans="1:4" x14ac:dyDescent="0.8">
      <c r="A260">
        <v>2013</v>
      </c>
      <c r="B260">
        <v>23</v>
      </c>
      <c r="C260">
        <v>178058.4</v>
      </c>
      <c r="D260">
        <v>173168.6</v>
      </c>
    </row>
    <row r="261" spans="1:4" x14ac:dyDescent="0.8">
      <c r="A261">
        <v>2013</v>
      </c>
      <c r="B261">
        <v>24</v>
      </c>
      <c r="C261">
        <v>185602.2</v>
      </c>
      <c r="D261">
        <v>180139.3</v>
      </c>
    </row>
    <row r="262" spans="1:4" x14ac:dyDescent="0.8">
      <c r="A262">
        <v>2013</v>
      </c>
      <c r="B262">
        <v>25</v>
      </c>
      <c r="C262">
        <v>193146</v>
      </c>
      <c r="D262">
        <v>187110</v>
      </c>
    </row>
    <row r="263" spans="1:4" x14ac:dyDescent="0.8">
      <c r="A263">
        <v>2013</v>
      </c>
      <c r="B263">
        <v>26</v>
      </c>
      <c r="C263">
        <v>200216</v>
      </c>
      <c r="D263">
        <v>190481.4</v>
      </c>
    </row>
    <row r="264" spans="1:4" x14ac:dyDescent="0.8">
      <c r="A264">
        <v>2013</v>
      </c>
      <c r="B264">
        <v>27</v>
      </c>
      <c r="C264">
        <v>207286</v>
      </c>
      <c r="D264">
        <v>193852.79999999999</v>
      </c>
    </row>
    <row r="265" spans="1:4" x14ac:dyDescent="0.8">
      <c r="A265">
        <v>2013</v>
      </c>
      <c r="B265">
        <v>28</v>
      </c>
      <c r="C265">
        <v>214356</v>
      </c>
      <c r="D265">
        <v>197224.2</v>
      </c>
    </row>
    <row r="266" spans="1:4" x14ac:dyDescent="0.8">
      <c r="A266">
        <v>2013</v>
      </c>
      <c r="B266">
        <v>29</v>
      </c>
      <c r="C266">
        <v>221426</v>
      </c>
      <c r="D266">
        <v>200595.6</v>
      </c>
    </row>
    <row r="267" spans="1:4" x14ac:dyDescent="0.8">
      <c r="A267">
        <v>2013</v>
      </c>
      <c r="B267">
        <v>30</v>
      </c>
      <c r="C267">
        <v>228496</v>
      </c>
      <c r="D267">
        <v>203967</v>
      </c>
    </row>
    <row r="268" spans="1:4" x14ac:dyDescent="0.8">
      <c r="A268">
        <v>2013</v>
      </c>
      <c r="B268">
        <v>31</v>
      </c>
      <c r="C268">
        <v>235566</v>
      </c>
      <c r="D268">
        <v>207338.4</v>
      </c>
    </row>
    <row r="269" spans="1:4" x14ac:dyDescent="0.8">
      <c r="A269">
        <v>2013</v>
      </c>
      <c r="B269">
        <v>32</v>
      </c>
      <c r="C269">
        <v>242636</v>
      </c>
      <c r="D269">
        <v>210709.8</v>
      </c>
    </row>
    <row r="270" spans="1:4" x14ac:dyDescent="0.8">
      <c r="A270">
        <v>2013</v>
      </c>
      <c r="B270">
        <v>33</v>
      </c>
      <c r="C270">
        <v>249706</v>
      </c>
      <c r="D270">
        <v>214081.2</v>
      </c>
    </row>
    <row r="271" spans="1:4" x14ac:dyDescent="0.8">
      <c r="A271">
        <v>2013</v>
      </c>
      <c r="B271">
        <v>34</v>
      </c>
      <c r="C271">
        <v>256776</v>
      </c>
      <c r="D271">
        <v>217452.6</v>
      </c>
    </row>
    <row r="272" spans="1:4" x14ac:dyDescent="0.8">
      <c r="A272">
        <v>2013</v>
      </c>
      <c r="B272">
        <v>35</v>
      </c>
      <c r="C272">
        <v>263846</v>
      </c>
      <c r="D272">
        <v>220824</v>
      </c>
    </row>
    <row r="273" spans="1:4" x14ac:dyDescent="0.8">
      <c r="A273">
        <v>2013</v>
      </c>
      <c r="B273">
        <v>36</v>
      </c>
      <c r="C273">
        <v>263824.90000000002</v>
      </c>
      <c r="D273">
        <v>219679.9</v>
      </c>
    </row>
    <row r="274" spans="1:4" x14ac:dyDescent="0.8">
      <c r="A274">
        <v>2013</v>
      </c>
      <c r="B274">
        <v>37</v>
      </c>
      <c r="C274">
        <v>263803.8</v>
      </c>
      <c r="D274">
        <v>218535.8</v>
      </c>
    </row>
    <row r="275" spans="1:4" x14ac:dyDescent="0.8">
      <c r="A275">
        <v>2013</v>
      </c>
      <c r="B275">
        <v>38</v>
      </c>
      <c r="C275">
        <v>263782.7</v>
      </c>
      <c r="D275">
        <v>217391.7</v>
      </c>
    </row>
    <row r="276" spans="1:4" x14ac:dyDescent="0.8">
      <c r="A276">
        <v>2013</v>
      </c>
      <c r="B276">
        <v>39</v>
      </c>
      <c r="C276">
        <v>263761.59999999998</v>
      </c>
      <c r="D276">
        <v>216247.6</v>
      </c>
    </row>
    <row r="277" spans="1:4" x14ac:dyDescent="0.8">
      <c r="A277">
        <v>2013</v>
      </c>
      <c r="B277">
        <v>40</v>
      </c>
      <c r="C277">
        <v>263740.5</v>
      </c>
      <c r="D277">
        <v>215103.5</v>
      </c>
    </row>
    <row r="278" spans="1:4" x14ac:dyDescent="0.8">
      <c r="A278">
        <v>2013</v>
      </c>
      <c r="B278">
        <v>41</v>
      </c>
      <c r="C278">
        <v>263719.40000000002</v>
      </c>
      <c r="D278">
        <v>213959.4</v>
      </c>
    </row>
    <row r="279" spans="1:4" x14ac:dyDescent="0.8">
      <c r="A279">
        <v>2013</v>
      </c>
      <c r="B279">
        <v>42</v>
      </c>
      <c r="C279">
        <v>263698.3</v>
      </c>
      <c r="D279">
        <v>212815.3</v>
      </c>
    </row>
    <row r="280" spans="1:4" x14ac:dyDescent="0.8">
      <c r="A280">
        <v>2013</v>
      </c>
      <c r="B280">
        <v>43</v>
      </c>
      <c r="C280">
        <v>263677.2</v>
      </c>
      <c r="D280">
        <v>211671.2</v>
      </c>
    </row>
    <row r="281" spans="1:4" x14ac:dyDescent="0.8">
      <c r="A281">
        <v>2013</v>
      </c>
      <c r="B281">
        <v>44</v>
      </c>
      <c r="C281">
        <v>263656.09999999998</v>
      </c>
      <c r="D281">
        <v>210527.1</v>
      </c>
    </row>
    <row r="282" spans="1:4" x14ac:dyDescent="0.8">
      <c r="A282">
        <v>2013</v>
      </c>
      <c r="B282">
        <v>45</v>
      </c>
      <c r="C282">
        <v>263635</v>
      </c>
      <c r="D282">
        <v>209383</v>
      </c>
    </row>
    <row r="283" spans="1:4" x14ac:dyDescent="0.8">
      <c r="A283">
        <v>2013</v>
      </c>
      <c r="B283">
        <v>46</v>
      </c>
      <c r="C283">
        <v>261441</v>
      </c>
      <c r="D283">
        <v>209642.2</v>
      </c>
    </row>
    <row r="284" spans="1:4" x14ac:dyDescent="0.8">
      <c r="A284">
        <v>2013</v>
      </c>
      <c r="B284">
        <v>47</v>
      </c>
      <c r="C284">
        <v>259247</v>
      </c>
      <c r="D284">
        <v>209901.4</v>
      </c>
    </row>
    <row r="285" spans="1:4" x14ac:dyDescent="0.8">
      <c r="A285">
        <v>2013</v>
      </c>
      <c r="B285">
        <v>48</v>
      </c>
      <c r="C285">
        <v>257053</v>
      </c>
      <c r="D285">
        <v>210160.6</v>
      </c>
    </row>
    <row r="286" spans="1:4" x14ac:dyDescent="0.8">
      <c r="A286">
        <v>2013</v>
      </c>
      <c r="B286">
        <v>49</v>
      </c>
      <c r="C286">
        <v>254859</v>
      </c>
      <c r="D286">
        <v>210419.8</v>
      </c>
    </row>
    <row r="287" spans="1:4" x14ac:dyDescent="0.8">
      <c r="A287">
        <v>2013</v>
      </c>
      <c r="B287">
        <v>50</v>
      </c>
      <c r="C287">
        <v>252665</v>
      </c>
      <c r="D287">
        <v>210679</v>
      </c>
    </row>
    <row r="288" spans="1:4" x14ac:dyDescent="0.8">
      <c r="A288">
        <v>2013</v>
      </c>
      <c r="B288">
        <v>51</v>
      </c>
      <c r="C288">
        <v>249008.33333333334</v>
      </c>
      <c r="D288">
        <v>211111</v>
      </c>
    </row>
    <row r="289" spans="1:4" x14ac:dyDescent="0.8">
      <c r="A289">
        <v>2013</v>
      </c>
      <c r="B289">
        <v>52</v>
      </c>
      <c r="C289">
        <v>245351.66666666666</v>
      </c>
      <c r="D289">
        <v>211543</v>
      </c>
    </row>
    <row r="290" spans="1:4" x14ac:dyDescent="0.8">
      <c r="A290">
        <v>2013</v>
      </c>
      <c r="B290">
        <v>53</v>
      </c>
      <c r="C290">
        <v>241695</v>
      </c>
      <c r="D290">
        <v>211975</v>
      </c>
    </row>
    <row r="291" spans="1:4" x14ac:dyDescent="0.8">
      <c r="A291">
        <v>2013</v>
      </c>
      <c r="B291">
        <v>54</v>
      </c>
      <c r="C291">
        <v>253823</v>
      </c>
      <c r="D291">
        <v>219270.66666666666</v>
      </c>
    </row>
    <row r="292" spans="1:4" x14ac:dyDescent="0.8">
      <c r="A292">
        <v>2013</v>
      </c>
      <c r="B292">
        <v>55</v>
      </c>
      <c r="C292">
        <v>265951</v>
      </c>
      <c r="D292">
        <v>226566.33333333334</v>
      </c>
    </row>
    <row r="293" spans="1:4" x14ac:dyDescent="0.8">
      <c r="A293">
        <v>2013</v>
      </c>
      <c r="B293">
        <v>56</v>
      </c>
      <c r="C293">
        <v>278079</v>
      </c>
      <c r="D293">
        <v>233862</v>
      </c>
    </row>
    <row r="294" spans="1:4" x14ac:dyDescent="0.8">
      <c r="A294">
        <v>2013</v>
      </c>
      <c r="B294">
        <v>57</v>
      </c>
      <c r="C294">
        <v>287175</v>
      </c>
      <c r="D294">
        <v>239333.75</v>
      </c>
    </row>
    <row r="295" spans="1:4" x14ac:dyDescent="0.8">
      <c r="A295">
        <v>2013</v>
      </c>
      <c r="B295">
        <v>58</v>
      </c>
      <c r="C295">
        <v>296271</v>
      </c>
      <c r="D295">
        <v>244805.5</v>
      </c>
    </row>
    <row r="296" spans="1:4" x14ac:dyDescent="0.8">
      <c r="A296">
        <v>2013</v>
      </c>
      <c r="B296">
        <v>59</v>
      </c>
      <c r="C296">
        <v>305367</v>
      </c>
      <c r="D296">
        <v>250277.25</v>
      </c>
    </row>
    <row r="297" spans="1:4" x14ac:dyDescent="0.8">
      <c r="A297">
        <v>2013</v>
      </c>
      <c r="B297">
        <v>60</v>
      </c>
      <c r="C297">
        <v>314463</v>
      </c>
      <c r="D297">
        <v>255749</v>
      </c>
    </row>
    <row r="298" spans="1:4" x14ac:dyDescent="0.8">
      <c r="A298">
        <v>2013</v>
      </c>
      <c r="B298">
        <v>61</v>
      </c>
      <c r="C298">
        <v>314463</v>
      </c>
      <c r="D298">
        <v>255749</v>
      </c>
    </row>
    <row r="299" spans="1:4" x14ac:dyDescent="0.8">
      <c r="A299">
        <v>2013</v>
      </c>
      <c r="B299">
        <v>62</v>
      </c>
      <c r="C299">
        <v>314463</v>
      </c>
      <c r="D299">
        <v>255749</v>
      </c>
    </row>
    <row r="300" spans="1:4" x14ac:dyDescent="0.8">
      <c r="A300">
        <v>2013</v>
      </c>
      <c r="B300">
        <v>63</v>
      </c>
      <c r="C300">
        <v>314463</v>
      </c>
      <c r="D300">
        <v>255749</v>
      </c>
    </row>
    <row r="301" spans="1:4" x14ac:dyDescent="0.8">
      <c r="A301">
        <v>2013</v>
      </c>
      <c r="B301">
        <v>64</v>
      </c>
      <c r="C301">
        <v>314463</v>
      </c>
      <c r="D301">
        <v>255749</v>
      </c>
    </row>
    <row r="302" spans="1:4" x14ac:dyDescent="0.8">
      <c r="A302">
        <v>2013</v>
      </c>
      <c r="B302">
        <v>65</v>
      </c>
      <c r="C302">
        <v>314463</v>
      </c>
      <c r="D302">
        <v>255749</v>
      </c>
    </row>
    <row r="303" spans="1:4" x14ac:dyDescent="0.8">
      <c r="A303">
        <v>2013</v>
      </c>
      <c r="B303">
        <v>66</v>
      </c>
      <c r="C303">
        <v>314463</v>
      </c>
      <c r="D303">
        <v>255749</v>
      </c>
    </row>
    <row r="304" spans="1:4" x14ac:dyDescent="0.8">
      <c r="A304">
        <v>2013</v>
      </c>
      <c r="B304">
        <v>67</v>
      </c>
      <c r="C304">
        <v>314463</v>
      </c>
      <c r="D304">
        <v>255749</v>
      </c>
    </row>
    <row r="305" spans="1:4" x14ac:dyDescent="0.8">
      <c r="A305">
        <v>2013</v>
      </c>
      <c r="B305">
        <v>68</v>
      </c>
      <c r="C305">
        <v>314463</v>
      </c>
      <c r="D305">
        <v>255749</v>
      </c>
    </row>
    <row r="306" spans="1:4" x14ac:dyDescent="0.8">
      <c r="A306">
        <v>2013</v>
      </c>
      <c r="B306">
        <v>69</v>
      </c>
      <c r="C306">
        <v>314463</v>
      </c>
      <c r="D306">
        <v>255749</v>
      </c>
    </row>
    <row r="307" spans="1:4" x14ac:dyDescent="0.8">
      <c r="A307">
        <v>2013</v>
      </c>
      <c r="B307">
        <v>70</v>
      </c>
      <c r="C307">
        <v>314463</v>
      </c>
      <c r="D307">
        <v>255749</v>
      </c>
    </row>
    <row r="308" spans="1:4" x14ac:dyDescent="0.8">
      <c r="A308">
        <v>2012</v>
      </c>
      <c r="B308">
        <v>20</v>
      </c>
      <c r="C308">
        <v>157810.5</v>
      </c>
      <c r="D308">
        <v>150444</v>
      </c>
    </row>
    <row r="309" spans="1:4" x14ac:dyDescent="0.8">
      <c r="A309">
        <v>2012</v>
      </c>
      <c r="B309">
        <v>21</v>
      </c>
      <c r="C309">
        <v>164982.39999999999</v>
      </c>
      <c r="D309">
        <v>157379.79999999999</v>
      </c>
    </row>
    <row r="310" spans="1:4" x14ac:dyDescent="0.8">
      <c r="A310">
        <v>2012</v>
      </c>
      <c r="B310">
        <v>22</v>
      </c>
      <c r="C310">
        <v>172154.3</v>
      </c>
      <c r="D310">
        <v>164315.6</v>
      </c>
    </row>
    <row r="311" spans="1:4" x14ac:dyDescent="0.8">
      <c r="A311">
        <v>2012</v>
      </c>
      <c r="B311">
        <v>23</v>
      </c>
      <c r="C311">
        <v>179326.2</v>
      </c>
      <c r="D311">
        <v>171251.4</v>
      </c>
    </row>
    <row r="312" spans="1:4" x14ac:dyDescent="0.8">
      <c r="A312">
        <v>2012</v>
      </c>
      <c r="B312">
        <v>24</v>
      </c>
      <c r="C312">
        <v>186498.1</v>
      </c>
      <c r="D312">
        <v>178187.2</v>
      </c>
    </row>
    <row r="313" spans="1:4" x14ac:dyDescent="0.8">
      <c r="A313">
        <v>2012</v>
      </c>
      <c r="B313">
        <v>25</v>
      </c>
      <c r="C313">
        <v>193670</v>
      </c>
      <c r="D313">
        <v>185123</v>
      </c>
    </row>
    <row r="314" spans="1:4" x14ac:dyDescent="0.8">
      <c r="A314">
        <v>2012</v>
      </c>
      <c r="B314">
        <v>26</v>
      </c>
      <c r="C314">
        <v>200282.1</v>
      </c>
      <c r="D314">
        <v>187812.1</v>
      </c>
    </row>
    <row r="315" spans="1:4" x14ac:dyDescent="0.8">
      <c r="A315">
        <v>2012</v>
      </c>
      <c r="B315">
        <v>27</v>
      </c>
      <c r="C315">
        <v>206894.2</v>
      </c>
      <c r="D315">
        <v>190501.2</v>
      </c>
    </row>
    <row r="316" spans="1:4" x14ac:dyDescent="0.8">
      <c r="A316">
        <v>2012</v>
      </c>
      <c r="B316">
        <v>28</v>
      </c>
      <c r="C316">
        <v>213506.3</v>
      </c>
      <c r="D316">
        <v>193190.3</v>
      </c>
    </row>
    <row r="317" spans="1:4" x14ac:dyDescent="0.8">
      <c r="A317">
        <v>2012</v>
      </c>
      <c r="B317">
        <v>29</v>
      </c>
      <c r="C317">
        <v>220118.39999999999</v>
      </c>
      <c r="D317">
        <v>195879.4</v>
      </c>
    </row>
    <row r="318" spans="1:4" x14ac:dyDescent="0.8">
      <c r="A318">
        <v>2012</v>
      </c>
      <c r="B318">
        <v>30</v>
      </c>
      <c r="C318">
        <v>226730.5</v>
      </c>
      <c r="D318">
        <v>198568.5</v>
      </c>
    </row>
    <row r="319" spans="1:4" x14ac:dyDescent="0.8">
      <c r="A319">
        <v>2012</v>
      </c>
      <c r="B319">
        <v>31</v>
      </c>
      <c r="C319">
        <v>233342.6</v>
      </c>
      <c r="D319">
        <v>201257.60000000001</v>
      </c>
    </row>
    <row r="320" spans="1:4" x14ac:dyDescent="0.8">
      <c r="A320">
        <v>2012</v>
      </c>
      <c r="B320">
        <v>32</v>
      </c>
      <c r="C320">
        <v>239954.7</v>
      </c>
      <c r="D320">
        <v>203946.7</v>
      </c>
    </row>
    <row r="321" spans="1:4" x14ac:dyDescent="0.8">
      <c r="A321">
        <v>2012</v>
      </c>
      <c r="B321">
        <v>33</v>
      </c>
      <c r="C321">
        <v>246566.8</v>
      </c>
      <c r="D321">
        <v>206635.8</v>
      </c>
    </row>
    <row r="322" spans="1:4" x14ac:dyDescent="0.8">
      <c r="A322">
        <v>2012</v>
      </c>
      <c r="B322">
        <v>34</v>
      </c>
      <c r="C322">
        <v>253178.9</v>
      </c>
      <c r="D322">
        <v>209324.9</v>
      </c>
    </row>
    <row r="323" spans="1:4" x14ac:dyDescent="0.8">
      <c r="A323">
        <v>2012</v>
      </c>
      <c r="B323">
        <v>35</v>
      </c>
      <c r="C323">
        <v>259791</v>
      </c>
      <c r="D323">
        <v>212014</v>
      </c>
    </row>
    <row r="324" spans="1:4" x14ac:dyDescent="0.8">
      <c r="A324">
        <v>2012</v>
      </c>
      <c r="B324">
        <v>36</v>
      </c>
      <c r="C324">
        <v>259420</v>
      </c>
      <c r="D324">
        <v>210715.2</v>
      </c>
    </row>
    <row r="325" spans="1:4" x14ac:dyDescent="0.8">
      <c r="A325">
        <v>2012</v>
      </c>
      <c r="B325">
        <v>37</v>
      </c>
      <c r="C325">
        <v>259049</v>
      </c>
      <c r="D325">
        <v>209416.4</v>
      </c>
    </row>
    <row r="326" spans="1:4" x14ac:dyDescent="0.8">
      <c r="A326">
        <v>2012</v>
      </c>
      <c r="B326">
        <v>38</v>
      </c>
      <c r="C326">
        <v>258678</v>
      </c>
      <c r="D326">
        <v>208117.6</v>
      </c>
    </row>
    <row r="327" spans="1:4" x14ac:dyDescent="0.8">
      <c r="A327">
        <v>2012</v>
      </c>
      <c r="B327">
        <v>39</v>
      </c>
      <c r="C327">
        <v>258307</v>
      </c>
      <c r="D327">
        <v>206818.8</v>
      </c>
    </row>
    <row r="328" spans="1:4" x14ac:dyDescent="0.8">
      <c r="A328">
        <v>2012</v>
      </c>
      <c r="B328">
        <v>40</v>
      </c>
      <c r="C328">
        <v>257936</v>
      </c>
      <c r="D328">
        <v>205520</v>
      </c>
    </row>
    <row r="329" spans="1:4" x14ac:dyDescent="0.8">
      <c r="A329">
        <v>2012</v>
      </c>
      <c r="B329">
        <v>41</v>
      </c>
      <c r="C329">
        <v>257565</v>
      </c>
      <c r="D329">
        <v>204221.2</v>
      </c>
    </row>
    <row r="330" spans="1:4" x14ac:dyDescent="0.8">
      <c r="A330">
        <v>2012</v>
      </c>
      <c r="B330">
        <v>42</v>
      </c>
      <c r="C330">
        <v>257194</v>
      </c>
      <c r="D330">
        <v>202922.4</v>
      </c>
    </row>
    <row r="331" spans="1:4" x14ac:dyDescent="0.8">
      <c r="A331">
        <v>2012</v>
      </c>
      <c r="B331">
        <v>43</v>
      </c>
      <c r="C331">
        <v>256823</v>
      </c>
      <c r="D331">
        <v>201623.6</v>
      </c>
    </row>
    <row r="332" spans="1:4" x14ac:dyDescent="0.8">
      <c r="A332">
        <v>2012</v>
      </c>
      <c r="B332">
        <v>44</v>
      </c>
      <c r="C332">
        <v>256452</v>
      </c>
      <c r="D332">
        <v>200324.8</v>
      </c>
    </row>
    <row r="333" spans="1:4" x14ac:dyDescent="0.8">
      <c r="A333">
        <v>2012</v>
      </c>
      <c r="B333">
        <v>45</v>
      </c>
      <c r="C333">
        <v>256081</v>
      </c>
      <c r="D333">
        <v>199026</v>
      </c>
    </row>
    <row r="334" spans="1:4" x14ac:dyDescent="0.8">
      <c r="A334">
        <v>2012</v>
      </c>
      <c r="B334">
        <v>46</v>
      </c>
      <c r="C334">
        <v>254232.6</v>
      </c>
      <c r="D334">
        <v>199614.3</v>
      </c>
    </row>
    <row r="335" spans="1:4" x14ac:dyDescent="0.8">
      <c r="A335">
        <v>2012</v>
      </c>
      <c r="B335">
        <v>47</v>
      </c>
      <c r="C335">
        <v>252384.2</v>
      </c>
      <c r="D335">
        <v>200202.6</v>
      </c>
    </row>
    <row r="336" spans="1:4" x14ac:dyDescent="0.8">
      <c r="A336">
        <v>2012</v>
      </c>
      <c r="B336">
        <v>48</v>
      </c>
      <c r="C336">
        <v>250535.8</v>
      </c>
      <c r="D336">
        <v>200790.9</v>
      </c>
    </row>
    <row r="337" spans="1:4" x14ac:dyDescent="0.8">
      <c r="A337">
        <v>2012</v>
      </c>
      <c r="B337">
        <v>49</v>
      </c>
      <c r="C337">
        <v>248687.4</v>
      </c>
      <c r="D337">
        <v>201379.20000000001</v>
      </c>
    </row>
    <row r="338" spans="1:4" x14ac:dyDescent="0.8">
      <c r="A338">
        <v>2012</v>
      </c>
      <c r="B338">
        <v>50</v>
      </c>
      <c r="C338">
        <v>246839</v>
      </c>
      <c r="D338">
        <v>201967.5</v>
      </c>
    </row>
    <row r="339" spans="1:4" x14ac:dyDescent="0.8">
      <c r="A339">
        <v>2012</v>
      </c>
      <c r="B339">
        <v>51</v>
      </c>
      <c r="C339">
        <v>243758.33333333334</v>
      </c>
      <c r="D339">
        <v>202948</v>
      </c>
    </row>
    <row r="340" spans="1:4" x14ac:dyDescent="0.8">
      <c r="A340">
        <v>2012</v>
      </c>
      <c r="B340">
        <v>52</v>
      </c>
      <c r="C340">
        <v>240677.66666666666</v>
      </c>
      <c r="D340">
        <v>203928.5</v>
      </c>
    </row>
    <row r="341" spans="1:4" x14ac:dyDescent="0.8">
      <c r="A341">
        <v>2012</v>
      </c>
      <c r="B341">
        <v>53</v>
      </c>
      <c r="C341">
        <v>237597</v>
      </c>
      <c r="D341">
        <v>204909</v>
      </c>
    </row>
    <row r="342" spans="1:4" x14ac:dyDescent="0.8">
      <c r="A342">
        <v>2012</v>
      </c>
      <c r="B342">
        <v>54</v>
      </c>
      <c r="C342">
        <v>249333.33333333334</v>
      </c>
      <c r="D342">
        <v>209296.83333333334</v>
      </c>
    </row>
    <row r="343" spans="1:4" x14ac:dyDescent="0.8">
      <c r="A343">
        <v>2012</v>
      </c>
      <c r="B343">
        <v>55</v>
      </c>
      <c r="C343">
        <v>261069.66666666666</v>
      </c>
      <c r="D343">
        <v>213684.66666666666</v>
      </c>
    </row>
    <row r="344" spans="1:4" x14ac:dyDescent="0.8">
      <c r="A344">
        <v>2012</v>
      </c>
      <c r="B344">
        <v>56</v>
      </c>
      <c r="C344">
        <v>272806</v>
      </c>
      <c r="D344">
        <v>218072.5</v>
      </c>
    </row>
    <row r="345" spans="1:4" x14ac:dyDescent="0.8">
      <c r="A345">
        <v>2012</v>
      </c>
      <c r="B345">
        <v>57</v>
      </c>
      <c r="C345">
        <v>281608.25</v>
      </c>
      <c r="D345">
        <v>221363.375</v>
      </c>
    </row>
    <row r="346" spans="1:4" x14ac:dyDescent="0.8">
      <c r="A346">
        <v>2012</v>
      </c>
      <c r="B346">
        <v>58</v>
      </c>
      <c r="C346">
        <v>290410.5</v>
      </c>
      <c r="D346">
        <v>224654.25</v>
      </c>
    </row>
    <row r="347" spans="1:4" x14ac:dyDescent="0.8">
      <c r="A347">
        <v>2012</v>
      </c>
      <c r="B347">
        <v>59</v>
      </c>
      <c r="C347">
        <v>299212.75</v>
      </c>
      <c r="D347">
        <v>227945.125</v>
      </c>
    </row>
    <row r="348" spans="1:4" x14ac:dyDescent="0.8">
      <c r="A348">
        <v>2012</v>
      </c>
      <c r="B348">
        <v>60</v>
      </c>
      <c r="C348">
        <v>308015</v>
      </c>
      <c r="D348">
        <v>231236</v>
      </c>
    </row>
    <row r="349" spans="1:4" x14ac:dyDescent="0.8">
      <c r="A349">
        <v>2012</v>
      </c>
      <c r="B349">
        <v>61</v>
      </c>
      <c r="C349">
        <v>308015</v>
      </c>
      <c r="D349">
        <v>231236</v>
      </c>
    </row>
    <row r="350" spans="1:4" x14ac:dyDescent="0.8">
      <c r="A350">
        <v>2012</v>
      </c>
      <c r="B350">
        <v>62</v>
      </c>
      <c r="C350">
        <v>308015</v>
      </c>
      <c r="D350">
        <v>231236</v>
      </c>
    </row>
    <row r="351" spans="1:4" x14ac:dyDescent="0.8">
      <c r="A351">
        <v>2012</v>
      </c>
      <c r="B351">
        <v>63</v>
      </c>
      <c r="C351">
        <v>308015</v>
      </c>
      <c r="D351">
        <v>231236</v>
      </c>
    </row>
    <row r="352" spans="1:4" x14ac:dyDescent="0.8">
      <c r="A352">
        <v>2012</v>
      </c>
      <c r="B352">
        <v>64</v>
      </c>
      <c r="C352">
        <v>308015</v>
      </c>
      <c r="D352">
        <v>231236</v>
      </c>
    </row>
    <row r="353" spans="1:4" x14ac:dyDescent="0.8">
      <c r="A353">
        <v>2012</v>
      </c>
      <c r="B353">
        <v>65</v>
      </c>
      <c r="C353">
        <v>308015</v>
      </c>
      <c r="D353">
        <v>231236</v>
      </c>
    </row>
    <row r="354" spans="1:4" x14ac:dyDescent="0.8">
      <c r="A354">
        <v>2012</v>
      </c>
      <c r="B354">
        <v>66</v>
      </c>
      <c r="C354">
        <v>308015</v>
      </c>
      <c r="D354">
        <v>231236</v>
      </c>
    </row>
    <row r="355" spans="1:4" x14ac:dyDescent="0.8">
      <c r="A355">
        <v>2012</v>
      </c>
      <c r="B355">
        <v>67</v>
      </c>
      <c r="C355">
        <v>308015</v>
      </c>
      <c r="D355">
        <v>231236</v>
      </c>
    </row>
    <row r="356" spans="1:4" x14ac:dyDescent="0.8">
      <c r="A356">
        <v>2012</v>
      </c>
      <c r="B356">
        <v>68</v>
      </c>
      <c r="C356">
        <v>308015</v>
      </c>
      <c r="D356">
        <v>231236</v>
      </c>
    </row>
    <row r="357" spans="1:4" x14ac:dyDescent="0.8">
      <c r="A357">
        <v>2012</v>
      </c>
      <c r="B357">
        <v>69</v>
      </c>
      <c r="C357">
        <v>308015</v>
      </c>
      <c r="D357">
        <v>231236</v>
      </c>
    </row>
    <row r="358" spans="1:4" x14ac:dyDescent="0.8">
      <c r="A358">
        <v>2012</v>
      </c>
      <c r="B358">
        <v>70</v>
      </c>
      <c r="C358">
        <v>308015</v>
      </c>
      <c r="D358">
        <v>231236</v>
      </c>
    </row>
    <row r="359" spans="1:4" x14ac:dyDescent="0.8">
      <c r="A359">
        <v>2011</v>
      </c>
      <c r="B359">
        <v>20</v>
      </c>
      <c r="C359">
        <v>147571</v>
      </c>
      <c r="D359">
        <v>142729.5</v>
      </c>
    </row>
    <row r="360" spans="1:4" x14ac:dyDescent="0.8">
      <c r="A360">
        <v>2011</v>
      </c>
      <c r="B360">
        <v>21</v>
      </c>
      <c r="C360">
        <v>154515</v>
      </c>
      <c r="D360">
        <v>149980.79999999999</v>
      </c>
    </row>
    <row r="361" spans="1:4" x14ac:dyDescent="0.8">
      <c r="A361">
        <v>2011</v>
      </c>
      <c r="B361">
        <v>22</v>
      </c>
      <c r="C361">
        <v>161459</v>
      </c>
      <c r="D361">
        <v>157232.1</v>
      </c>
    </row>
    <row r="362" spans="1:4" x14ac:dyDescent="0.8">
      <c r="A362">
        <v>2011</v>
      </c>
      <c r="B362">
        <v>23</v>
      </c>
      <c r="C362">
        <v>168403</v>
      </c>
      <c r="D362">
        <v>164483.4</v>
      </c>
    </row>
    <row r="363" spans="1:4" x14ac:dyDescent="0.8">
      <c r="A363">
        <v>2011</v>
      </c>
      <c r="B363">
        <v>24</v>
      </c>
      <c r="C363">
        <v>175347</v>
      </c>
      <c r="D363">
        <v>171734.7</v>
      </c>
    </row>
    <row r="364" spans="1:4" x14ac:dyDescent="0.8">
      <c r="A364">
        <v>2011</v>
      </c>
      <c r="B364">
        <v>25</v>
      </c>
      <c r="C364">
        <v>182291</v>
      </c>
      <c r="D364">
        <v>178986</v>
      </c>
    </row>
    <row r="365" spans="1:4" x14ac:dyDescent="0.8">
      <c r="A365">
        <v>2011</v>
      </c>
      <c r="B365">
        <v>26</v>
      </c>
      <c r="C365">
        <v>188588.6</v>
      </c>
      <c r="D365">
        <v>181328.1</v>
      </c>
    </row>
    <row r="366" spans="1:4" x14ac:dyDescent="0.8">
      <c r="A366">
        <v>2011</v>
      </c>
      <c r="B366">
        <v>27</v>
      </c>
      <c r="C366">
        <v>194886.2</v>
      </c>
      <c r="D366">
        <v>183670.2</v>
      </c>
    </row>
    <row r="367" spans="1:4" x14ac:dyDescent="0.8">
      <c r="A367">
        <v>2011</v>
      </c>
      <c r="B367">
        <v>28</v>
      </c>
      <c r="C367">
        <v>201183.8</v>
      </c>
      <c r="D367">
        <v>186012.3</v>
      </c>
    </row>
    <row r="368" spans="1:4" x14ac:dyDescent="0.8">
      <c r="A368">
        <v>2011</v>
      </c>
      <c r="B368">
        <v>29</v>
      </c>
      <c r="C368">
        <v>207481.4</v>
      </c>
      <c r="D368">
        <v>188354.4</v>
      </c>
    </row>
    <row r="369" spans="1:4" x14ac:dyDescent="0.8">
      <c r="A369">
        <v>2011</v>
      </c>
      <c r="B369">
        <v>30</v>
      </c>
      <c r="C369">
        <v>213779</v>
      </c>
      <c r="D369">
        <v>190696.5</v>
      </c>
    </row>
    <row r="370" spans="1:4" x14ac:dyDescent="0.8">
      <c r="A370">
        <v>2011</v>
      </c>
      <c r="B370">
        <v>31</v>
      </c>
      <c r="C370">
        <v>220076.6</v>
      </c>
      <c r="D370">
        <v>193038.6</v>
      </c>
    </row>
    <row r="371" spans="1:4" x14ac:dyDescent="0.8">
      <c r="A371">
        <v>2011</v>
      </c>
      <c r="B371">
        <v>32</v>
      </c>
      <c r="C371">
        <v>226374.2</v>
      </c>
      <c r="D371">
        <v>195380.7</v>
      </c>
    </row>
    <row r="372" spans="1:4" x14ac:dyDescent="0.8">
      <c r="A372">
        <v>2011</v>
      </c>
      <c r="B372">
        <v>33</v>
      </c>
      <c r="C372">
        <v>232671.8</v>
      </c>
      <c r="D372">
        <v>197722.8</v>
      </c>
    </row>
    <row r="373" spans="1:4" x14ac:dyDescent="0.8">
      <c r="A373">
        <v>2011</v>
      </c>
      <c r="B373">
        <v>34</v>
      </c>
      <c r="C373">
        <v>238969.4</v>
      </c>
      <c r="D373">
        <v>200064.9</v>
      </c>
    </row>
    <row r="374" spans="1:4" x14ac:dyDescent="0.8">
      <c r="A374">
        <v>2011</v>
      </c>
      <c r="B374">
        <v>35</v>
      </c>
      <c r="C374">
        <v>245267</v>
      </c>
      <c r="D374">
        <v>202407</v>
      </c>
    </row>
    <row r="375" spans="1:4" x14ac:dyDescent="0.8">
      <c r="A375">
        <v>2011</v>
      </c>
      <c r="B375">
        <v>36</v>
      </c>
      <c r="C375">
        <v>244995.8</v>
      </c>
      <c r="D375">
        <v>201670.6</v>
      </c>
    </row>
    <row r="376" spans="1:4" x14ac:dyDescent="0.8">
      <c r="A376">
        <v>2011</v>
      </c>
      <c r="B376">
        <v>37</v>
      </c>
      <c r="C376">
        <v>244724.6</v>
      </c>
      <c r="D376">
        <v>200934.2</v>
      </c>
    </row>
    <row r="377" spans="1:4" x14ac:dyDescent="0.8">
      <c r="A377">
        <v>2011</v>
      </c>
      <c r="B377">
        <v>38</v>
      </c>
      <c r="C377">
        <v>244453.4</v>
      </c>
      <c r="D377">
        <v>200197.8</v>
      </c>
    </row>
    <row r="378" spans="1:4" x14ac:dyDescent="0.8">
      <c r="A378">
        <v>2011</v>
      </c>
      <c r="B378">
        <v>39</v>
      </c>
      <c r="C378">
        <v>244182.2</v>
      </c>
      <c r="D378">
        <v>199461.4</v>
      </c>
    </row>
    <row r="379" spans="1:4" x14ac:dyDescent="0.8">
      <c r="A379">
        <v>2011</v>
      </c>
      <c r="B379">
        <v>40</v>
      </c>
      <c r="C379">
        <v>243911</v>
      </c>
      <c r="D379">
        <v>198725</v>
      </c>
    </row>
    <row r="380" spans="1:4" x14ac:dyDescent="0.8">
      <c r="A380">
        <v>2011</v>
      </c>
      <c r="B380">
        <v>41</v>
      </c>
      <c r="C380">
        <v>243639.8</v>
      </c>
      <c r="D380">
        <v>197988.6</v>
      </c>
    </row>
    <row r="381" spans="1:4" x14ac:dyDescent="0.8">
      <c r="A381">
        <v>2011</v>
      </c>
      <c r="B381">
        <v>42</v>
      </c>
      <c r="C381">
        <v>243368.6</v>
      </c>
      <c r="D381">
        <v>197252.2</v>
      </c>
    </row>
    <row r="382" spans="1:4" x14ac:dyDescent="0.8">
      <c r="A382">
        <v>2011</v>
      </c>
      <c r="B382">
        <v>43</v>
      </c>
      <c r="C382">
        <v>243097.4</v>
      </c>
      <c r="D382">
        <v>196515.8</v>
      </c>
    </row>
    <row r="383" spans="1:4" x14ac:dyDescent="0.8">
      <c r="A383">
        <v>2011</v>
      </c>
      <c r="B383">
        <v>44</v>
      </c>
      <c r="C383">
        <v>242826.2</v>
      </c>
      <c r="D383">
        <v>195779.4</v>
      </c>
    </row>
    <row r="384" spans="1:4" x14ac:dyDescent="0.8">
      <c r="A384">
        <v>2011</v>
      </c>
      <c r="B384">
        <v>45</v>
      </c>
      <c r="C384">
        <v>242555</v>
      </c>
      <c r="D384">
        <v>195043</v>
      </c>
    </row>
    <row r="385" spans="1:4" x14ac:dyDescent="0.8">
      <c r="A385">
        <v>2011</v>
      </c>
      <c r="B385">
        <v>46</v>
      </c>
      <c r="C385">
        <v>241452.7</v>
      </c>
      <c r="D385">
        <v>195049.2</v>
      </c>
    </row>
    <row r="386" spans="1:4" x14ac:dyDescent="0.8">
      <c r="A386">
        <v>2011</v>
      </c>
      <c r="B386">
        <v>47</v>
      </c>
      <c r="C386">
        <v>240350.4</v>
      </c>
      <c r="D386">
        <v>195055.4</v>
      </c>
    </row>
    <row r="387" spans="1:4" x14ac:dyDescent="0.8">
      <c r="A387">
        <v>2011</v>
      </c>
      <c r="B387">
        <v>48</v>
      </c>
      <c r="C387">
        <v>239248.1</v>
      </c>
      <c r="D387">
        <v>195061.6</v>
      </c>
    </row>
    <row r="388" spans="1:4" x14ac:dyDescent="0.8">
      <c r="A388">
        <v>2011</v>
      </c>
      <c r="B388">
        <v>49</v>
      </c>
      <c r="C388">
        <v>238145.8</v>
      </c>
      <c r="D388">
        <v>195067.8</v>
      </c>
    </row>
    <row r="389" spans="1:4" x14ac:dyDescent="0.8">
      <c r="A389">
        <v>2011</v>
      </c>
      <c r="B389">
        <v>50</v>
      </c>
      <c r="C389">
        <v>237043.5</v>
      </c>
      <c r="D389">
        <v>195074</v>
      </c>
    </row>
    <row r="390" spans="1:4" x14ac:dyDescent="0.8">
      <c r="A390">
        <v>2011</v>
      </c>
      <c r="B390">
        <v>51</v>
      </c>
      <c r="C390">
        <v>235206.33333333334</v>
      </c>
      <c r="D390">
        <v>195084.33333333334</v>
      </c>
    </row>
    <row r="391" spans="1:4" x14ac:dyDescent="0.8">
      <c r="A391">
        <v>2011</v>
      </c>
      <c r="B391">
        <v>52</v>
      </c>
      <c r="C391">
        <v>233369.16666666666</v>
      </c>
      <c r="D391">
        <v>195094.66666666666</v>
      </c>
    </row>
    <row r="392" spans="1:4" x14ac:dyDescent="0.8">
      <c r="A392">
        <v>2011</v>
      </c>
      <c r="B392">
        <v>53</v>
      </c>
      <c r="C392">
        <v>231532</v>
      </c>
      <c r="D392">
        <v>195105</v>
      </c>
    </row>
    <row r="393" spans="1:4" x14ac:dyDescent="0.8">
      <c r="A393">
        <v>2011</v>
      </c>
      <c r="B393">
        <v>54</v>
      </c>
      <c r="C393">
        <v>233320</v>
      </c>
      <c r="D393">
        <v>197820.83333333334</v>
      </c>
    </row>
    <row r="394" spans="1:4" x14ac:dyDescent="0.8">
      <c r="A394">
        <v>2011</v>
      </c>
      <c r="B394">
        <v>55</v>
      </c>
      <c r="C394">
        <v>235108</v>
      </c>
      <c r="D394">
        <v>200536.66666666666</v>
      </c>
    </row>
    <row r="395" spans="1:4" x14ac:dyDescent="0.8">
      <c r="A395">
        <v>2011</v>
      </c>
      <c r="B395">
        <v>56</v>
      </c>
      <c r="C395">
        <v>236896</v>
      </c>
      <c r="D395">
        <v>203252.5</v>
      </c>
    </row>
    <row r="396" spans="1:4" x14ac:dyDescent="0.8">
      <c r="A396">
        <v>2011</v>
      </c>
      <c r="B396">
        <v>57</v>
      </c>
      <c r="C396">
        <v>238237</v>
      </c>
      <c r="D396">
        <v>205289.375</v>
      </c>
    </row>
    <row r="397" spans="1:4" x14ac:dyDescent="0.8">
      <c r="A397">
        <v>2011</v>
      </c>
      <c r="B397">
        <v>58</v>
      </c>
      <c r="C397">
        <v>239578</v>
      </c>
      <c r="D397">
        <v>207326.25</v>
      </c>
    </row>
    <row r="398" spans="1:4" x14ac:dyDescent="0.8">
      <c r="A398">
        <v>2011</v>
      </c>
      <c r="B398">
        <v>59</v>
      </c>
      <c r="C398">
        <v>240919</v>
      </c>
      <c r="D398">
        <v>209363.125</v>
      </c>
    </row>
    <row r="399" spans="1:4" x14ac:dyDescent="0.8">
      <c r="A399">
        <v>2011</v>
      </c>
      <c r="B399">
        <v>60</v>
      </c>
      <c r="C399">
        <v>242260</v>
      </c>
      <c r="D399">
        <v>211400</v>
      </c>
    </row>
    <row r="400" spans="1:4" x14ac:dyDescent="0.8">
      <c r="A400">
        <v>2011</v>
      </c>
      <c r="B400">
        <v>61</v>
      </c>
      <c r="C400">
        <v>242260</v>
      </c>
      <c r="D400">
        <v>211400</v>
      </c>
    </row>
    <row r="401" spans="1:4" x14ac:dyDescent="0.8">
      <c r="A401">
        <v>2011</v>
      </c>
      <c r="B401">
        <v>62</v>
      </c>
      <c r="C401">
        <v>242260</v>
      </c>
      <c r="D401">
        <v>211400</v>
      </c>
    </row>
    <row r="402" spans="1:4" x14ac:dyDescent="0.8">
      <c r="A402">
        <v>2011</v>
      </c>
      <c r="B402">
        <v>63</v>
      </c>
      <c r="C402">
        <v>242260</v>
      </c>
      <c r="D402">
        <v>211400</v>
      </c>
    </row>
    <row r="403" spans="1:4" x14ac:dyDescent="0.8">
      <c r="A403">
        <v>2011</v>
      </c>
      <c r="B403">
        <v>64</v>
      </c>
      <c r="C403">
        <v>242260</v>
      </c>
      <c r="D403">
        <v>211400</v>
      </c>
    </row>
    <row r="404" spans="1:4" x14ac:dyDescent="0.8">
      <c r="A404">
        <v>2011</v>
      </c>
      <c r="B404">
        <v>65</v>
      </c>
      <c r="C404">
        <v>242260</v>
      </c>
      <c r="D404">
        <v>211400</v>
      </c>
    </row>
    <row r="405" spans="1:4" x14ac:dyDescent="0.8">
      <c r="A405">
        <v>2011</v>
      </c>
      <c r="B405">
        <v>66</v>
      </c>
      <c r="C405">
        <v>242260</v>
      </c>
      <c r="D405">
        <v>211400</v>
      </c>
    </row>
    <row r="406" spans="1:4" x14ac:dyDescent="0.8">
      <c r="A406">
        <v>2011</v>
      </c>
      <c r="B406">
        <v>67</v>
      </c>
      <c r="C406">
        <v>242260</v>
      </c>
      <c r="D406">
        <v>211400</v>
      </c>
    </row>
    <row r="407" spans="1:4" x14ac:dyDescent="0.8">
      <c r="A407">
        <v>2011</v>
      </c>
      <c r="B407">
        <v>68</v>
      </c>
      <c r="C407">
        <v>242260</v>
      </c>
      <c r="D407">
        <v>211400</v>
      </c>
    </row>
    <row r="408" spans="1:4" x14ac:dyDescent="0.8">
      <c r="A408">
        <v>2011</v>
      </c>
      <c r="B408">
        <v>69</v>
      </c>
      <c r="C408">
        <v>242260</v>
      </c>
      <c r="D408">
        <v>211400</v>
      </c>
    </row>
    <row r="409" spans="1:4" x14ac:dyDescent="0.8">
      <c r="A409">
        <v>2011</v>
      </c>
      <c r="B409">
        <v>70</v>
      </c>
      <c r="C409">
        <v>242260</v>
      </c>
      <c r="D409">
        <v>211400</v>
      </c>
    </row>
    <row r="410" spans="1:4" x14ac:dyDescent="0.8">
      <c r="A410">
        <v>2010</v>
      </c>
      <c r="B410">
        <v>20</v>
      </c>
      <c r="C410">
        <v>140182</v>
      </c>
      <c r="D410">
        <v>139090</v>
      </c>
    </row>
    <row r="411" spans="1:4" x14ac:dyDescent="0.8">
      <c r="A411">
        <v>2010</v>
      </c>
      <c r="B411">
        <v>21</v>
      </c>
      <c r="C411">
        <v>147291.4</v>
      </c>
      <c r="D411">
        <v>145785</v>
      </c>
    </row>
    <row r="412" spans="1:4" x14ac:dyDescent="0.8">
      <c r="A412">
        <v>2010</v>
      </c>
      <c r="B412">
        <v>22</v>
      </c>
      <c r="C412">
        <v>154400.79999999999</v>
      </c>
      <c r="D412">
        <v>152480</v>
      </c>
    </row>
    <row r="413" spans="1:4" x14ac:dyDescent="0.8">
      <c r="A413">
        <v>2010</v>
      </c>
      <c r="B413">
        <v>23</v>
      </c>
      <c r="C413">
        <v>161510.20000000001</v>
      </c>
      <c r="D413">
        <v>159175</v>
      </c>
    </row>
    <row r="414" spans="1:4" x14ac:dyDescent="0.8">
      <c r="A414">
        <v>2010</v>
      </c>
      <c r="B414">
        <v>24</v>
      </c>
      <c r="C414">
        <v>168619.6</v>
      </c>
      <c r="D414">
        <v>165870</v>
      </c>
    </row>
    <row r="415" spans="1:4" x14ac:dyDescent="0.8">
      <c r="A415">
        <v>2010</v>
      </c>
      <c r="B415">
        <v>25</v>
      </c>
      <c r="C415">
        <v>175729</v>
      </c>
      <c r="D415">
        <v>172565</v>
      </c>
    </row>
    <row r="416" spans="1:4" x14ac:dyDescent="0.8">
      <c r="A416">
        <v>2010</v>
      </c>
      <c r="B416">
        <v>26</v>
      </c>
      <c r="C416">
        <v>181851.9</v>
      </c>
      <c r="D416">
        <v>174625.6</v>
      </c>
    </row>
    <row r="417" spans="1:4" x14ac:dyDescent="0.8">
      <c r="A417">
        <v>2010</v>
      </c>
      <c r="B417">
        <v>27</v>
      </c>
      <c r="C417">
        <v>187974.8</v>
      </c>
      <c r="D417">
        <v>176686.2</v>
      </c>
    </row>
    <row r="418" spans="1:4" x14ac:dyDescent="0.8">
      <c r="A418">
        <v>2010</v>
      </c>
      <c r="B418">
        <v>28</v>
      </c>
      <c r="C418">
        <v>194097.7</v>
      </c>
      <c r="D418">
        <v>178746.8</v>
      </c>
    </row>
    <row r="419" spans="1:4" x14ac:dyDescent="0.8">
      <c r="A419">
        <v>2010</v>
      </c>
      <c r="B419">
        <v>29</v>
      </c>
      <c r="C419">
        <v>200220.6</v>
      </c>
      <c r="D419">
        <v>180807.4</v>
      </c>
    </row>
    <row r="420" spans="1:4" x14ac:dyDescent="0.8">
      <c r="A420">
        <v>2010</v>
      </c>
      <c r="B420">
        <v>30</v>
      </c>
      <c r="C420">
        <v>206343.5</v>
      </c>
      <c r="D420">
        <v>182868</v>
      </c>
    </row>
    <row r="421" spans="1:4" x14ac:dyDescent="0.8">
      <c r="A421">
        <v>2010</v>
      </c>
      <c r="B421">
        <v>31</v>
      </c>
      <c r="C421">
        <v>212466.4</v>
      </c>
      <c r="D421">
        <v>184928.6</v>
      </c>
    </row>
    <row r="422" spans="1:4" x14ac:dyDescent="0.8">
      <c r="A422">
        <v>2010</v>
      </c>
      <c r="B422">
        <v>32</v>
      </c>
      <c r="C422">
        <v>218589.3</v>
      </c>
      <c r="D422">
        <v>186989.2</v>
      </c>
    </row>
    <row r="423" spans="1:4" x14ac:dyDescent="0.8">
      <c r="A423">
        <v>2010</v>
      </c>
      <c r="B423">
        <v>33</v>
      </c>
      <c r="C423">
        <v>224712.2</v>
      </c>
      <c r="D423">
        <v>189049.8</v>
      </c>
    </row>
    <row r="424" spans="1:4" x14ac:dyDescent="0.8">
      <c r="A424">
        <v>2010</v>
      </c>
      <c r="B424">
        <v>34</v>
      </c>
      <c r="C424">
        <v>230835.1</v>
      </c>
      <c r="D424">
        <v>191110.39999999999</v>
      </c>
    </row>
    <row r="425" spans="1:4" x14ac:dyDescent="0.8">
      <c r="A425">
        <v>2010</v>
      </c>
      <c r="B425">
        <v>35</v>
      </c>
      <c r="C425">
        <v>236958</v>
      </c>
      <c r="D425">
        <v>193171</v>
      </c>
    </row>
    <row r="426" spans="1:4" x14ac:dyDescent="0.8">
      <c r="A426">
        <v>2010</v>
      </c>
      <c r="B426">
        <v>36</v>
      </c>
      <c r="C426">
        <v>236570.2</v>
      </c>
      <c r="D426">
        <v>192769.8</v>
      </c>
    </row>
    <row r="427" spans="1:4" x14ac:dyDescent="0.8">
      <c r="A427">
        <v>2010</v>
      </c>
      <c r="B427">
        <v>37</v>
      </c>
      <c r="C427">
        <v>236182.39999999999</v>
      </c>
      <c r="D427">
        <v>192368.6</v>
      </c>
    </row>
    <row r="428" spans="1:4" x14ac:dyDescent="0.8">
      <c r="A428">
        <v>2010</v>
      </c>
      <c r="B428">
        <v>38</v>
      </c>
      <c r="C428">
        <v>235794.6</v>
      </c>
      <c r="D428">
        <v>191967.4</v>
      </c>
    </row>
    <row r="429" spans="1:4" x14ac:dyDescent="0.8">
      <c r="A429">
        <v>2010</v>
      </c>
      <c r="B429">
        <v>39</v>
      </c>
      <c r="C429">
        <v>235406.8</v>
      </c>
      <c r="D429">
        <v>191566.2</v>
      </c>
    </row>
    <row r="430" spans="1:4" x14ac:dyDescent="0.8">
      <c r="A430">
        <v>2010</v>
      </c>
      <c r="B430">
        <v>40</v>
      </c>
      <c r="C430">
        <v>235019</v>
      </c>
      <c r="D430">
        <v>191165</v>
      </c>
    </row>
    <row r="431" spans="1:4" x14ac:dyDescent="0.8">
      <c r="A431">
        <v>2010</v>
      </c>
      <c r="B431">
        <v>41</v>
      </c>
      <c r="C431">
        <v>234631.2</v>
      </c>
      <c r="D431">
        <v>190763.8</v>
      </c>
    </row>
    <row r="432" spans="1:4" x14ac:dyDescent="0.8">
      <c r="A432">
        <v>2010</v>
      </c>
      <c r="B432">
        <v>42</v>
      </c>
      <c r="C432">
        <v>234243.4</v>
      </c>
      <c r="D432">
        <v>190362.6</v>
      </c>
    </row>
    <row r="433" spans="1:4" x14ac:dyDescent="0.8">
      <c r="A433">
        <v>2010</v>
      </c>
      <c r="B433">
        <v>43</v>
      </c>
      <c r="C433">
        <v>233855.6</v>
      </c>
      <c r="D433">
        <v>189961.4</v>
      </c>
    </row>
    <row r="434" spans="1:4" x14ac:dyDescent="0.8">
      <c r="A434">
        <v>2010</v>
      </c>
      <c r="B434">
        <v>44</v>
      </c>
      <c r="C434">
        <v>233467.8</v>
      </c>
      <c r="D434">
        <v>189560.2</v>
      </c>
    </row>
    <row r="435" spans="1:4" x14ac:dyDescent="0.8">
      <c r="A435">
        <v>2010</v>
      </c>
      <c r="B435">
        <v>45</v>
      </c>
      <c r="C435">
        <v>233080</v>
      </c>
      <c r="D435">
        <v>189159</v>
      </c>
    </row>
    <row r="436" spans="1:4" x14ac:dyDescent="0.8">
      <c r="A436">
        <v>2010</v>
      </c>
      <c r="B436">
        <v>46</v>
      </c>
      <c r="C436">
        <v>232465.1</v>
      </c>
      <c r="D436">
        <v>189582.3</v>
      </c>
    </row>
    <row r="437" spans="1:4" x14ac:dyDescent="0.8">
      <c r="A437">
        <v>2010</v>
      </c>
      <c r="B437">
        <v>47</v>
      </c>
      <c r="C437">
        <v>231850.2</v>
      </c>
      <c r="D437">
        <v>190005.6</v>
      </c>
    </row>
    <row r="438" spans="1:4" x14ac:dyDescent="0.8">
      <c r="A438">
        <v>2010</v>
      </c>
      <c r="B438">
        <v>48</v>
      </c>
      <c r="C438">
        <v>231235.3</v>
      </c>
      <c r="D438">
        <v>190428.9</v>
      </c>
    </row>
    <row r="439" spans="1:4" x14ac:dyDescent="0.8">
      <c r="A439">
        <v>2010</v>
      </c>
      <c r="B439">
        <v>49</v>
      </c>
      <c r="C439">
        <v>230620.4</v>
      </c>
      <c r="D439">
        <v>190852.2</v>
      </c>
    </row>
    <row r="440" spans="1:4" x14ac:dyDescent="0.8">
      <c r="A440">
        <v>2010</v>
      </c>
      <c r="B440">
        <v>50</v>
      </c>
      <c r="C440">
        <v>230005.5</v>
      </c>
      <c r="D440">
        <v>191275.5</v>
      </c>
    </row>
    <row r="441" spans="1:4" x14ac:dyDescent="0.8">
      <c r="A441">
        <v>2010</v>
      </c>
      <c r="B441">
        <v>51</v>
      </c>
      <c r="C441">
        <v>228980.66666666666</v>
      </c>
      <c r="D441">
        <v>191981</v>
      </c>
    </row>
    <row r="442" spans="1:4" x14ac:dyDescent="0.8">
      <c r="A442">
        <v>2010</v>
      </c>
      <c r="B442">
        <v>52</v>
      </c>
      <c r="C442">
        <v>227955.83333333334</v>
      </c>
      <c r="D442">
        <v>192686.5</v>
      </c>
    </row>
    <row r="443" spans="1:4" x14ac:dyDescent="0.8">
      <c r="A443">
        <v>2010</v>
      </c>
      <c r="B443">
        <v>53</v>
      </c>
      <c r="C443">
        <v>226931</v>
      </c>
      <c r="D443">
        <v>193392</v>
      </c>
    </row>
    <row r="444" spans="1:4" x14ac:dyDescent="0.8">
      <c r="A444">
        <v>2010</v>
      </c>
      <c r="B444">
        <v>54</v>
      </c>
      <c r="C444">
        <v>229889.66666666666</v>
      </c>
      <c r="D444">
        <v>195716.5</v>
      </c>
    </row>
    <row r="445" spans="1:4" x14ac:dyDescent="0.8">
      <c r="A445">
        <v>2010</v>
      </c>
      <c r="B445">
        <v>55</v>
      </c>
      <c r="C445">
        <v>232848.33333333334</v>
      </c>
      <c r="D445">
        <v>198041</v>
      </c>
    </row>
    <row r="446" spans="1:4" x14ac:dyDescent="0.8">
      <c r="A446">
        <v>2010</v>
      </c>
      <c r="B446">
        <v>56</v>
      </c>
      <c r="C446">
        <v>235807</v>
      </c>
      <c r="D446">
        <v>200365.5</v>
      </c>
    </row>
    <row r="447" spans="1:4" x14ac:dyDescent="0.8">
      <c r="A447">
        <v>2010</v>
      </c>
      <c r="B447">
        <v>57</v>
      </c>
      <c r="C447">
        <v>238026</v>
      </c>
      <c r="D447">
        <v>202108.875</v>
      </c>
    </row>
    <row r="448" spans="1:4" x14ac:dyDescent="0.8">
      <c r="A448">
        <v>2010</v>
      </c>
      <c r="B448">
        <v>58</v>
      </c>
      <c r="C448">
        <v>240245</v>
      </c>
      <c r="D448">
        <v>203852.25</v>
      </c>
    </row>
    <row r="449" spans="1:4" x14ac:dyDescent="0.8">
      <c r="A449">
        <v>2010</v>
      </c>
      <c r="B449">
        <v>59</v>
      </c>
      <c r="C449">
        <v>242464</v>
      </c>
      <c r="D449">
        <v>205595.625</v>
      </c>
    </row>
    <row r="450" spans="1:4" x14ac:dyDescent="0.8">
      <c r="A450">
        <v>2010</v>
      </c>
      <c r="B450">
        <v>60</v>
      </c>
      <c r="C450">
        <v>244683</v>
      </c>
      <c r="D450">
        <v>207339</v>
      </c>
    </row>
    <row r="451" spans="1:4" x14ac:dyDescent="0.8">
      <c r="A451">
        <v>2010</v>
      </c>
      <c r="B451">
        <v>61</v>
      </c>
      <c r="C451">
        <v>244683</v>
      </c>
      <c r="D451">
        <v>207339</v>
      </c>
    </row>
    <row r="452" spans="1:4" x14ac:dyDescent="0.8">
      <c r="A452">
        <v>2010</v>
      </c>
      <c r="B452">
        <v>62</v>
      </c>
      <c r="C452">
        <v>244683</v>
      </c>
      <c r="D452">
        <v>207339</v>
      </c>
    </row>
    <row r="453" spans="1:4" x14ac:dyDescent="0.8">
      <c r="A453">
        <v>2010</v>
      </c>
      <c r="B453">
        <v>63</v>
      </c>
      <c r="C453">
        <v>244683</v>
      </c>
      <c r="D453">
        <v>207339</v>
      </c>
    </row>
    <row r="454" spans="1:4" x14ac:dyDescent="0.8">
      <c r="A454">
        <v>2010</v>
      </c>
      <c r="B454">
        <v>64</v>
      </c>
      <c r="C454">
        <v>244683</v>
      </c>
      <c r="D454">
        <v>207339</v>
      </c>
    </row>
    <row r="455" spans="1:4" x14ac:dyDescent="0.8">
      <c r="A455">
        <v>2010</v>
      </c>
      <c r="B455">
        <v>65</v>
      </c>
      <c r="C455">
        <v>244683</v>
      </c>
      <c r="D455">
        <v>207339</v>
      </c>
    </row>
    <row r="456" spans="1:4" x14ac:dyDescent="0.8">
      <c r="A456">
        <v>2010</v>
      </c>
      <c r="B456">
        <v>66</v>
      </c>
      <c r="C456">
        <v>244683</v>
      </c>
      <c r="D456">
        <v>207339</v>
      </c>
    </row>
    <row r="457" spans="1:4" x14ac:dyDescent="0.8">
      <c r="A457">
        <v>2010</v>
      </c>
      <c r="B457">
        <v>67</v>
      </c>
      <c r="C457">
        <v>244683</v>
      </c>
      <c r="D457">
        <v>207339</v>
      </c>
    </row>
    <row r="458" spans="1:4" x14ac:dyDescent="0.8">
      <c r="A458">
        <v>2010</v>
      </c>
      <c r="B458">
        <v>68</v>
      </c>
      <c r="C458">
        <v>244683</v>
      </c>
      <c r="D458">
        <v>207339</v>
      </c>
    </row>
    <row r="459" spans="1:4" x14ac:dyDescent="0.8">
      <c r="A459">
        <v>2010</v>
      </c>
      <c r="B459">
        <v>69</v>
      </c>
      <c r="C459">
        <v>244683</v>
      </c>
      <c r="D459">
        <v>207339</v>
      </c>
    </row>
    <row r="460" spans="1:4" x14ac:dyDescent="0.8">
      <c r="A460">
        <v>2010</v>
      </c>
      <c r="B460">
        <v>70</v>
      </c>
      <c r="C460">
        <v>244683</v>
      </c>
      <c r="D460">
        <v>207339</v>
      </c>
    </row>
    <row r="461" spans="1:4" x14ac:dyDescent="0.8">
      <c r="A461">
        <v>2009</v>
      </c>
      <c r="B461">
        <v>20</v>
      </c>
      <c r="C461">
        <v>137577.5</v>
      </c>
      <c r="D461">
        <v>137439</v>
      </c>
    </row>
    <row r="462" spans="1:4" x14ac:dyDescent="0.8">
      <c r="A462">
        <v>2009</v>
      </c>
      <c r="B462">
        <v>21</v>
      </c>
      <c r="C462">
        <v>144807.20000000001</v>
      </c>
      <c r="D462">
        <v>144542.20000000001</v>
      </c>
    </row>
    <row r="463" spans="1:4" x14ac:dyDescent="0.8">
      <c r="A463">
        <v>2009</v>
      </c>
      <c r="B463">
        <v>22</v>
      </c>
      <c r="C463">
        <v>152036.9</v>
      </c>
      <c r="D463">
        <v>151645.4</v>
      </c>
    </row>
    <row r="464" spans="1:4" x14ac:dyDescent="0.8">
      <c r="A464">
        <v>2009</v>
      </c>
      <c r="B464">
        <v>23</v>
      </c>
      <c r="C464">
        <v>159266.6</v>
      </c>
      <c r="D464">
        <v>158748.6</v>
      </c>
    </row>
    <row r="465" spans="1:4" x14ac:dyDescent="0.8">
      <c r="A465">
        <v>2009</v>
      </c>
      <c r="B465">
        <v>24</v>
      </c>
      <c r="C465">
        <v>166496.29999999999</v>
      </c>
      <c r="D465">
        <v>165851.79999999999</v>
      </c>
    </row>
    <row r="466" spans="1:4" x14ac:dyDescent="0.8">
      <c r="A466">
        <v>2009</v>
      </c>
      <c r="B466">
        <v>25</v>
      </c>
      <c r="C466">
        <v>173726</v>
      </c>
      <c r="D466">
        <v>172955</v>
      </c>
    </row>
    <row r="467" spans="1:4" x14ac:dyDescent="0.8">
      <c r="A467">
        <v>2009</v>
      </c>
      <c r="B467">
        <v>26</v>
      </c>
      <c r="C467">
        <v>179402.2</v>
      </c>
      <c r="D467">
        <v>174552.1</v>
      </c>
    </row>
    <row r="468" spans="1:4" x14ac:dyDescent="0.8">
      <c r="A468">
        <v>2009</v>
      </c>
      <c r="B468">
        <v>27</v>
      </c>
      <c r="C468">
        <v>185078.39999999999</v>
      </c>
      <c r="D468">
        <v>176149.2</v>
      </c>
    </row>
    <row r="469" spans="1:4" x14ac:dyDescent="0.8">
      <c r="A469">
        <v>2009</v>
      </c>
      <c r="B469">
        <v>28</v>
      </c>
      <c r="C469">
        <v>190754.6</v>
      </c>
      <c r="D469">
        <v>177746.3</v>
      </c>
    </row>
    <row r="470" spans="1:4" x14ac:dyDescent="0.8">
      <c r="A470">
        <v>2009</v>
      </c>
      <c r="B470">
        <v>29</v>
      </c>
      <c r="C470">
        <v>196430.8</v>
      </c>
      <c r="D470">
        <v>179343.4</v>
      </c>
    </row>
    <row r="471" spans="1:4" x14ac:dyDescent="0.8">
      <c r="A471">
        <v>2009</v>
      </c>
      <c r="B471">
        <v>30</v>
      </c>
      <c r="C471">
        <v>202107</v>
      </c>
      <c r="D471">
        <v>180940.5</v>
      </c>
    </row>
    <row r="472" spans="1:4" x14ac:dyDescent="0.8">
      <c r="A472">
        <v>2009</v>
      </c>
      <c r="B472">
        <v>31</v>
      </c>
      <c r="C472">
        <v>207783.2</v>
      </c>
      <c r="D472">
        <v>182537.60000000001</v>
      </c>
    </row>
    <row r="473" spans="1:4" x14ac:dyDescent="0.8">
      <c r="A473">
        <v>2009</v>
      </c>
      <c r="B473">
        <v>32</v>
      </c>
      <c r="C473">
        <v>213459.4</v>
      </c>
      <c r="D473">
        <v>184134.7</v>
      </c>
    </row>
    <row r="474" spans="1:4" x14ac:dyDescent="0.8">
      <c r="A474">
        <v>2009</v>
      </c>
      <c r="B474">
        <v>33</v>
      </c>
      <c r="C474">
        <v>219135.6</v>
      </c>
      <c r="D474">
        <v>185731.8</v>
      </c>
    </row>
    <row r="475" spans="1:4" x14ac:dyDescent="0.8">
      <c r="A475">
        <v>2009</v>
      </c>
      <c r="B475">
        <v>34</v>
      </c>
      <c r="C475">
        <v>224811.8</v>
      </c>
      <c r="D475">
        <v>187328.9</v>
      </c>
    </row>
    <row r="476" spans="1:4" x14ac:dyDescent="0.8">
      <c r="A476">
        <v>2009</v>
      </c>
      <c r="B476">
        <v>35</v>
      </c>
      <c r="C476">
        <v>230488</v>
      </c>
      <c r="D476">
        <v>188926</v>
      </c>
    </row>
    <row r="477" spans="1:4" x14ac:dyDescent="0.8">
      <c r="A477">
        <v>2009</v>
      </c>
      <c r="B477">
        <v>36</v>
      </c>
      <c r="C477">
        <v>230142.3</v>
      </c>
      <c r="D477">
        <v>188601.4</v>
      </c>
    </row>
    <row r="478" spans="1:4" x14ac:dyDescent="0.8">
      <c r="A478">
        <v>2009</v>
      </c>
      <c r="B478">
        <v>37</v>
      </c>
      <c r="C478">
        <v>229796.6</v>
      </c>
      <c r="D478">
        <v>188276.8</v>
      </c>
    </row>
    <row r="479" spans="1:4" x14ac:dyDescent="0.8">
      <c r="A479">
        <v>2009</v>
      </c>
      <c r="B479">
        <v>38</v>
      </c>
      <c r="C479">
        <v>229450.9</v>
      </c>
      <c r="D479">
        <v>187952.2</v>
      </c>
    </row>
    <row r="480" spans="1:4" x14ac:dyDescent="0.8">
      <c r="A480">
        <v>2009</v>
      </c>
      <c r="B480">
        <v>39</v>
      </c>
      <c r="C480">
        <v>229105.2</v>
      </c>
      <c r="D480">
        <v>187627.6</v>
      </c>
    </row>
    <row r="481" spans="1:4" x14ac:dyDescent="0.8">
      <c r="A481">
        <v>2009</v>
      </c>
      <c r="B481">
        <v>40</v>
      </c>
      <c r="C481">
        <v>228759.5</v>
      </c>
      <c r="D481">
        <v>187303</v>
      </c>
    </row>
    <row r="482" spans="1:4" x14ac:dyDescent="0.8">
      <c r="A482">
        <v>2009</v>
      </c>
      <c r="B482">
        <v>41</v>
      </c>
      <c r="C482">
        <v>228413.8</v>
      </c>
      <c r="D482">
        <v>186978.4</v>
      </c>
    </row>
    <row r="483" spans="1:4" x14ac:dyDescent="0.8">
      <c r="A483">
        <v>2009</v>
      </c>
      <c r="B483">
        <v>42</v>
      </c>
      <c r="C483">
        <v>228068.1</v>
      </c>
      <c r="D483">
        <v>186653.8</v>
      </c>
    </row>
    <row r="484" spans="1:4" x14ac:dyDescent="0.8">
      <c r="A484">
        <v>2009</v>
      </c>
      <c r="B484">
        <v>43</v>
      </c>
      <c r="C484">
        <v>227722.4</v>
      </c>
      <c r="D484">
        <v>186329.2</v>
      </c>
    </row>
    <row r="485" spans="1:4" x14ac:dyDescent="0.8">
      <c r="A485">
        <v>2009</v>
      </c>
      <c r="B485">
        <v>44</v>
      </c>
      <c r="C485">
        <v>227376.7</v>
      </c>
      <c r="D485">
        <v>186004.6</v>
      </c>
    </row>
    <row r="486" spans="1:4" x14ac:dyDescent="0.8">
      <c r="A486">
        <v>2009</v>
      </c>
      <c r="B486">
        <v>45</v>
      </c>
      <c r="C486">
        <v>227031</v>
      </c>
      <c r="D486">
        <v>185680</v>
      </c>
    </row>
    <row r="487" spans="1:4" x14ac:dyDescent="0.8">
      <c r="A487">
        <v>2009</v>
      </c>
      <c r="B487">
        <v>46</v>
      </c>
      <c r="C487">
        <v>226150.2</v>
      </c>
      <c r="D487">
        <v>186274.7</v>
      </c>
    </row>
    <row r="488" spans="1:4" x14ac:dyDescent="0.8">
      <c r="A488">
        <v>2009</v>
      </c>
      <c r="B488">
        <v>47</v>
      </c>
      <c r="C488">
        <v>225269.4</v>
      </c>
      <c r="D488">
        <v>186869.4</v>
      </c>
    </row>
    <row r="489" spans="1:4" x14ac:dyDescent="0.8">
      <c r="A489">
        <v>2009</v>
      </c>
      <c r="B489">
        <v>48</v>
      </c>
      <c r="C489">
        <v>224388.6</v>
      </c>
      <c r="D489">
        <v>187464.1</v>
      </c>
    </row>
    <row r="490" spans="1:4" x14ac:dyDescent="0.8">
      <c r="A490">
        <v>2009</v>
      </c>
      <c r="B490">
        <v>49</v>
      </c>
      <c r="C490">
        <v>223507.8</v>
      </c>
      <c r="D490">
        <v>188058.8</v>
      </c>
    </row>
    <row r="491" spans="1:4" x14ac:dyDescent="0.8">
      <c r="A491">
        <v>2009</v>
      </c>
      <c r="B491">
        <v>50</v>
      </c>
      <c r="C491">
        <v>222627</v>
      </c>
      <c r="D491">
        <v>188653.5</v>
      </c>
    </row>
    <row r="492" spans="1:4" x14ac:dyDescent="0.8">
      <c r="A492">
        <v>2009</v>
      </c>
      <c r="B492">
        <v>51</v>
      </c>
      <c r="C492">
        <v>221159</v>
      </c>
      <c r="D492">
        <v>189644.66666666666</v>
      </c>
    </row>
    <row r="493" spans="1:4" x14ac:dyDescent="0.8">
      <c r="A493">
        <v>2009</v>
      </c>
      <c r="B493">
        <v>52</v>
      </c>
      <c r="C493">
        <v>219691</v>
      </c>
      <c r="D493">
        <v>190635.83333333334</v>
      </c>
    </row>
    <row r="494" spans="1:4" x14ac:dyDescent="0.8">
      <c r="A494">
        <v>2009</v>
      </c>
      <c r="B494">
        <v>53</v>
      </c>
      <c r="C494">
        <v>218223</v>
      </c>
      <c r="D494">
        <v>191627</v>
      </c>
    </row>
    <row r="495" spans="1:4" x14ac:dyDescent="0.8">
      <c r="A495">
        <v>2009</v>
      </c>
      <c r="B495">
        <v>54</v>
      </c>
      <c r="C495">
        <v>223179.83333333334</v>
      </c>
      <c r="D495">
        <v>195844.33333333334</v>
      </c>
    </row>
    <row r="496" spans="1:4" x14ac:dyDescent="0.8">
      <c r="A496">
        <v>2009</v>
      </c>
      <c r="B496">
        <v>55</v>
      </c>
      <c r="C496">
        <v>228136.66666666666</v>
      </c>
      <c r="D496">
        <v>200061.66666666666</v>
      </c>
    </row>
    <row r="497" spans="1:4" x14ac:dyDescent="0.8">
      <c r="A497">
        <v>2009</v>
      </c>
      <c r="B497">
        <v>56</v>
      </c>
      <c r="C497">
        <v>233093.5</v>
      </c>
      <c r="D497">
        <v>204279</v>
      </c>
    </row>
    <row r="498" spans="1:4" x14ac:dyDescent="0.8">
      <c r="A498">
        <v>2009</v>
      </c>
      <c r="B498">
        <v>57</v>
      </c>
      <c r="C498">
        <v>236811.125</v>
      </c>
      <c r="D498">
        <v>207442</v>
      </c>
    </row>
    <row r="499" spans="1:4" x14ac:dyDescent="0.8">
      <c r="A499">
        <v>2009</v>
      </c>
      <c r="B499">
        <v>58</v>
      </c>
      <c r="C499">
        <v>240528.75</v>
      </c>
      <c r="D499">
        <v>210605</v>
      </c>
    </row>
    <row r="500" spans="1:4" x14ac:dyDescent="0.8">
      <c r="A500">
        <v>2009</v>
      </c>
      <c r="B500">
        <v>59</v>
      </c>
      <c r="C500">
        <v>244246.375</v>
      </c>
      <c r="D500">
        <v>213768</v>
      </c>
    </row>
    <row r="501" spans="1:4" x14ac:dyDescent="0.8">
      <c r="A501">
        <v>2009</v>
      </c>
      <c r="B501">
        <v>60</v>
      </c>
      <c r="C501">
        <v>247964</v>
      </c>
      <c r="D501">
        <v>216931</v>
      </c>
    </row>
    <row r="502" spans="1:4" x14ac:dyDescent="0.8">
      <c r="A502">
        <v>2009</v>
      </c>
      <c r="B502">
        <v>61</v>
      </c>
      <c r="C502">
        <v>247964</v>
      </c>
      <c r="D502">
        <v>216931</v>
      </c>
    </row>
    <row r="503" spans="1:4" x14ac:dyDescent="0.8">
      <c r="A503">
        <v>2009</v>
      </c>
      <c r="B503">
        <v>62</v>
      </c>
      <c r="C503">
        <v>247964</v>
      </c>
      <c r="D503">
        <v>216931</v>
      </c>
    </row>
    <row r="504" spans="1:4" x14ac:dyDescent="0.8">
      <c r="A504">
        <v>2009</v>
      </c>
      <c r="B504">
        <v>63</v>
      </c>
      <c r="C504">
        <v>247964</v>
      </c>
      <c r="D504">
        <v>216931</v>
      </c>
    </row>
    <row r="505" spans="1:4" x14ac:dyDescent="0.8">
      <c r="A505">
        <v>2009</v>
      </c>
      <c r="B505">
        <v>64</v>
      </c>
      <c r="C505">
        <v>247964</v>
      </c>
      <c r="D505">
        <v>216931</v>
      </c>
    </row>
    <row r="506" spans="1:4" x14ac:dyDescent="0.8">
      <c r="A506">
        <v>2009</v>
      </c>
      <c r="B506">
        <v>65</v>
      </c>
      <c r="C506">
        <v>247964</v>
      </c>
      <c r="D506">
        <v>216931</v>
      </c>
    </row>
    <row r="507" spans="1:4" x14ac:dyDescent="0.8">
      <c r="A507">
        <v>2009</v>
      </c>
      <c r="B507">
        <v>66</v>
      </c>
      <c r="C507">
        <v>247964</v>
      </c>
      <c r="D507">
        <v>216931</v>
      </c>
    </row>
    <row r="508" spans="1:4" x14ac:dyDescent="0.8">
      <c r="A508">
        <v>2009</v>
      </c>
      <c r="B508">
        <v>67</v>
      </c>
      <c r="C508">
        <v>247964</v>
      </c>
      <c r="D508">
        <v>216931</v>
      </c>
    </row>
    <row r="509" spans="1:4" x14ac:dyDescent="0.8">
      <c r="A509">
        <v>2009</v>
      </c>
      <c r="B509">
        <v>68</v>
      </c>
      <c r="C509">
        <v>247964</v>
      </c>
      <c r="D509">
        <v>216931</v>
      </c>
    </row>
    <row r="510" spans="1:4" x14ac:dyDescent="0.8">
      <c r="A510">
        <v>2009</v>
      </c>
      <c r="B510">
        <v>69</v>
      </c>
      <c r="C510">
        <v>247964</v>
      </c>
      <c r="D510">
        <v>216931</v>
      </c>
    </row>
    <row r="511" spans="1:4" x14ac:dyDescent="0.8">
      <c r="A511">
        <v>2009</v>
      </c>
      <c r="B511">
        <v>70</v>
      </c>
      <c r="C511">
        <v>247964</v>
      </c>
      <c r="D511">
        <v>216931</v>
      </c>
    </row>
    <row r="512" spans="1:4" x14ac:dyDescent="0.8">
      <c r="A512">
        <v>2008</v>
      </c>
      <c r="B512">
        <v>20</v>
      </c>
      <c r="C512">
        <v>145280</v>
      </c>
      <c r="D512">
        <v>137282.5</v>
      </c>
    </row>
    <row r="513" spans="1:4" x14ac:dyDescent="0.8">
      <c r="A513">
        <v>2008</v>
      </c>
      <c r="B513">
        <v>21</v>
      </c>
      <c r="C513">
        <v>151644.6</v>
      </c>
      <c r="D513">
        <v>144035</v>
      </c>
    </row>
    <row r="514" spans="1:4" x14ac:dyDescent="0.8">
      <c r="A514">
        <v>2008</v>
      </c>
      <c r="B514">
        <v>22</v>
      </c>
      <c r="C514">
        <v>158009.20000000001</v>
      </c>
      <c r="D514">
        <v>150787.5</v>
      </c>
    </row>
    <row r="515" spans="1:4" x14ac:dyDescent="0.8">
      <c r="A515">
        <v>2008</v>
      </c>
      <c r="B515">
        <v>23</v>
      </c>
      <c r="C515">
        <v>164373.79999999999</v>
      </c>
      <c r="D515">
        <v>157540</v>
      </c>
    </row>
    <row r="516" spans="1:4" x14ac:dyDescent="0.8">
      <c r="A516">
        <v>2008</v>
      </c>
      <c r="B516">
        <v>24</v>
      </c>
      <c r="C516">
        <v>170738.4</v>
      </c>
      <c r="D516">
        <v>164292.5</v>
      </c>
    </row>
    <row r="517" spans="1:4" x14ac:dyDescent="0.8">
      <c r="A517">
        <v>2008</v>
      </c>
      <c r="B517">
        <v>25</v>
      </c>
      <c r="C517">
        <v>177103</v>
      </c>
      <c r="D517">
        <v>171045</v>
      </c>
    </row>
    <row r="518" spans="1:4" x14ac:dyDescent="0.8">
      <c r="A518">
        <v>2008</v>
      </c>
      <c r="B518">
        <v>26</v>
      </c>
      <c r="C518">
        <v>181783.5</v>
      </c>
      <c r="D518">
        <v>171903</v>
      </c>
    </row>
    <row r="519" spans="1:4" x14ac:dyDescent="0.8">
      <c r="A519">
        <v>2008</v>
      </c>
      <c r="B519">
        <v>27</v>
      </c>
      <c r="C519">
        <v>186464</v>
      </c>
      <c r="D519">
        <v>172761</v>
      </c>
    </row>
    <row r="520" spans="1:4" x14ac:dyDescent="0.8">
      <c r="A520">
        <v>2008</v>
      </c>
      <c r="B520">
        <v>28</v>
      </c>
      <c r="C520">
        <v>191144.5</v>
      </c>
      <c r="D520">
        <v>173619</v>
      </c>
    </row>
    <row r="521" spans="1:4" x14ac:dyDescent="0.8">
      <c r="A521">
        <v>2008</v>
      </c>
      <c r="B521">
        <v>29</v>
      </c>
      <c r="C521">
        <v>195825</v>
      </c>
      <c r="D521">
        <v>174477</v>
      </c>
    </row>
    <row r="522" spans="1:4" x14ac:dyDescent="0.8">
      <c r="A522">
        <v>2008</v>
      </c>
      <c r="B522">
        <v>30</v>
      </c>
      <c r="C522">
        <v>200505.5</v>
      </c>
      <c r="D522">
        <v>175335</v>
      </c>
    </row>
    <row r="523" spans="1:4" x14ac:dyDescent="0.8">
      <c r="A523">
        <v>2008</v>
      </c>
      <c r="B523">
        <v>31</v>
      </c>
      <c r="C523">
        <v>205186</v>
      </c>
      <c r="D523">
        <v>176193</v>
      </c>
    </row>
    <row r="524" spans="1:4" x14ac:dyDescent="0.8">
      <c r="A524">
        <v>2008</v>
      </c>
      <c r="B524">
        <v>32</v>
      </c>
      <c r="C524">
        <v>209866.5</v>
      </c>
      <c r="D524">
        <v>177051</v>
      </c>
    </row>
    <row r="525" spans="1:4" x14ac:dyDescent="0.8">
      <c r="A525">
        <v>2008</v>
      </c>
      <c r="B525">
        <v>33</v>
      </c>
      <c r="C525">
        <v>214547</v>
      </c>
      <c r="D525">
        <v>177909</v>
      </c>
    </row>
    <row r="526" spans="1:4" x14ac:dyDescent="0.8">
      <c r="A526">
        <v>2008</v>
      </c>
      <c r="B526">
        <v>34</v>
      </c>
      <c r="C526">
        <v>219227.5</v>
      </c>
      <c r="D526">
        <v>178767</v>
      </c>
    </row>
    <row r="527" spans="1:4" x14ac:dyDescent="0.8">
      <c r="A527">
        <v>2008</v>
      </c>
      <c r="B527">
        <v>35</v>
      </c>
      <c r="C527">
        <v>223908</v>
      </c>
      <c r="D527">
        <v>179625</v>
      </c>
    </row>
    <row r="528" spans="1:4" x14ac:dyDescent="0.8">
      <c r="A528">
        <v>2008</v>
      </c>
      <c r="B528">
        <v>36</v>
      </c>
      <c r="C528">
        <v>223192.8</v>
      </c>
      <c r="D528">
        <v>180138.6</v>
      </c>
    </row>
    <row r="529" spans="1:4" x14ac:dyDescent="0.8">
      <c r="A529">
        <v>2008</v>
      </c>
      <c r="B529">
        <v>37</v>
      </c>
      <c r="C529">
        <v>222477.6</v>
      </c>
      <c r="D529">
        <v>180652.2</v>
      </c>
    </row>
    <row r="530" spans="1:4" x14ac:dyDescent="0.8">
      <c r="A530">
        <v>2008</v>
      </c>
      <c r="B530">
        <v>38</v>
      </c>
      <c r="C530">
        <v>221762.4</v>
      </c>
      <c r="D530">
        <v>181165.8</v>
      </c>
    </row>
    <row r="531" spans="1:4" x14ac:dyDescent="0.8">
      <c r="A531">
        <v>2008</v>
      </c>
      <c r="B531">
        <v>39</v>
      </c>
      <c r="C531">
        <v>221047.2</v>
      </c>
      <c r="D531">
        <v>181679.4</v>
      </c>
    </row>
    <row r="532" spans="1:4" x14ac:dyDescent="0.8">
      <c r="A532">
        <v>2008</v>
      </c>
      <c r="B532">
        <v>40</v>
      </c>
      <c r="C532">
        <v>220332</v>
      </c>
      <c r="D532">
        <v>182193</v>
      </c>
    </row>
    <row r="533" spans="1:4" x14ac:dyDescent="0.8">
      <c r="A533">
        <v>2008</v>
      </c>
      <c r="B533">
        <v>41</v>
      </c>
      <c r="C533">
        <v>219616.8</v>
      </c>
      <c r="D533">
        <v>182706.6</v>
      </c>
    </row>
    <row r="534" spans="1:4" x14ac:dyDescent="0.8">
      <c r="A534">
        <v>2008</v>
      </c>
      <c r="B534">
        <v>42</v>
      </c>
      <c r="C534">
        <v>218901.6</v>
      </c>
      <c r="D534">
        <v>183220.2</v>
      </c>
    </row>
    <row r="535" spans="1:4" x14ac:dyDescent="0.8">
      <c r="A535">
        <v>2008</v>
      </c>
      <c r="B535">
        <v>43</v>
      </c>
      <c r="C535">
        <v>218186.4</v>
      </c>
      <c r="D535">
        <v>183733.8</v>
      </c>
    </row>
    <row r="536" spans="1:4" x14ac:dyDescent="0.8">
      <c r="A536">
        <v>2008</v>
      </c>
      <c r="B536">
        <v>44</v>
      </c>
      <c r="C536">
        <v>217471.2</v>
      </c>
      <c r="D536">
        <v>184247.4</v>
      </c>
    </row>
    <row r="537" spans="1:4" x14ac:dyDescent="0.8">
      <c r="A537">
        <v>2008</v>
      </c>
      <c r="B537">
        <v>45</v>
      </c>
      <c r="C537">
        <v>216756</v>
      </c>
      <c r="D537">
        <v>184761</v>
      </c>
    </row>
    <row r="538" spans="1:4" x14ac:dyDescent="0.8">
      <c r="A538">
        <v>2008</v>
      </c>
      <c r="B538">
        <v>46</v>
      </c>
      <c r="C538">
        <v>216769.8</v>
      </c>
      <c r="D538">
        <v>185466.4</v>
      </c>
    </row>
    <row r="539" spans="1:4" x14ac:dyDescent="0.8">
      <c r="A539">
        <v>2008</v>
      </c>
      <c r="B539">
        <v>47</v>
      </c>
      <c r="C539">
        <v>216783.6</v>
      </c>
      <c r="D539">
        <v>186171.8</v>
      </c>
    </row>
    <row r="540" spans="1:4" x14ac:dyDescent="0.8">
      <c r="A540">
        <v>2008</v>
      </c>
      <c r="B540">
        <v>48</v>
      </c>
      <c r="C540">
        <v>216797.4</v>
      </c>
      <c r="D540">
        <v>186877.2</v>
      </c>
    </row>
    <row r="541" spans="1:4" x14ac:dyDescent="0.8">
      <c r="A541">
        <v>2008</v>
      </c>
      <c r="B541">
        <v>49</v>
      </c>
      <c r="C541">
        <v>216811.2</v>
      </c>
      <c r="D541">
        <v>187582.6</v>
      </c>
    </row>
    <row r="542" spans="1:4" x14ac:dyDescent="0.8">
      <c r="A542">
        <v>2008</v>
      </c>
      <c r="B542">
        <v>50</v>
      </c>
      <c r="C542">
        <v>216825</v>
      </c>
      <c r="D542">
        <v>188288</v>
      </c>
    </row>
    <row r="543" spans="1:4" x14ac:dyDescent="0.8">
      <c r="A543">
        <v>2008</v>
      </c>
      <c r="B543">
        <v>51</v>
      </c>
      <c r="C543">
        <v>216848</v>
      </c>
      <c r="D543">
        <v>189463.66666666666</v>
      </c>
    </row>
    <row r="544" spans="1:4" x14ac:dyDescent="0.8">
      <c r="A544">
        <v>2008</v>
      </c>
      <c r="B544">
        <v>52</v>
      </c>
      <c r="C544">
        <v>216871</v>
      </c>
      <c r="D544">
        <v>190639.33333333334</v>
      </c>
    </row>
    <row r="545" spans="1:4" x14ac:dyDescent="0.8">
      <c r="A545">
        <v>2008</v>
      </c>
      <c r="B545">
        <v>53</v>
      </c>
      <c r="C545">
        <v>216894</v>
      </c>
      <c r="D545">
        <v>191815</v>
      </c>
    </row>
    <row r="546" spans="1:4" x14ac:dyDescent="0.8">
      <c r="A546">
        <v>2008</v>
      </c>
      <c r="B546">
        <v>54</v>
      </c>
      <c r="C546">
        <v>222394.16666666666</v>
      </c>
      <c r="D546">
        <v>196742.83333333334</v>
      </c>
    </row>
    <row r="547" spans="1:4" x14ac:dyDescent="0.8">
      <c r="A547">
        <v>2008</v>
      </c>
      <c r="B547">
        <v>55</v>
      </c>
      <c r="C547">
        <v>227894.33333333334</v>
      </c>
      <c r="D547">
        <v>201670.66666666666</v>
      </c>
    </row>
    <row r="548" spans="1:4" x14ac:dyDescent="0.8">
      <c r="A548">
        <v>2008</v>
      </c>
      <c r="B548">
        <v>56</v>
      </c>
      <c r="C548">
        <v>233394.5</v>
      </c>
      <c r="D548">
        <v>206598.5</v>
      </c>
    </row>
    <row r="549" spans="1:4" x14ac:dyDescent="0.8">
      <c r="A549">
        <v>2008</v>
      </c>
      <c r="B549">
        <v>57</v>
      </c>
      <c r="C549">
        <v>237519.625</v>
      </c>
      <c r="D549">
        <v>210294.375</v>
      </c>
    </row>
    <row r="550" spans="1:4" x14ac:dyDescent="0.8">
      <c r="A550">
        <v>2008</v>
      </c>
      <c r="B550">
        <v>58</v>
      </c>
      <c r="C550">
        <v>241644.75</v>
      </c>
      <c r="D550">
        <v>213990.25</v>
      </c>
    </row>
    <row r="551" spans="1:4" x14ac:dyDescent="0.8">
      <c r="A551">
        <v>2008</v>
      </c>
      <c r="B551">
        <v>59</v>
      </c>
      <c r="C551">
        <v>245769.875</v>
      </c>
      <c r="D551">
        <v>217686.125</v>
      </c>
    </row>
    <row r="552" spans="1:4" x14ac:dyDescent="0.8">
      <c r="A552">
        <v>2008</v>
      </c>
      <c r="B552">
        <v>60</v>
      </c>
      <c r="C552">
        <v>249895</v>
      </c>
      <c r="D552">
        <v>221382</v>
      </c>
    </row>
    <row r="553" spans="1:4" x14ac:dyDescent="0.8">
      <c r="A553">
        <v>2008</v>
      </c>
      <c r="B553">
        <v>61</v>
      </c>
      <c r="C553">
        <v>249895</v>
      </c>
      <c r="D553">
        <v>221382</v>
      </c>
    </row>
    <row r="554" spans="1:4" x14ac:dyDescent="0.8">
      <c r="A554">
        <v>2008</v>
      </c>
      <c r="B554">
        <v>62</v>
      </c>
      <c r="C554">
        <v>249895</v>
      </c>
      <c r="D554">
        <v>221382</v>
      </c>
    </row>
    <row r="555" spans="1:4" x14ac:dyDescent="0.8">
      <c r="A555">
        <v>2008</v>
      </c>
      <c r="B555">
        <v>63</v>
      </c>
      <c r="C555">
        <v>249895</v>
      </c>
      <c r="D555">
        <v>221382</v>
      </c>
    </row>
    <row r="556" spans="1:4" x14ac:dyDescent="0.8">
      <c r="A556">
        <v>2008</v>
      </c>
      <c r="B556">
        <v>64</v>
      </c>
      <c r="C556">
        <v>249895</v>
      </c>
      <c r="D556">
        <v>221382</v>
      </c>
    </row>
    <row r="557" spans="1:4" x14ac:dyDescent="0.8">
      <c r="A557">
        <v>2008</v>
      </c>
      <c r="B557">
        <v>65</v>
      </c>
      <c r="C557">
        <v>249895</v>
      </c>
      <c r="D557">
        <v>221382</v>
      </c>
    </row>
    <row r="558" spans="1:4" x14ac:dyDescent="0.8">
      <c r="A558">
        <v>2008</v>
      </c>
      <c r="B558">
        <v>66</v>
      </c>
      <c r="C558">
        <v>249895</v>
      </c>
      <c r="D558">
        <v>221382</v>
      </c>
    </row>
    <row r="559" spans="1:4" x14ac:dyDescent="0.8">
      <c r="A559">
        <v>2008</v>
      </c>
      <c r="B559">
        <v>67</v>
      </c>
      <c r="C559">
        <v>249895</v>
      </c>
      <c r="D559">
        <v>221382</v>
      </c>
    </row>
    <row r="560" spans="1:4" x14ac:dyDescent="0.8">
      <c r="A560">
        <v>2008</v>
      </c>
      <c r="B560">
        <v>68</v>
      </c>
      <c r="C560">
        <v>249895</v>
      </c>
      <c r="D560">
        <v>221382</v>
      </c>
    </row>
    <row r="561" spans="1:4" x14ac:dyDescent="0.8">
      <c r="A561">
        <v>2008</v>
      </c>
      <c r="B561">
        <v>69</v>
      </c>
      <c r="C561">
        <v>249895</v>
      </c>
      <c r="D561">
        <v>221382</v>
      </c>
    </row>
    <row r="562" spans="1:4" x14ac:dyDescent="0.8">
      <c r="A562">
        <v>2008</v>
      </c>
      <c r="B562">
        <v>70</v>
      </c>
      <c r="C562">
        <v>249895</v>
      </c>
      <c r="D562">
        <v>221382</v>
      </c>
    </row>
    <row r="563" spans="1:4" x14ac:dyDescent="0.8">
      <c r="A563">
        <v>2007</v>
      </c>
      <c r="B563">
        <v>20</v>
      </c>
      <c r="C563">
        <v>139233.5</v>
      </c>
      <c r="D563">
        <v>133581.5</v>
      </c>
    </row>
    <row r="564" spans="1:4" x14ac:dyDescent="0.8">
      <c r="A564">
        <v>2007</v>
      </c>
      <c r="B564">
        <v>21</v>
      </c>
      <c r="C564">
        <v>143907</v>
      </c>
      <c r="D564">
        <v>138094.39999999999</v>
      </c>
    </row>
    <row r="565" spans="1:4" x14ac:dyDescent="0.8">
      <c r="A565">
        <v>2007</v>
      </c>
      <c r="B565">
        <v>22</v>
      </c>
      <c r="C565">
        <v>148580.5</v>
      </c>
      <c r="D565">
        <v>142607.29999999999</v>
      </c>
    </row>
    <row r="566" spans="1:4" x14ac:dyDescent="0.8">
      <c r="A566">
        <v>2007</v>
      </c>
      <c r="B566">
        <v>23</v>
      </c>
      <c r="C566">
        <v>153254</v>
      </c>
      <c r="D566">
        <v>147120.20000000001</v>
      </c>
    </row>
    <row r="567" spans="1:4" x14ac:dyDescent="0.8">
      <c r="A567">
        <v>2007</v>
      </c>
      <c r="B567">
        <v>24</v>
      </c>
      <c r="C567">
        <v>157927.5</v>
      </c>
      <c r="D567">
        <v>151633.1</v>
      </c>
    </row>
    <row r="568" spans="1:4" x14ac:dyDescent="0.8">
      <c r="A568">
        <v>2007</v>
      </c>
      <c r="B568">
        <v>25</v>
      </c>
      <c r="C568">
        <v>162601</v>
      </c>
      <c r="D568">
        <v>156146</v>
      </c>
    </row>
    <row r="569" spans="1:4" x14ac:dyDescent="0.8">
      <c r="A569">
        <v>2007</v>
      </c>
      <c r="B569">
        <v>26</v>
      </c>
      <c r="C569">
        <v>167796.4</v>
      </c>
      <c r="D569">
        <v>157608</v>
      </c>
    </row>
    <row r="570" spans="1:4" x14ac:dyDescent="0.8">
      <c r="A570">
        <v>2007</v>
      </c>
      <c r="B570">
        <v>27</v>
      </c>
      <c r="C570">
        <v>172991.8</v>
      </c>
      <c r="D570">
        <v>159070</v>
      </c>
    </row>
    <row r="571" spans="1:4" x14ac:dyDescent="0.8">
      <c r="A571">
        <v>2007</v>
      </c>
      <c r="B571">
        <v>28</v>
      </c>
      <c r="C571">
        <v>178187.2</v>
      </c>
      <c r="D571">
        <v>160532</v>
      </c>
    </row>
    <row r="572" spans="1:4" x14ac:dyDescent="0.8">
      <c r="A572">
        <v>2007</v>
      </c>
      <c r="B572">
        <v>29</v>
      </c>
      <c r="C572">
        <v>183382.6</v>
      </c>
      <c r="D572">
        <v>161994</v>
      </c>
    </row>
    <row r="573" spans="1:4" x14ac:dyDescent="0.8">
      <c r="A573">
        <v>2007</v>
      </c>
      <c r="B573">
        <v>30</v>
      </c>
      <c r="C573">
        <v>188578</v>
      </c>
      <c r="D573">
        <v>163456</v>
      </c>
    </row>
    <row r="574" spans="1:4" x14ac:dyDescent="0.8">
      <c r="A574">
        <v>2007</v>
      </c>
      <c r="B574">
        <v>31</v>
      </c>
      <c r="C574">
        <v>193773.4</v>
      </c>
      <c r="D574">
        <v>164918</v>
      </c>
    </row>
    <row r="575" spans="1:4" x14ac:dyDescent="0.8">
      <c r="A575">
        <v>2007</v>
      </c>
      <c r="B575">
        <v>32</v>
      </c>
      <c r="C575">
        <v>198968.8</v>
      </c>
      <c r="D575">
        <v>166380</v>
      </c>
    </row>
    <row r="576" spans="1:4" x14ac:dyDescent="0.8">
      <c r="A576">
        <v>2007</v>
      </c>
      <c r="B576">
        <v>33</v>
      </c>
      <c r="C576">
        <v>204164.2</v>
      </c>
      <c r="D576">
        <v>167842</v>
      </c>
    </row>
    <row r="577" spans="1:4" x14ac:dyDescent="0.8">
      <c r="A577">
        <v>2007</v>
      </c>
      <c r="B577">
        <v>34</v>
      </c>
      <c r="C577">
        <v>209359.6</v>
      </c>
      <c r="D577">
        <v>169304</v>
      </c>
    </row>
    <row r="578" spans="1:4" x14ac:dyDescent="0.8">
      <c r="A578">
        <v>2007</v>
      </c>
      <c r="B578">
        <v>35</v>
      </c>
      <c r="C578">
        <v>214555</v>
      </c>
      <c r="D578">
        <v>170766</v>
      </c>
    </row>
    <row r="579" spans="1:4" x14ac:dyDescent="0.8">
      <c r="A579">
        <v>2007</v>
      </c>
      <c r="B579">
        <v>36</v>
      </c>
      <c r="C579">
        <v>213761.8</v>
      </c>
      <c r="D579">
        <v>170890.7</v>
      </c>
    </row>
    <row r="580" spans="1:4" x14ac:dyDescent="0.8">
      <c r="A580">
        <v>2007</v>
      </c>
      <c r="B580">
        <v>37</v>
      </c>
      <c r="C580">
        <v>212968.6</v>
      </c>
      <c r="D580">
        <v>171015.4</v>
      </c>
    </row>
    <row r="581" spans="1:4" x14ac:dyDescent="0.8">
      <c r="A581">
        <v>2007</v>
      </c>
      <c r="B581">
        <v>38</v>
      </c>
      <c r="C581">
        <v>212175.4</v>
      </c>
      <c r="D581">
        <v>171140.1</v>
      </c>
    </row>
    <row r="582" spans="1:4" x14ac:dyDescent="0.8">
      <c r="A582">
        <v>2007</v>
      </c>
      <c r="B582">
        <v>39</v>
      </c>
      <c r="C582">
        <v>211382.2</v>
      </c>
      <c r="D582">
        <v>171264.8</v>
      </c>
    </row>
    <row r="583" spans="1:4" x14ac:dyDescent="0.8">
      <c r="A583">
        <v>2007</v>
      </c>
      <c r="B583">
        <v>40</v>
      </c>
      <c r="C583">
        <v>210589</v>
      </c>
      <c r="D583">
        <v>171389.5</v>
      </c>
    </row>
    <row r="584" spans="1:4" x14ac:dyDescent="0.8">
      <c r="A584">
        <v>2007</v>
      </c>
      <c r="B584">
        <v>41</v>
      </c>
      <c r="C584">
        <v>209795.8</v>
      </c>
      <c r="D584">
        <v>171514.2</v>
      </c>
    </row>
    <row r="585" spans="1:4" x14ac:dyDescent="0.8">
      <c r="A585">
        <v>2007</v>
      </c>
      <c r="B585">
        <v>42</v>
      </c>
      <c r="C585">
        <v>209002.6</v>
      </c>
      <c r="D585">
        <v>171638.9</v>
      </c>
    </row>
    <row r="586" spans="1:4" x14ac:dyDescent="0.8">
      <c r="A586">
        <v>2007</v>
      </c>
      <c r="B586">
        <v>43</v>
      </c>
      <c r="C586">
        <v>208209.4</v>
      </c>
      <c r="D586">
        <v>171763.6</v>
      </c>
    </row>
    <row r="587" spans="1:4" x14ac:dyDescent="0.8">
      <c r="A587">
        <v>2007</v>
      </c>
      <c r="B587">
        <v>44</v>
      </c>
      <c r="C587">
        <v>207416.2</v>
      </c>
      <c r="D587">
        <v>171888.3</v>
      </c>
    </row>
    <row r="588" spans="1:4" x14ac:dyDescent="0.8">
      <c r="A588">
        <v>2007</v>
      </c>
      <c r="B588">
        <v>45</v>
      </c>
      <c r="C588">
        <v>206623</v>
      </c>
      <c r="D588">
        <v>172013</v>
      </c>
    </row>
    <row r="589" spans="1:4" x14ac:dyDescent="0.8">
      <c r="A589">
        <v>2007</v>
      </c>
      <c r="B589">
        <v>46</v>
      </c>
      <c r="C589">
        <v>206915.7</v>
      </c>
      <c r="D589">
        <v>172989.8</v>
      </c>
    </row>
    <row r="590" spans="1:4" x14ac:dyDescent="0.8">
      <c r="A590">
        <v>2007</v>
      </c>
      <c r="B590">
        <v>47</v>
      </c>
      <c r="C590">
        <v>207208.4</v>
      </c>
      <c r="D590">
        <v>173966.6</v>
      </c>
    </row>
    <row r="591" spans="1:4" x14ac:dyDescent="0.8">
      <c r="A591">
        <v>2007</v>
      </c>
      <c r="B591">
        <v>48</v>
      </c>
      <c r="C591">
        <v>207501.1</v>
      </c>
      <c r="D591">
        <v>174943.4</v>
      </c>
    </row>
    <row r="592" spans="1:4" x14ac:dyDescent="0.8">
      <c r="A592">
        <v>2007</v>
      </c>
      <c r="B592">
        <v>49</v>
      </c>
      <c r="C592">
        <v>207793.8</v>
      </c>
      <c r="D592">
        <v>175920.2</v>
      </c>
    </row>
    <row r="593" spans="1:4" x14ac:dyDescent="0.8">
      <c r="A593">
        <v>2007</v>
      </c>
      <c r="B593">
        <v>50</v>
      </c>
      <c r="C593">
        <v>208086.5</v>
      </c>
      <c r="D593">
        <v>176897</v>
      </c>
    </row>
    <row r="594" spans="1:4" x14ac:dyDescent="0.8">
      <c r="A594">
        <v>2007</v>
      </c>
      <c r="B594">
        <v>51</v>
      </c>
      <c r="C594">
        <v>208574.33333333334</v>
      </c>
      <c r="D594">
        <v>178525</v>
      </c>
    </row>
    <row r="595" spans="1:4" x14ac:dyDescent="0.8">
      <c r="A595">
        <v>2007</v>
      </c>
      <c r="B595">
        <v>52</v>
      </c>
      <c r="C595">
        <v>209062.16666666666</v>
      </c>
      <c r="D595">
        <v>180153</v>
      </c>
    </row>
    <row r="596" spans="1:4" x14ac:dyDescent="0.8">
      <c r="A596">
        <v>2007</v>
      </c>
      <c r="B596">
        <v>53</v>
      </c>
      <c r="C596">
        <v>209550</v>
      </c>
      <c r="D596">
        <v>181781</v>
      </c>
    </row>
    <row r="597" spans="1:4" x14ac:dyDescent="0.8">
      <c r="A597">
        <v>2007</v>
      </c>
      <c r="B597">
        <v>54</v>
      </c>
      <c r="C597">
        <v>213775.66666666666</v>
      </c>
      <c r="D597">
        <v>184374.83333333334</v>
      </c>
    </row>
    <row r="598" spans="1:4" x14ac:dyDescent="0.8">
      <c r="A598">
        <v>2007</v>
      </c>
      <c r="B598">
        <v>55</v>
      </c>
      <c r="C598">
        <v>218001.33333333334</v>
      </c>
      <c r="D598">
        <v>186968.66666666666</v>
      </c>
    </row>
    <row r="599" spans="1:4" x14ac:dyDescent="0.8">
      <c r="A599">
        <v>2007</v>
      </c>
      <c r="B599">
        <v>56</v>
      </c>
      <c r="C599">
        <v>222227</v>
      </c>
      <c r="D599">
        <v>189562.5</v>
      </c>
    </row>
    <row r="600" spans="1:4" x14ac:dyDescent="0.8">
      <c r="A600">
        <v>2007</v>
      </c>
      <c r="B600">
        <v>57</v>
      </c>
      <c r="C600">
        <v>225396.25</v>
      </c>
      <c r="D600">
        <v>191507.875</v>
      </c>
    </row>
    <row r="601" spans="1:4" x14ac:dyDescent="0.8">
      <c r="A601">
        <v>2007</v>
      </c>
      <c r="B601">
        <v>58</v>
      </c>
      <c r="C601">
        <v>228565.5</v>
      </c>
      <c r="D601">
        <v>193453.25</v>
      </c>
    </row>
    <row r="602" spans="1:4" x14ac:dyDescent="0.8">
      <c r="A602">
        <v>2007</v>
      </c>
      <c r="B602">
        <v>59</v>
      </c>
      <c r="C602">
        <v>231734.75</v>
      </c>
      <c r="D602">
        <v>195398.625</v>
      </c>
    </row>
    <row r="603" spans="1:4" x14ac:dyDescent="0.8">
      <c r="A603">
        <v>2007</v>
      </c>
      <c r="B603">
        <v>60</v>
      </c>
      <c r="C603">
        <v>234904</v>
      </c>
      <c r="D603">
        <v>197344</v>
      </c>
    </row>
    <row r="604" spans="1:4" x14ac:dyDescent="0.8">
      <c r="A604">
        <v>2007</v>
      </c>
      <c r="B604">
        <v>61</v>
      </c>
      <c r="C604">
        <v>234904</v>
      </c>
      <c r="D604">
        <v>197344</v>
      </c>
    </row>
    <row r="605" spans="1:4" x14ac:dyDescent="0.8">
      <c r="A605">
        <v>2007</v>
      </c>
      <c r="B605">
        <v>62</v>
      </c>
      <c r="C605">
        <v>234904</v>
      </c>
      <c r="D605">
        <v>197344</v>
      </c>
    </row>
    <row r="606" spans="1:4" x14ac:dyDescent="0.8">
      <c r="A606">
        <v>2007</v>
      </c>
      <c r="B606">
        <v>63</v>
      </c>
      <c r="C606">
        <v>234904</v>
      </c>
      <c r="D606">
        <v>197344</v>
      </c>
    </row>
    <row r="607" spans="1:4" x14ac:dyDescent="0.8">
      <c r="A607">
        <v>2007</v>
      </c>
      <c r="B607">
        <v>64</v>
      </c>
      <c r="C607">
        <v>234904</v>
      </c>
      <c r="D607">
        <v>197344</v>
      </c>
    </row>
    <row r="608" spans="1:4" x14ac:dyDescent="0.8">
      <c r="A608">
        <v>2007</v>
      </c>
      <c r="B608">
        <v>65</v>
      </c>
      <c r="C608">
        <v>234904</v>
      </c>
      <c r="D608">
        <v>197344</v>
      </c>
    </row>
    <row r="609" spans="1:4" x14ac:dyDescent="0.8">
      <c r="A609">
        <v>2007</v>
      </c>
      <c r="B609">
        <v>66</v>
      </c>
      <c r="C609">
        <v>234904</v>
      </c>
      <c r="D609">
        <v>197344</v>
      </c>
    </row>
    <row r="610" spans="1:4" x14ac:dyDescent="0.8">
      <c r="A610">
        <v>2007</v>
      </c>
      <c r="B610">
        <v>67</v>
      </c>
      <c r="C610">
        <v>234904</v>
      </c>
      <c r="D610">
        <v>197344</v>
      </c>
    </row>
    <row r="611" spans="1:4" x14ac:dyDescent="0.8">
      <c r="A611">
        <v>2007</v>
      </c>
      <c r="B611">
        <v>68</v>
      </c>
      <c r="C611">
        <v>234904</v>
      </c>
      <c r="D611">
        <v>197344</v>
      </c>
    </row>
    <row r="612" spans="1:4" x14ac:dyDescent="0.8">
      <c r="A612">
        <v>2007</v>
      </c>
      <c r="B612">
        <v>69</v>
      </c>
      <c r="C612">
        <v>234904</v>
      </c>
      <c r="D612">
        <v>197344</v>
      </c>
    </row>
    <row r="613" spans="1:4" x14ac:dyDescent="0.8">
      <c r="A613">
        <v>2007</v>
      </c>
      <c r="B613">
        <v>70</v>
      </c>
      <c r="C613">
        <v>234904</v>
      </c>
      <c r="D613">
        <v>197344</v>
      </c>
    </row>
    <row r="614" spans="1:4" x14ac:dyDescent="0.8">
      <c r="A614">
        <v>2006</v>
      </c>
      <c r="B614">
        <v>20</v>
      </c>
      <c r="C614">
        <v>128695</v>
      </c>
      <c r="D614">
        <v>122854</v>
      </c>
    </row>
    <row r="615" spans="1:4" x14ac:dyDescent="0.8">
      <c r="A615">
        <v>2006</v>
      </c>
      <c r="B615">
        <v>21</v>
      </c>
      <c r="C615">
        <v>132630.79999999999</v>
      </c>
      <c r="D615">
        <v>126925</v>
      </c>
    </row>
    <row r="616" spans="1:4" x14ac:dyDescent="0.8">
      <c r="A616">
        <v>2006</v>
      </c>
      <c r="B616">
        <v>22</v>
      </c>
      <c r="C616">
        <v>136566.6</v>
      </c>
      <c r="D616">
        <v>130996</v>
      </c>
    </row>
    <row r="617" spans="1:4" x14ac:dyDescent="0.8">
      <c r="A617">
        <v>2006</v>
      </c>
      <c r="B617">
        <v>23</v>
      </c>
      <c r="C617">
        <v>140502.39999999999</v>
      </c>
      <c r="D617">
        <v>135067</v>
      </c>
    </row>
    <row r="618" spans="1:4" x14ac:dyDescent="0.8">
      <c r="A618">
        <v>2006</v>
      </c>
      <c r="B618">
        <v>24</v>
      </c>
      <c r="C618">
        <v>144438.20000000001</v>
      </c>
      <c r="D618">
        <v>139138</v>
      </c>
    </row>
    <row r="619" spans="1:4" x14ac:dyDescent="0.8">
      <c r="A619">
        <v>2006</v>
      </c>
      <c r="B619">
        <v>25</v>
      </c>
      <c r="C619">
        <v>148374</v>
      </c>
      <c r="D619">
        <v>143209</v>
      </c>
    </row>
    <row r="620" spans="1:4" x14ac:dyDescent="0.8">
      <c r="A620">
        <v>2006</v>
      </c>
      <c r="B620">
        <v>26</v>
      </c>
      <c r="C620">
        <v>153010.70000000001</v>
      </c>
      <c r="D620">
        <v>144731.1</v>
      </c>
    </row>
    <row r="621" spans="1:4" x14ac:dyDescent="0.8">
      <c r="A621">
        <v>2006</v>
      </c>
      <c r="B621">
        <v>27</v>
      </c>
      <c r="C621">
        <v>157647.4</v>
      </c>
      <c r="D621">
        <v>146253.20000000001</v>
      </c>
    </row>
    <row r="622" spans="1:4" x14ac:dyDescent="0.8">
      <c r="A622">
        <v>2006</v>
      </c>
      <c r="B622">
        <v>28</v>
      </c>
      <c r="C622">
        <v>162284.1</v>
      </c>
      <c r="D622">
        <v>147775.29999999999</v>
      </c>
    </row>
    <row r="623" spans="1:4" x14ac:dyDescent="0.8">
      <c r="A623">
        <v>2006</v>
      </c>
      <c r="B623">
        <v>29</v>
      </c>
      <c r="C623">
        <v>166920.79999999999</v>
      </c>
      <c r="D623">
        <v>149297.4</v>
      </c>
    </row>
    <row r="624" spans="1:4" x14ac:dyDescent="0.8">
      <c r="A624">
        <v>2006</v>
      </c>
      <c r="B624">
        <v>30</v>
      </c>
      <c r="C624">
        <v>171557.5</v>
      </c>
      <c r="D624">
        <v>150819.5</v>
      </c>
    </row>
    <row r="625" spans="1:4" x14ac:dyDescent="0.8">
      <c r="A625">
        <v>2006</v>
      </c>
      <c r="B625">
        <v>31</v>
      </c>
      <c r="C625">
        <v>176194.2</v>
      </c>
      <c r="D625">
        <v>152341.6</v>
      </c>
    </row>
    <row r="626" spans="1:4" x14ac:dyDescent="0.8">
      <c r="A626">
        <v>2006</v>
      </c>
      <c r="B626">
        <v>32</v>
      </c>
      <c r="C626">
        <v>180830.9</v>
      </c>
      <c r="D626">
        <v>153863.70000000001</v>
      </c>
    </row>
    <row r="627" spans="1:4" x14ac:dyDescent="0.8">
      <c r="A627">
        <v>2006</v>
      </c>
      <c r="B627">
        <v>33</v>
      </c>
      <c r="C627">
        <v>185467.6</v>
      </c>
      <c r="D627">
        <v>155385.79999999999</v>
      </c>
    </row>
    <row r="628" spans="1:4" x14ac:dyDescent="0.8">
      <c r="A628">
        <v>2006</v>
      </c>
      <c r="B628">
        <v>34</v>
      </c>
      <c r="C628">
        <v>190104.3</v>
      </c>
      <c r="D628">
        <v>156907.9</v>
      </c>
    </row>
    <row r="629" spans="1:4" x14ac:dyDescent="0.8">
      <c r="A629">
        <v>2006</v>
      </c>
      <c r="B629">
        <v>35</v>
      </c>
      <c r="C629">
        <v>194741</v>
      </c>
      <c r="D629">
        <v>158430</v>
      </c>
    </row>
    <row r="630" spans="1:4" x14ac:dyDescent="0.8">
      <c r="A630">
        <v>2006</v>
      </c>
      <c r="B630">
        <v>36</v>
      </c>
      <c r="C630">
        <v>194528.8</v>
      </c>
      <c r="D630">
        <v>158905.29999999999</v>
      </c>
    </row>
    <row r="631" spans="1:4" x14ac:dyDescent="0.8">
      <c r="A631">
        <v>2006</v>
      </c>
      <c r="B631">
        <v>37</v>
      </c>
      <c r="C631">
        <v>194316.6</v>
      </c>
      <c r="D631">
        <v>159380.6</v>
      </c>
    </row>
    <row r="632" spans="1:4" x14ac:dyDescent="0.8">
      <c r="A632">
        <v>2006</v>
      </c>
      <c r="B632">
        <v>38</v>
      </c>
      <c r="C632">
        <v>194104.4</v>
      </c>
      <c r="D632">
        <v>159855.9</v>
      </c>
    </row>
    <row r="633" spans="1:4" x14ac:dyDescent="0.8">
      <c r="A633">
        <v>2006</v>
      </c>
      <c r="B633">
        <v>39</v>
      </c>
      <c r="C633">
        <v>193892.2</v>
      </c>
      <c r="D633">
        <v>160331.20000000001</v>
      </c>
    </row>
    <row r="634" spans="1:4" x14ac:dyDescent="0.8">
      <c r="A634">
        <v>2006</v>
      </c>
      <c r="B634">
        <v>40</v>
      </c>
      <c r="C634">
        <v>193680</v>
      </c>
      <c r="D634">
        <v>160806.5</v>
      </c>
    </row>
    <row r="635" spans="1:4" x14ac:dyDescent="0.8">
      <c r="A635">
        <v>2006</v>
      </c>
      <c r="B635">
        <v>41</v>
      </c>
      <c r="C635">
        <v>193467.8</v>
      </c>
      <c r="D635">
        <v>161281.79999999999</v>
      </c>
    </row>
    <row r="636" spans="1:4" x14ac:dyDescent="0.8">
      <c r="A636">
        <v>2006</v>
      </c>
      <c r="B636">
        <v>42</v>
      </c>
      <c r="C636">
        <v>193255.6</v>
      </c>
      <c r="D636">
        <v>161757.1</v>
      </c>
    </row>
    <row r="637" spans="1:4" x14ac:dyDescent="0.8">
      <c r="A637">
        <v>2006</v>
      </c>
      <c r="B637">
        <v>43</v>
      </c>
      <c r="C637">
        <v>193043.4</v>
      </c>
      <c r="D637">
        <v>162232.4</v>
      </c>
    </row>
    <row r="638" spans="1:4" x14ac:dyDescent="0.8">
      <c r="A638">
        <v>2006</v>
      </c>
      <c r="B638">
        <v>44</v>
      </c>
      <c r="C638">
        <v>192831.2</v>
      </c>
      <c r="D638">
        <v>162707.70000000001</v>
      </c>
    </row>
    <row r="639" spans="1:4" x14ac:dyDescent="0.8">
      <c r="A639">
        <v>2006</v>
      </c>
      <c r="B639">
        <v>45</v>
      </c>
      <c r="C639">
        <v>192619</v>
      </c>
      <c r="D639">
        <v>163183</v>
      </c>
    </row>
    <row r="640" spans="1:4" x14ac:dyDescent="0.8">
      <c r="A640">
        <v>2006</v>
      </c>
      <c r="B640">
        <v>46</v>
      </c>
      <c r="C640">
        <v>192893.1</v>
      </c>
      <c r="D640">
        <v>164246</v>
      </c>
    </row>
    <row r="641" spans="1:4" x14ac:dyDescent="0.8">
      <c r="A641">
        <v>2006</v>
      </c>
      <c r="B641">
        <v>47</v>
      </c>
      <c r="C641">
        <v>193167.2</v>
      </c>
      <c r="D641">
        <v>165309</v>
      </c>
    </row>
    <row r="642" spans="1:4" x14ac:dyDescent="0.8">
      <c r="A642">
        <v>2006</v>
      </c>
      <c r="B642">
        <v>48</v>
      </c>
      <c r="C642">
        <v>193441.3</v>
      </c>
      <c r="D642">
        <v>166372</v>
      </c>
    </row>
    <row r="643" spans="1:4" x14ac:dyDescent="0.8">
      <c r="A643">
        <v>2006</v>
      </c>
      <c r="B643">
        <v>49</v>
      </c>
      <c r="C643">
        <v>193715.4</v>
      </c>
      <c r="D643">
        <v>167435</v>
      </c>
    </row>
    <row r="644" spans="1:4" x14ac:dyDescent="0.8">
      <c r="A644">
        <v>2006</v>
      </c>
      <c r="B644">
        <v>50</v>
      </c>
      <c r="C644">
        <v>193989.5</v>
      </c>
      <c r="D644">
        <v>168498</v>
      </c>
    </row>
    <row r="645" spans="1:4" x14ac:dyDescent="0.8">
      <c r="A645">
        <v>2006</v>
      </c>
      <c r="B645">
        <v>51</v>
      </c>
      <c r="C645">
        <v>194446.33333333334</v>
      </c>
      <c r="D645">
        <v>170269.66666666666</v>
      </c>
    </row>
    <row r="646" spans="1:4" x14ac:dyDescent="0.8">
      <c r="A646">
        <v>2006</v>
      </c>
      <c r="B646">
        <v>52</v>
      </c>
      <c r="C646">
        <v>194903.16666666666</v>
      </c>
      <c r="D646">
        <v>172041.33333333334</v>
      </c>
    </row>
    <row r="647" spans="1:4" x14ac:dyDescent="0.8">
      <c r="A647">
        <v>2006</v>
      </c>
      <c r="B647">
        <v>53</v>
      </c>
      <c r="C647">
        <v>195360</v>
      </c>
      <c r="D647">
        <v>173813</v>
      </c>
    </row>
    <row r="648" spans="1:4" x14ac:dyDescent="0.8">
      <c r="A648">
        <v>2006</v>
      </c>
      <c r="B648">
        <v>54</v>
      </c>
      <c r="C648">
        <v>199647</v>
      </c>
      <c r="D648">
        <v>176267</v>
      </c>
    </row>
    <row r="649" spans="1:4" x14ac:dyDescent="0.8">
      <c r="A649">
        <v>2006</v>
      </c>
      <c r="B649">
        <v>55</v>
      </c>
      <c r="C649">
        <v>203934</v>
      </c>
      <c r="D649">
        <v>178721</v>
      </c>
    </row>
    <row r="650" spans="1:4" x14ac:dyDescent="0.8">
      <c r="A650">
        <v>2006</v>
      </c>
      <c r="B650">
        <v>56</v>
      </c>
      <c r="C650">
        <v>208221</v>
      </c>
      <c r="D650">
        <v>181175</v>
      </c>
    </row>
    <row r="651" spans="1:4" x14ac:dyDescent="0.8">
      <c r="A651">
        <v>2006</v>
      </c>
      <c r="B651">
        <v>57</v>
      </c>
      <c r="C651">
        <v>211436.25</v>
      </c>
      <c r="D651">
        <v>183015.5</v>
      </c>
    </row>
    <row r="652" spans="1:4" x14ac:dyDescent="0.8">
      <c r="A652">
        <v>2006</v>
      </c>
      <c r="B652">
        <v>58</v>
      </c>
      <c r="C652">
        <v>214651.5</v>
      </c>
      <c r="D652">
        <v>184856</v>
      </c>
    </row>
    <row r="653" spans="1:4" x14ac:dyDescent="0.8">
      <c r="A653">
        <v>2006</v>
      </c>
      <c r="B653">
        <v>59</v>
      </c>
      <c r="C653">
        <v>217866.75</v>
      </c>
      <c r="D653">
        <v>186696.5</v>
      </c>
    </row>
    <row r="654" spans="1:4" x14ac:dyDescent="0.8">
      <c r="A654">
        <v>2006</v>
      </c>
      <c r="B654">
        <v>60</v>
      </c>
      <c r="C654">
        <v>221082</v>
      </c>
      <c r="D654">
        <v>188537</v>
      </c>
    </row>
    <row r="655" spans="1:4" x14ac:dyDescent="0.8">
      <c r="A655">
        <v>2006</v>
      </c>
      <c r="B655">
        <v>61</v>
      </c>
      <c r="C655">
        <v>221082</v>
      </c>
      <c r="D655">
        <v>188537</v>
      </c>
    </row>
    <row r="656" spans="1:4" x14ac:dyDescent="0.8">
      <c r="A656">
        <v>2006</v>
      </c>
      <c r="B656">
        <v>62</v>
      </c>
      <c r="C656">
        <v>221082</v>
      </c>
      <c r="D656">
        <v>188537</v>
      </c>
    </row>
    <row r="657" spans="1:4" x14ac:dyDescent="0.8">
      <c r="A657">
        <v>2006</v>
      </c>
      <c r="B657">
        <v>63</v>
      </c>
      <c r="C657">
        <v>221082</v>
      </c>
      <c r="D657">
        <v>188537</v>
      </c>
    </row>
    <row r="658" spans="1:4" x14ac:dyDescent="0.8">
      <c r="A658">
        <v>2006</v>
      </c>
      <c r="B658">
        <v>64</v>
      </c>
      <c r="C658">
        <v>221082</v>
      </c>
      <c r="D658">
        <v>188537</v>
      </c>
    </row>
    <row r="659" spans="1:4" x14ac:dyDescent="0.8">
      <c r="A659">
        <v>2006</v>
      </c>
      <c r="B659">
        <v>65</v>
      </c>
      <c r="C659">
        <v>221082</v>
      </c>
      <c r="D659">
        <v>188537</v>
      </c>
    </row>
    <row r="660" spans="1:4" x14ac:dyDescent="0.8">
      <c r="A660">
        <v>2006</v>
      </c>
      <c r="B660">
        <v>66</v>
      </c>
      <c r="C660">
        <v>221082</v>
      </c>
      <c r="D660">
        <v>188537</v>
      </c>
    </row>
    <row r="661" spans="1:4" x14ac:dyDescent="0.8">
      <c r="A661">
        <v>2006</v>
      </c>
      <c r="B661">
        <v>67</v>
      </c>
      <c r="C661">
        <v>221082</v>
      </c>
      <c r="D661">
        <v>188537</v>
      </c>
    </row>
    <row r="662" spans="1:4" x14ac:dyDescent="0.8">
      <c r="A662">
        <v>2006</v>
      </c>
      <c r="B662">
        <v>68</v>
      </c>
      <c r="C662">
        <v>221082</v>
      </c>
      <c r="D662">
        <v>188537</v>
      </c>
    </row>
    <row r="663" spans="1:4" x14ac:dyDescent="0.8">
      <c r="A663">
        <v>2006</v>
      </c>
      <c r="B663">
        <v>69</v>
      </c>
      <c r="C663">
        <v>221082</v>
      </c>
      <c r="D663">
        <v>188537</v>
      </c>
    </row>
    <row r="664" spans="1:4" x14ac:dyDescent="0.8">
      <c r="A664">
        <v>2006</v>
      </c>
      <c r="B664">
        <v>70</v>
      </c>
      <c r="C664">
        <v>221082</v>
      </c>
      <c r="D664">
        <v>188537</v>
      </c>
    </row>
    <row r="665" spans="1:4" x14ac:dyDescent="0.8">
      <c r="A665">
        <v>2005</v>
      </c>
      <c r="B665">
        <v>20</v>
      </c>
      <c r="C665">
        <v>111196</v>
      </c>
      <c r="D665">
        <v>105352</v>
      </c>
    </row>
    <row r="666" spans="1:4" x14ac:dyDescent="0.8">
      <c r="A666">
        <v>2005</v>
      </c>
      <c r="B666">
        <v>21</v>
      </c>
      <c r="C666">
        <v>116562.8</v>
      </c>
      <c r="D666">
        <v>110723.8</v>
      </c>
    </row>
    <row r="667" spans="1:4" x14ac:dyDescent="0.8">
      <c r="A667">
        <v>2005</v>
      </c>
      <c r="B667">
        <v>22</v>
      </c>
      <c r="C667">
        <v>121929.60000000001</v>
      </c>
      <c r="D667">
        <v>116095.6</v>
      </c>
    </row>
    <row r="668" spans="1:4" x14ac:dyDescent="0.8">
      <c r="A668">
        <v>2005</v>
      </c>
      <c r="B668">
        <v>23</v>
      </c>
      <c r="C668">
        <v>127296.4</v>
      </c>
      <c r="D668">
        <v>121467.4</v>
      </c>
    </row>
    <row r="669" spans="1:4" x14ac:dyDescent="0.8">
      <c r="A669">
        <v>2005</v>
      </c>
      <c r="B669">
        <v>24</v>
      </c>
      <c r="C669">
        <v>132663.20000000001</v>
      </c>
      <c r="D669">
        <v>126839.2</v>
      </c>
    </row>
    <row r="670" spans="1:4" x14ac:dyDescent="0.8">
      <c r="A670">
        <v>2005</v>
      </c>
      <c r="B670">
        <v>25</v>
      </c>
      <c r="C670">
        <v>138030</v>
      </c>
      <c r="D670">
        <v>132211</v>
      </c>
    </row>
    <row r="671" spans="1:4" x14ac:dyDescent="0.8">
      <c r="A671">
        <v>2005</v>
      </c>
      <c r="B671">
        <v>26</v>
      </c>
      <c r="C671">
        <v>142036.4</v>
      </c>
      <c r="D671">
        <v>133248</v>
      </c>
    </row>
    <row r="672" spans="1:4" x14ac:dyDescent="0.8">
      <c r="A672">
        <v>2005</v>
      </c>
      <c r="B672">
        <v>27</v>
      </c>
      <c r="C672">
        <v>146042.79999999999</v>
      </c>
      <c r="D672">
        <v>134285</v>
      </c>
    </row>
    <row r="673" spans="1:4" x14ac:dyDescent="0.8">
      <c r="A673">
        <v>2005</v>
      </c>
      <c r="B673">
        <v>28</v>
      </c>
      <c r="C673">
        <v>150049.20000000001</v>
      </c>
      <c r="D673">
        <v>135322</v>
      </c>
    </row>
    <row r="674" spans="1:4" x14ac:dyDescent="0.8">
      <c r="A674">
        <v>2005</v>
      </c>
      <c r="B674">
        <v>29</v>
      </c>
      <c r="C674">
        <v>154055.6</v>
      </c>
      <c r="D674">
        <v>136359</v>
      </c>
    </row>
    <row r="675" spans="1:4" x14ac:dyDescent="0.8">
      <c r="A675">
        <v>2005</v>
      </c>
      <c r="B675">
        <v>30</v>
      </c>
      <c r="C675">
        <v>158062</v>
      </c>
      <c r="D675">
        <v>137396</v>
      </c>
    </row>
    <row r="676" spans="1:4" x14ac:dyDescent="0.8">
      <c r="A676">
        <v>2005</v>
      </c>
      <c r="B676">
        <v>31</v>
      </c>
      <c r="C676">
        <v>162068.4</v>
      </c>
      <c r="D676">
        <v>138433</v>
      </c>
    </row>
    <row r="677" spans="1:4" x14ac:dyDescent="0.8">
      <c r="A677">
        <v>2005</v>
      </c>
      <c r="B677">
        <v>32</v>
      </c>
      <c r="C677">
        <v>166074.79999999999</v>
      </c>
      <c r="D677">
        <v>139470</v>
      </c>
    </row>
    <row r="678" spans="1:4" x14ac:dyDescent="0.8">
      <c r="A678">
        <v>2005</v>
      </c>
      <c r="B678">
        <v>33</v>
      </c>
      <c r="C678">
        <v>170081.2</v>
      </c>
      <c r="D678">
        <v>140507</v>
      </c>
    </row>
    <row r="679" spans="1:4" x14ac:dyDescent="0.8">
      <c r="A679">
        <v>2005</v>
      </c>
      <c r="B679">
        <v>34</v>
      </c>
      <c r="C679">
        <v>174087.6</v>
      </c>
      <c r="D679">
        <v>141544</v>
      </c>
    </row>
    <row r="680" spans="1:4" x14ac:dyDescent="0.8">
      <c r="A680">
        <v>2005</v>
      </c>
      <c r="B680">
        <v>35</v>
      </c>
      <c r="C680">
        <v>178094</v>
      </c>
      <c r="D680">
        <v>142581</v>
      </c>
    </row>
    <row r="681" spans="1:4" x14ac:dyDescent="0.8">
      <c r="A681">
        <v>2005</v>
      </c>
      <c r="B681">
        <v>36</v>
      </c>
      <c r="C681">
        <v>177957.8</v>
      </c>
      <c r="D681">
        <v>143196</v>
      </c>
    </row>
    <row r="682" spans="1:4" x14ac:dyDescent="0.8">
      <c r="A682">
        <v>2005</v>
      </c>
      <c r="B682">
        <v>37</v>
      </c>
      <c r="C682">
        <v>177821.6</v>
      </c>
      <c r="D682">
        <v>143811</v>
      </c>
    </row>
    <row r="683" spans="1:4" x14ac:dyDescent="0.8">
      <c r="A683">
        <v>2005</v>
      </c>
      <c r="B683">
        <v>38</v>
      </c>
      <c r="C683">
        <v>177685.4</v>
      </c>
      <c r="D683">
        <v>144426</v>
      </c>
    </row>
    <row r="684" spans="1:4" x14ac:dyDescent="0.8">
      <c r="A684">
        <v>2005</v>
      </c>
      <c r="B684">
        <v>39</v>
      </c>
      <c r="C684">
        <v>177549.2</v>
      </c>
      <c r="D684">
        <v>145041</v>
      </c>
    </row>
    <row r="685" spans="1:4" x14ac:dyDescent="0.8">
      <c r="A685">
        <v>2005</v>
      </c>
      <c r="B685">
        <v>40</v>
      </c>
      <c r="C685">
        <v>177413</v>
      </c>
      <c r="D685">
        <v>145656</v>
      </c>
    </row>
    <row r="686" spans="1:4" x14ac:dyDescent="0.8">
      <c r="A686">
        <v>2005</v>
      </c>
      <c r="B686">
        <v>41</v>
      </c>
      <c r="C686">
        <v>177276.79999999999</v>
      </c>
      <c r="D686">
        <v>146271</v>
      </c>
    </row>
    <row r="687" spans="1:4" x14ac:dyDescent="0.8">
      <c r="A687">
        <v>2005</v>
      </c>
      <c r="B687">
        <v>42</v>
      </c>
      <c r="C687">
        <v>177140.6</v>
      </c>
      <c r="D687">
        <v>146886</v>
      </c>
    </row>
    <row r="688" spans="1:4" x14ac:dyDescent="0.8">
      <c r="A688">
        <v>2005</v>
      </c>
      <c r="B688">
        <v>43</v>
      </c>
      <c r="C688">
        <v>177004.4</v>
      </c>
      <c r="D688">
        <v>147501</v>
      </c>
    </row>
    <row r="689" spans="1:4" x14ac:dyDescent="0.8">
      <c r="A689">
        <v>2005</v>
      </c>
      <c r="B689">
        <v>44</v>
      </c>
      <c r="C689">
        <v>176868.2</v>
      </c>
      <c r="D689">
        <v>148116</v>
      </c>
    </row>
    <row r="690" spans="1:4" x14ac:dyDescent="0.8">
      <c r="A690">
        <v>2005</v>
      </c>
      <c r="B690">
        <v>45</v>
      </c>
      <c r="C690">
        <v>176732</v>
      </c>
      <c r="D690">
        <v>148731</v>
      </c>
    </row>
    <row r="691" spans="1:4" x14ac:dyDescent="0.8">
      <c r="A691">
        <v>2005</v>
      </c>
      <c r="B691">
        <v>46</v>
      </c>
      <c r="C691">
        <v>177452.1</v>
      </c>
      <c r="D691">
        <v>149745.4</v>
      </c>
    </row>
    <row r="692" spans="1:4" x14ac:dyDescent="0.8">
      <c r="A692">
        <v>2005</v>
      </c>
      <c r="B692">
        <v>47</v>
      </c>
      <c r="C692">
        <v>178172.2</v>
      </c>
      <c r="D692">
        <v>150759.79999999999</v>
      </c>
    </row>
    <row r="693" spans="1:4" x14ac:dyDescent="0.8">
      <c r="A693">
        <v>2005</v>
      </c>
      <c r="B693">
        <v>48</v>
      </c>
      <c r="C693">
        <v>178892.3</v>
      </c>
      <c r="D693">
        <v>151774.20000000001</v>
      </c>
    </row>
    <row r="694" spans="1:4" x14ac:dyDescent="0.8">
      <c r="A694">
        <v>2005</v>
      </c>
      <c r="B694">
        <v>49</v>
      </c>
      <c r="C694">
        <v>179612.4</v>
      </c>
      <c r="D694">
        <v>152788.6</v>
      </c>
    </row>
    <row r="695" spans="1:4" x14ac:dyDescent="0.8">
      <c r="A695">
        <v>2005</v>
      </c>
      <c r="B695">
        <v>50</v>
      </c>
      <c r="C695">
        <v>180332.5</v>
      </c>
      <c r="D695">
        <v>153803</v>
      </c>
    </row>
    <row r="696" spans="1:4" x14ac:dyDescent="0.8">
      <c r="A696">
        <v>2005</v>
      </c>
      <c r="B696">
        <v>51</v>
      </c>
      <c r="C696">
        <v>181532.66666666666</v>
      </c>
      <c r="D696">
        <v>155493.66666666666</v>
      </c>
    </row>
    <row r="697" spans="1:4" x14ac:dyDescent="0.8">
      <c r="A697">
        <v>2005</v>
      </c>
      <c r="B697">
        <v>52</v>
      </c>
      <c r="C697">
        <v>182732.83333333334</v>
      </c>
      <c r="D697">
        <v>157184.33333333334</v>
      </c>
    </row>
    <row r="698" spans="1:4" x14ac:dyDescent="0.8">
      <c r="A698">
        <v>2005</v>
      </c>
      <c r="B698">
        <v>53</v>
      </c>
      <c r="C698">
        <v>183933</v>
      </c>
      <c r="D698">
        <v>158875</v>
      </c>
    </row>
    <row r="699" spans="1:4" x14ac:dyDescent="0.8">
      <c r="A699">
        <v>2005</v>
      </c>
      <c r="B699">
        <v>54</v>
      </c>
      <c r="C699">
        <v>187554</v>
      </c>
      <c r="D699">
        <v>161108</v>
      </c>
    </row>
    <row r="700" spans="1:4" x14ac:dyDescent="0.8">
      <c r="A700">
        <v>2005</v>
      </c>
      <c r="B700">
        <v>55</v>
      </c>
      <c r="C700">
        <v>191175</v>
      </c>
      <c r="D700">
        <v>163341</v>
      </c>
    </row>
    <row r="701" spans="1:4" x14ac:dyDescent="0.8">
      <c r="A701">
        <v>2005</v>
      </c>
      <c r="B701">
        <v>56</v>
      </c>
      <c r="C701">
        <v>194796</v>
      </c>
      <c r="D701">
        <v>165574</v>
      </c>
    </row>
    <row r="702" spans="1:4" x14ac:dyDescent="0.8">
      <c r="A702">
        <v>2005</v>
      </c>
      <c r="B702">
        <v>57</v>
      </c>
      <c r="C702">
        <v>197511.75</v>
      </c>
      <c r="D702">
        <v>167248.75</v>
      </c>
    </row>
    <row r="703" spans="1:4" x14ac:dyDescent="0.8">
      <c r="A703">
        <v>2005</v>
      </c>
      <c r="B703">
        <v>58</v>
      </c>
      <c r="C703">
        <v>200227.5</v>
      </c>
      <c r="D703">
        <v>168923.5</v>
      </c>
    </row>
    <row r="704" spans="1:4" x14ac:dyDescent="0.8">
      <c r="A704">
        <v>2005</v>
      </c>
      <c r="B704">
        <v>59</v>
      </c>
      <c r="C704">
        <v>202943.25</v>
      </c>
      <c r="D704">
        <v>170598.25</v>
      </c>
    </row>
    <row r="705" spans="1:4" x14ac:dyDescent="0.8">
      <c r="A705">
        <v>2005</v>
      </c>
      <c r="B705">
        <v>60</v>
      </c>
      <c r="C705">
        <v>205659</v>
      </c>
      <c r="D705">
        <v>172273</v>
      </c>
    </row>
    <row r="706" spans="1:4" x14ac:dyDescent="0.8">
      <c r="A706">
        <v>2005</v>
      </c>
      <c r="B706">
        <v>61</v>
      </c>
      <c r="C706">
        <v>205659</v>
      </c>
      <c r="D706">
        <v>172273</v>
      </c>
    </row>
    <row r="707" spans="1:4" x14ac:dyDescent="0.8">
      <c r="A707">
        <v>2005</v>
      </c>
      <c r="B707">
        <v>62</v>
      </c>
      <c r="C707">
        <v>205659</v>
      </c>
      <c r="D707">
        <v>172273</v>
      </c>
    </row>
    <row r="708" spans="1:4" x14ac:dyDescent="0.8">
      <c r="A708">
        <v>2005</v>
      </c>
      <c r="B708">
        <v>63</v>
      </c>
      <c r="C708">
        <v>205659</v>
      </c>
      <c r="D708">
        <v>172273</v>
      </c>
    </row>
    <row r="709" spans="1:4" x14ac:dyDescent="0.8">
      <c r="A709">
        <v>2005</v>
      </c>
      <c r="B709">
        <v>64</v>
      </c>
      <c r="C709">
        <v>205659</v>
      </c>
      <c r="D709">
        <v>172273</v>
      </c>
    </row>
    <row r="710" spans="1:4" x14ac:dyDescent="0.8">
      <c r="A710">
        <v>2005</v>
      </c>
      <c r="B710">
        <v>65</v>
      </c>
      <c r="C710">
        <v>205659</v>
      </c>
      <c r="D710">
        <v>172273</v>
      </c>
    </row>
    <row r="711" spans="1:4" x14ac:dyDescent="0.8">
      <c r="A711">
        <v>2005</v>
      </c>
      <c r="B711">
        <v>66</v>
      </c>
      <c r="C711">
        <v>205659</v>
      </c>
      <c r="D711">
        <v>172273</v>
      </c>
    </row>
    <row r="712" spans="1:4" x14ac:dyDescent="0.8">
      <c r="A712">
        <v>2005</v>
      </c>
      <c r="B712">
        <v>67</v>
      </c>
      <c r="C712">
        <v>205659</v>
      </c>
      <c r="D712">
        <v>172273</v>
      </c>
    </row>
    <row r="713" spans="1:4" x14ac:dyDescent="0.8">
      <c r="A713">
        <v>2005</v>
      </c>
      <c r="B713">
        <v>68</v>
      </c>
      <c r="C713">
        <v>205659</v>
      </c>
      <c r="D713">
        <v>172273</v>
      </c>
    </row>
    <row r="714" spans="1:4" x14ac:dyDescent="0.8">
      <c r="A714">
        <v>2005</v>
      </c>
      <c r="B714">
        <v>69</v>
      </c>
      <c r="C714">
        <v>205659</v>
      </c>
      <c r="D714">
        <v>172273</v>
      </c>
    </row>
    <row r="715" spans="1:4" x14ac:dyDescent="0.8">
      <c r="A715">
        <v>2005</v>
      </c>
      <c r="B715">
        <v>70</v>
      </c>
      <c r="C715">
        <v>205659</v>
      </c>
      <c r="D715">
        <v>172273</v>
      </c>
    </row>
    <row r="716" spans="1:4" x14ac:dyDescent="0.8">
      <c r="A716">
        <v>2004</v>
      </c>
      <c r="B716">
        <v>20</v>
      </c>
      <c r="C716">
        <v>102818</v>
      </c>
      <c r="D716">
        <v>98325.5</v>
      </c>
    </row>
    <row r="717" spans="1:4" x14ac:dyDescent="0.8">
      <c r="A717">
        <v>2004</v>
      </c>
      <c r="B717">
        <v>21</v>
      </c>
      <c r="C717">
        <v>107693.8</v>
      </c>
      <c r="D717">
        <v>103249.4</v>
      </c>
    </row>
    <row r="718" spans="1:4" x14ac:dyDescent="0.8">
      <c r="A718">
        <v>2004</v>
      </c>
      <c r="B718">
        <v>22</v>
      </c>
      <c r="C718">
        <v>112569.60000000001</v>
      </c>
      <c r="D718">
        <v>108173.3</v>
      </c>
    </row>
    <row r="719" spans="1:4" x14ac:dyDescent="0.8">
      <c r="A719">
        <v>2004</v>
      </c>
      <c r="B719">
        <v>23</v>
      </c>
      <c r="C719">
        <v>117445.4</v>
      </c>
      <c r="D719">
        <v>113097.2</v>
      </c>
    </row>
    <row r="720" spans="1:4" x14ac:dyDescent="0.8">
      <c r="A720">
        <v>2004</v>
      </c>
      <c r="B720">
        <v>24</v>
      </c>
      <c r="C720">
        <v>122321.2</v>
      </c>
      <c r="D720">
        <v>118021.1</v>
      </c>
    </row>
    <row r="721" spans="1:4" x14ac:dyDescent="0.8">
      <c r="A721">
        <v>2004</v>
      </c>
      <c r="B721">
        <v>25</v>
      </c>
      <c r="C721">
        <v>127197</v>
      </c>
      <c r="D721">
        <v>122945</v>
      </c>
    </row>
    <row r="722" spans="1:4" x14ac:dyDescent="0.8">
      <c r="A722">
        <v>2004</v>
      </c>
      <c r="B722">
        <v>26</v>
      </c>
      <c r="C722">
        <v>130708.4</v>
      </c>
      <c r="D722">
        <v>124163.9</v>
      </c>
    </row>
    <row r="723" spans="1:4" x14ac:dyDescent="0.8">
      <c r="A723">
        <v>2004</v>
      </c>
      <c r="B723">
        <v>27</v>
      </c>
      <c r="C723">
        <v>134219.79999999999</v>
      </c>
      <c r="D723">
        <v>125382.8</v>
      </c>
    </row>
    <row r="724" spans="1:4" x14ac:dyDescent="0.8">
      <c r="A724">
        <v>2004</v>
      </c>
      <c r="B724">
        <v>28</v>
      </c>
      <c r="C724">
        <v>137731.20000000001</v>
      </c>
      <c r="D724">
        <v>126601.7</v>
      </c>
    </row>
    <row r="725" spans="1:4" x14ac:dyDescent="0.8">
      <c r="A725">
        <v>2004</v>
      </c>
      <c r="B725">
        <v>29</v>
      </c>
      <c r="C725">
        <v>141242.6</v>
      </c>
      <c r="D725">
        <v>127820.6</v>
      </c>
    </row>
    <row r="726" spans="1:4" x14ac:dyDescent="0.8">
      <c r="A726">
        <v>2004</v>
      </c>
      <c r="B726">
        <v>30</v>
      </c>
      <c r="C726">
        <v>144754</v>
      </c>
      <c r="D726">
        <v>129039.5</v>
      </c>
    </row>
    <row r="727" spans="1:4" x14ac:dyDescent="0.8">
      <c r="A727">
        <v>2004</v>
      </c>
      <c r="B727">
        <v>31</v>
      </c>
      <c r="C727">
        <v>148265.4</v>
      </c>
      <c r="D727">
        <v>130258.4</v>
      </c>
    </row>
    <row r="728" spans="1:4" x14ac:dyDescent="0.8">
      <c r="A728">
        <v>2004</v>
      </c>
      <c r="B728">
        <v>32</v>
      </c>
      <c r="C728">
        <v>151776.79999999999</v>
      </c>
      <c r="D728">
        <v>131477.29999999999</v>
      </c>
    </row>
    <row r="729" spans="1:4" x14ac:dyDescent="0.8">
      <c r="A729">
        <v>2004</v>
      </c>
      <c r="B729">
        <v>33</v>
      </c>
      <c r="C729">
        <v>155288.20000000001</v>
      </c>
      <c r="D729">
        <v>132696.20000000001</v>
      </c>
    </row>
    <row r="730" spans="1:4" x14ac:dyDescent="0.8">
      <c r="A730">
        <v>2004</v>
      </c>
      <c r="B730">
        <v>34</v>
      </c>
      <c r="C730">
        <v>158799.6</v>
      </c>
      <c r="D730">
        <v>133915.1</v>
      </c>
    </row>
    <row r="731" spans="1:4" x14ac:dyDescent="0.8">
      <c r="A731">
        <v>2004</v>
      </c>
      <c r="B731">
        <v>35</v>
      </c>
      <c r="C731">
        <v>162311</v>
      </c>
      <c r="D731">
        <v>135134</v>
      </c>
    </row>
    <row r="732" spans="1:4" x14ac:dyDescent="0.8">
      <c r="A732">
        <v>2004</v>
      </c>
      <c r="B732">
        <v>36</v>
      </c>
      <c r="C732">
        <v>162287.4</v>
      </c>
      <c r="D732">
        <v>135880.70000000001</v>
      </c>
    </row>
    <row r="733" spans="1:4" x14ac:dyDescent="0.8">
      <c r="A733">
        <v>2004</v>
      </c>
      <c r="B733">
        <v>37</v>
      </c>
      <c r="C733">
        <v>162263.79999999999</v>
      </c>
      <c r="D733">
        <v>136627.4</v>
      </c>
    </row>
    <row r="734" spans="1:4" x14ac:dyDescent="0.8">
      <c r="A734">
        <v>2004</v>
      </c>
      <c r="B734">
        <v>38</v>
      </c>
      <c r="C734">
        <v>162240.20000000001</v>
      </c>
      <c r="D734">
        <v>137374.1</v>
      </c>
    </row>
    <row r="735" spans="1:4" x14ac:dyDescent="0.8">
      <c r="A735">
        <v>2004</v>
      </c>
      <c r="B735">
        <v>39</v>
      </c>
      <c r="C735">
        <v>162216.6</v>
      </c>
      <c r="D735">
        <v>138120.79999999999</v>
      </c>
    </row>
    <row r="736" spans="1:4" x14ac:dyDescent="0.8">
      <c r="A736">
        <v>2004</v>
      </c>
      <c r="B736">
        <v>40</v>
      </c>
      <c r="C736">
        <v>162193</v>
      </c>
      <c r="D736">
        <v>138867.5</v>
      </c>
    </row>
    <row r="737" spans="1:4" x14ac:dyDescent="0.8">
      <c r="A737">
        <v>2004</v>
      </c>
      <c r="B737">
        <v>41</v>
      </c>
      <c r="C737">
        <v>162169.4</v>
      </c>
      <c r="D737">
        <v>139614.20000000001</v>
      </c>
    </row>
    <row r="738" spans="1:4" x14ac:dyDescent="0.8">
      <c r="A738">
        <v>2004</v>
      </c>
      <c r="B738">
        <v>42</v>
      </c>
      <c r="C738">
        <v>162145.79999999999</v>
      </c>
      <c r="D738">
        <v>140360.9</v>
      </c>
    </row>
    <row r="739" spans="1:4" x14ac:dyDescent="0.8">
      <c r="A739">
        <v>2004</v>
      </c>
      <c r="B739">
        <v>43</v>
      </c>
      <c r="C739">
        <v>162122.20000000001</v>
      </c>
      <c r="D739">
        <v>141107.6</v>
      </c>
    </row>
    <row r="740" spans="1:4" x14ac:dyDescent="0.8">
      <c r="A740">
        <v>2004</v>
      </c>
      <c r="B740">
        <v>44</v>
      </c>
      <c r="C740">
        <v>162098.6</v>
      </c>
      <c r="D740">
        <v>141854.29999999999</v>
      </c>
    </row>
    <row r="741" spans="1:4" x14ac:dyDescent="0.8">
      <c r="A741">
        <v>2004</v>
      </c>
      <c r="B741">
        <v>45</v>
      </c>
      <c r="C741">
        <v>162075</v>
      </c>
      <c r="D741">
        <v>142601</v>
      </c>
    </row>
    <row r="742" spans="1:4" x14ac:dyDescent="0.8">
      <c r="A742">
        <v>2004</v>
      </c>
      <c r="B742">
        <v>46</v>
      </c>
      <c r="C742">
        <v>163089.4</v>
      </c>
      <c r="D742">
        <v>143583.6</v>
      </c>
    </row>
    <row r="743" spans="1:4" x14ac:dyDescent="0.8">
      <c r="A743">
        <v>2004</v>
      </c>
      <c r="B743">
        <v>47</v>
      </c>
      <c r="C743">
        <v>164103.79999999999</v>
      </c>
      <c r="D743">
        <v>144566.20000000001</v>
      </c>
    </row>
    <row r="744" spans="1:4" x14ac:dyDescent="0.8">
      <c r="A744">
        <v>2004</v>
      </c>
      <c r="B744">
        <v>48</v>
      </c>
      <c r="C744">
        <v>165118.20000000001</v>
      </c>
      <c r="D744">
        <v>145548.79999999999</v>
      </c>
    </row>
    <row r="745" spans="1:4" x14ac:dyDescent="0.8">
      <c r="A745">
        <v>2004</v>
      </c>
      <c r="B745">
        <v>49</v>
      </c>
      <c r="C745">
        <v>166132.6</v>
      </c>
      <c r="D745">
        <v>146531.4</v>
      </c>
    </row>
    <row r="746" spans="1:4" x14ac:dyDescent="0.8">
      <c r="A746">
        <v>2004</v>
      </c>
      <c r="B746">
        <v>50</v>
      </c>
      <c r="C746">
        <v>167147</v>
      </c>
      <c r="D746">
        <v>147514</v>
      </c>
    </row>
    <row r="747" spans="1:4" x14ac:dyDescent="0.8">
      <c r="A747">
        <v>2004</v>
      </c>
      <c r="B747">
        <v>51</v>
      </c>
      <c r="C747">
        <v>168837.66666666666</v>
      </c>
      <c r="D747">
        <v>149151.66666666666</v>
      </c>
    </row>
    <row r="748" spans="1:4" x14ac:dyDescent="0.8">
      <c r="A748">
        <v>2004</v>
      </c>
      <c r="B748">
        <v>52</v>
      </c>
      <c r="C748">
        <v>170528.33333333334</v>
      </c>
      <c r="D748">
        <v>150789.33333333334</v>
      </c>
    </row>
    <row r="749" spans="1:4" x14ac:dyDescent="0.8">
      <c r="A749">
        <v>2004</v>
      </c>
      <c r="B749">
        <v>53</v>
      </c>
      <c r="C749">
        <v>172219</v>
      </c>
      <c r="D749">
        <v>152427</v>
      </c>
    </row>
    <row r="750" spans="1:4" x14ac:dyDescent="0.8">
      <c r="A750">
        <v>2004</v>
      </c>
      <c r="B750">
        <v>54</v>
      </c>
      <c r="C750">
        <v>175826.83333333334</v>
      </c>
      <c r="D750">
        <v>154607.66666666666</v>
      </c>
    </row>
    <row r="751" spans="1:4" x14ac:dyDescent="0.8">
      <c r="A751">
        <v>2004</v>
      </c>
      <c r="B751">
        <v>55</v>
      </c>
      <c r="C751">
        <v>179434.66666666666</v>
      </c>
      <c r="D751">
        <v>156788.33333333334</v>
      </c>
    </row>
    <row r="752" spans="1:4" x14ac:dyDescent="0.8">
      <c r="A752">
        <v>2004</v>
      </c>
      <c r="B752">
        <v>56</v>
      </c>
      <c r="C752">
        <v>183042.5</v>
      </c>
      <c r="D752">
        <v>158969</v>
      </c>
    </row>
    <row r="753" spans="1:4" x14ac:dyDescent="0.8">
      <c r="A753">
        <v>2004</v>
      </c>
      <c r="B753">
        <v>57</v>
      </c>
      <c r="C753">
        <v>185748.375</v>
      </c>
      <c r="D753">
        <v>160604.5</v>
      </c>
    </row>
    <row r="754" spans="1:4" x14ac:dyDescent="0.8">
      <c r="A754">
        <v>2004</v>
      </c>
      <c r="B754">
        <v>58</v>
      </c>
      <c r="C754">
        <v>188454.25</v>
      </c>
      <c r="D754">
        <v>162240</v>
      </c>
    </row>
    <row r="755" spans="1:4" x14ac:dyDescent="0.8">
      <c r="A755">
        <v>2004</v>
      </c>
      <c r="B755">
        <v>59</v>
      </c>
      <c r="C755">
        <v>191160.125</v>
      </c>
      <c r="D755">
        <v>163875.5</v>
      </c>
    </row>
    <row r="756" spans="1:4" x14ac:dyDescent="0.8">
      <c r="A756">
        <v>2004</v>
      </c>
      <c r="B756">
        <v>60</v>
      </c>
      <c r="C756">
        <v>193866</v>
      </c>
      <c r="D756">
        <v>165511</v>
      </c>
    </row>
    <row r="757" spans="1:4" x14ac:dyDescent="0.8">
      <c r="A757">
        <v>2004</v>
      </c>
      <c r="B757">
        <v>61</v>
      </c>
      <c r="C757">
        <v>193866</v>
      </c>
      <c r="D757">
        <v>165511</v>
      </c>
    </row>
    <row r="758" spans="1:4" x14ac:dyDescent="0.8">
      <c r="A758">
        <v>2004</v>
      </c>
      <c r="B758">
        <v>62</v>
      </c>
      <c r="C758">
        <v>193866</v>
      </c>
      <c r="D758">
        <v>165511</v>
      </c>
    </row>
    <row r="759" spans="1:4" x14ac:dyDescent="0.8">
      <c r="A759">
        <v>2004</v>
      </c>
      <c r="B759">
        <v>63</v>
      </c>
      <c r="C759">
        <v>193866</v>
      </c>
      <c r="D759">
        <v>165511</v>
      </c>
    </row>
    <row r="760" spans="1:4" x14ac:dyDescent="0.8">
      <c r="A760">
        <v>2004</v>
      </c>
      <c r="B760">
        <v>64</v>
      </c>
      <c r="C760">
        <v>193866</v>
      </c>
      <c r="D760">
        <v>165511</v>
      </c>
    </row>
    <row r="761" spans="1:4" x14ac:dyDescent="0.8">
      <c r="A761">
        <v>2004</v>
      </c>
      <c r="B761">
        <v>65</v>
      </c>
      <c r="C761">
        <v>193866</v>
      </c>
      <c r="D761">
        <v>165511</v>
      </c>
    </row>
    <row r="762" spans="1:4" x14ac:dyDescent="0.8">
      <c r="A762">
        <v>2004</v>
      </c>
      <c r="B762">
        <v>66</v>
      </c>
      <c r="C762">
        <v>193866</v>
      </c>
      <c r="D762">
        <v>165511</v>
      </c>
    </row>
    <row r="763" spans="1:4" x14ac:dyDescent="0.8">
      <c r="A763">
        <v>2004</v>
      </c>
      <c r="B763">
        <v>67</v>
      </c>
      <c r="C763">
        <v>193866</v>
      </c>
      <c r="D763">
        <v>165511</v>
      </c>
    </row>
    <row r="764" spans="1:4" x14ac:dyDescent="0.8">
      <c r="A764">
        <v>2004</v>
      </c>
      <c r="B764">
        <v>68</v>
      </c>
      <c r="C764">
        <v>193866</v>
      </c>
      <c r="D764">
        <v>165511</v>
      </c>
    </row>
    <row r="765" spans="1:4" x14ac:dyDescent="0.8">
      <c r="A765">
        <v>2004</v>
      </c>
      <c r="B765">
        <v>69</v>
      </c>
      <c r="C765">
        <v>193866</v>
      </c>
      <c r="D765">
        <v>165511</v>
      </c>
    </row>
    <row r="766" spans="1:4" x14ac:dyDescent="0.8">
      <c r="A766">
        <v>2004</v>
      </c>
      <c r="B766">
        <v>70</v>
      </c>
      <c r="C766">
        <v>193866</v>
      </c>
      <c r="D766">
        <v>165511</v>
      </c>
    </row>
    <row r="767" spans="1:4" x14ac:dyDescent="0.8">
      <c r="A767">
        <v>2003</v>
      </c>
      <c r="B767">
        <v>20</v>
      </c>
      <c r="C767">
        <v>98377.5</v>
      </c>
      <c r="D767">
        <v>93696.5</v>
      </c>
    </row>
    <row r="768" spans="1:4" x14ac:dyDescent="0.8">
      <c r="A768">
        <v>2003</v>
      </c>
      <c r="B768">
        <v>21</v>
      </c>
      <c r="C768">
        <v>102848.4</v>
      </c>
      <c r="D768">
        <v>97771</v>
      </c>
    </row>
    <row r="769" spans="1:4" x14ac:dyDescent="0.8">
      <c r="A769">
        <v>2003</v>
      </c>
      <c r="B769">
        <v>22</v>
      </c>
      <c r="C769">
        <v>107319.3</v>
      </c>
      <c r="D769">
        <v>101845.5</v>
      </c>
    </row>
    <row r="770" spans="1:4" x14ac:dyDescent="0.8">
      <c r="A770">
        <v>2003</v>
      </c>
      <c r="B770">
        <v>23</v>
      </c>
      <c r="C770">
        <v>111790.2</v>
      </c>
      <c r="D770">
        <v>105920</v>
      </c>
    </row>
    <row r="771" spans="1:4" x14ac:dyDescent="0.8">
      <c r="A771">
        <v>2003</v>
      </c>
      <c r="B771">
        <v>24</v>
      </c>
      <c r="C771">
        <v>116261.1</v>
      </c>
      <c r="D771">
        <v>109994.5</v>
      </c>
    </row>
    <row r="772" spans="1:4" x14ac:dyDescent="0.8">
      <c r="A772">
        <v>2003</v>
      </c>
      <c r="B772">
        <v>25</v>
      </c>
      <c r="C772">
        <v>120732</v>
      </c>
      <c r="D772">
        <v>114069</v>
      </c>
    </row>
    <row r="773" spans="1:4" x14ac:dyDescent="0.8">
      <c r="A773">
        <v>2003</v>
      </c>
      <c r="B773">
        <v>26</v>
      </c>
      <c r="C773">
        <v>123259.4</v>
      </c>
      <c r="D773">
        <v>114989</v>
      </c>
    </row>
    <row r="774" spans="1:4" x14ac:dyDescent="0.8">
      <c r="A774">
        <v>2003</v>
      </c>
      <c r="B774">
        <v>27</v>
      </c>
      <c r="C774">
        <v>125786.8</v>
      </c>
      <c r="D774">
        <v>115909</v>
      </c>
    </row>
    <row r="775" spans="1:4" x14ac:dyDescent="0.8">
      <c r="A775">
        <v>2003</v>
      </c>
      <c r="B775">
        <v>28</v>
      </c>
      <c r="C775">
        <v>128314.2</v>
      </c>
      <c r="D775">
        <v>116829</v>
      </c>
    </row>
    <row r="776" spans="1:4" x14ac:dyDescent="0.8">
      <c r="A776">
        <v>2003</v>
      </c>
      <c r="B776">
        <v>29</v>
      </c>
      <c r="C776">
        <v>130841.60000000001</v>
      </c>
      <c r="D776">
        <v>117749</v>
      </c>
    </row>
    <row r="777" spans="1:4" x14ac:dyDescent="0.8">
      <c r="A777">
        <v>2003</v>
      </c>
      <c r="B777">
        <v>30</v>
      </c>
      <c r="C777">
        <v>133369</v>
      </c>
      <c r="D777">
        <v>118669</v>
      </c>
    </row>
    <row r="778" spans="1:4" x14ac:dyDescent="0.8">
      <c r="A778">
        <v>2003</v>
      </c>
      <c r="B778">
        <v>31</v>
      </c>
      <c r="C778">
        <v>135896.4</v>
      </c>
      <c r="D778">
        <v>119589</v>
      </c>
    </row>
    <row r="779" spans="1:4" x14ac:dyDescent="0.8">
      <c r="A779">
        <v>2003</v>
      </c>
      <c r="B779">
        <v>32</v>
      </c>
      <c r="C779">
        <v>138423.79999999999</v>
      </c>
      <c r="D779">
        <v>120509</v>
      </c>
    </row>
    <row r="780" spans="1:4" x14ac:dyDescent="0.8">
      <c r="A780">
        <v>2003</v>
      </c>
      <c r="B780">
        <v>33</v>
      </c>
      <c r="C780">
        <v>140951.20000000001</v>
      </c>
      <c r="D780">
        <v>121429</v>
      </c>
    </row>
    <row r="781" spans="1:4" x14ac:dyDescent="0.8">
      <c r="A781">
        <v>2003</v>
      </c>
      <c r="B781">
        <v>34</v>
      </c>
      <c r="C781">
        <v>143478.6</v>
      </c>
      <c r="D781">
        <v>122349</v>
      </c>
    </row>
    <row r="782" spans="1:4" x14ac:dyDescent="0.8">
      <c r="A782">
        <v>2003</v>
      </c>
      <c r="B782">
        <v>35</v>
      </c>
      <c r="C782">
        <v>146006</v>
      </c>
      <c r="D782">
        <v>123269</v>
      </c>
    </row>
    <row r="783" spans="1:4" x14ac:dyDescent="0.8">
      <c r="A783">
        <v>2003</v>
      </c>
      <c r="B783">
        <v>36</v>
      </c>
      <c r="C783">
        <v>146051.79999999999</v>
      </c>
      <c r="D783">
        <v>124090.2</v>
      </c>
    </row>
    <row r="784" spans="1:4" x14ac:dyDescent="0.8">
      <c r="A784">
        <v>2003</v>
      </c>
      <c r="B784">
        <v>37</v>
      </c>
      <c r="C784">
        <v>146097.60000000001</v>
      </c>
      <c r="D784">
        <v>124911.4</v>
      </c>
    </row>
    <row r="785" spans="1:4" x14ac:dyDescent="0.8">
      <c r="A785">
        <v>2003</v>
      </c>
      <c r="B785">
        <v>38</v>
      </c>
      <c r="C785">
        <v>146143.4</v>
      </c>
      <c r="D785">
        <v>125732.6</v>
      </c>
    </row>
    <row r="786" spans="1:4" x14ac:dyDescent="0.8">
      <c r="A786">
        <v>2003</v>
      </c>
      <c r="B786">
        <v>39</v>
      </c>
      <c r="C786">
        <v>146189.20000000001</v>
      </c>
      <c r="D786">
        <v>126553.8</v>
      </c>
    </row>
    <row r="787" spans="1:4" x14ac:dyDescent="0.8">
      <c r="A787">
        <v>2003</v>
      </c>
      <c r="B787">
        <v>40</v>
      </c>
      <c r="C787">
        <v>146235</v>
      </c>
      <c r="D787">
        <v>127375</v>
      </c>
    </row>
    <row r="788" spans="1:4" x14ac:dyDescent="0.8">
      <c r="A788">
        <v>2003</v>
      </c>
      <c r="B788">
        <v>41</v>
      </c>
      <c r="C788">
        <v>146280.79999999999</v>
      </c>
      <c r="D788">
        <v>128196.2</v>
      </c>
    </row>
    <row r="789" spans="1:4" x14ac:dyDescent="0.8">
      <c r="A789">
        <v>2003</v>
      </c>
      <c r="B789">
        <v>42</v>
      </c>
      <c r="C789">
        <v>146326.6</v>
      </c>
      <c r="D789">
        <v>129017.4</v>
      </c>
    </row>
    <row r="790" spans="1:4" x14ac:dyDescent="0.8">
      <c r="A790">
        <v>2003</v>
      </c>
      <c r="B790">
        <v>43</v>
      </c>
      <c r="C790">
        <v>146372.4</v>
      </c>
      <c r="D790">
        <v>129838.6</v>
      </c>
    </row>
    <row r="791" spans="1:4" x14ac:dyDescent="0.8">
      <c r="A791">
        <v>2003</v>
      </c>
      <c r="B791">
        <v>44</v>
      </c>
      <c r="C791">
        <v>146418.20000000001</v>
      </c>
      <c r="D791">
        <v>130659.8</v>
      </c>
    </row>
    <row r="792" spans="1:4" x14ac:dyDescent="0.8">
      <c r="A792">
        <v>2003</v>
      </c>
      <c r="B792">
        <v>45</v>
      </c>
      <c r="C792">
        <v>146464</v>
      </c>
      <c r="D792">
        <v>131481</v>
      </c>
    </row>
    <row r="793" spans="1:4" x14ac:dyDescent="0.8">
      <c r="A793">
        <v>2003</v>
      </c>
      <c r="B793">
        <v>46</v>
      </c>
      <c r="C793">
        <v>147792.79999999999</v>
      </c>
      <c r="D793">
        <v>132437</v>
      </c>
    </row>
    <row r="794" spans="1:4" x14ac:dyDescent="0.8">
      <c r="A794">
        <v>2003</v>
      </c>
      <c r="B794">
        <v>47</v>
      </c>
      <c r="C794">
        <v>149121.60000000001</v>
      </c>
      <c r="D794">
        <v>133393</v>
      </c>
    </row>
    <row r="795" spans="1:4" x14ac:dyDescent="0.8">
      <c r="A795">
        <v>2003</v>
      </c>
      <c r="B795">
        <v>48</v>
      </c>
      <c r="C795">
        <v>150450.4</v>
      </c>
      <c r="D795">
        <v>134349</v>
      </c>
    </row>
    <row r="796" spans="1:4" x14ac:dyDescent="0.8">
      <c r="A796">
        <v>2003</v>
      </c>
      <c r="B796">
        <v>49</v>
      </c>
      <c r="C796">
        <v>151779.20000000001</v>
      </c>
      <c r="D796">
        <v>135305</v>
      </c>
    </row>
    <row r="797" spans="1:4" x14ac:dyDescent="0.8">
      <c r="A797">
        <v>2003</v>
      </c>
      <c r="B797">
        <v>50</v>
      </c>
      <c r="C797">
        <v>153108</v>
      </c>
      <c r="D797">
        <v>136261</v>
      </c>
    </row>
    <row r="798" spans="1:4" x14ac:dyDescent="0.8">
      <c r="A798">
        <v>2003</v>
      </c>
      <c r="B798">
        <v>51</v>
      </c>
      <c r="C798">
        <v>155322.66666666666</v>
      </c>
      <c r="D798">
        <v>137854.33333333334</v>
      </c>
    </row>
    <row r="799" spans="1:4" x14ac:dyDescent="0.8">
      <c r="A799">
        <v>2003</v>
      </c>
      <c r="B799">
        <v>52</v>
      </c>
      <c r="C799">
        <v>157537.33333333334</v>
      </c>
      <c r="D799">
        <v>139447.66666666666</v>
      </c>
    </row>
    <row r="800" spans="1:4" x14ac:dyDescent="0.8">
      <c r="A800">
        <v>2003</v>
      </c>
      <c r="B800">
        <v>53</v>
      </c>
      <c r="C800">
        <v>159752</v>
      </c>
      <c r="D800">
        <v>141041</v>
      </c>
    </row>
    <row r="801" spans="1:4" x14ac:dyDescent="0.8">
      <c r="A801">
        <v>2003</v>
      </c>
      <c r="B801">
        <v>54</v>
      </c>
      <c r="C801">
        <v>163720.83333333334</v>
      </c>
      <c r="D801">
        <v>144633</v>
      </c>
    </row>
    <row r="802" spans="1:4" x14ac:dyDescent="0.8">
      <c r="A802">
        <v>2003</v>
      </c>
      <c r="B802">
        <v>55</v>
      </c>
      <c r="C802">
        <v>167689.66666666666</v>
      </c>
      <c r="D802">
        <v>148225</v>
      </c>
    </row>
    <row r="803" spans="1:4" x14ac:dyDescent="0.8">
      <c r="A803">
        <v>2003</v>
      </c>
      <c r="B803">
        <v>56</v>
      </c>
      <c r="C803">
        <v>171658.5</v>
      </c>
      <c r="D803">
        <v>151817</v>
      </c>
    </row>
    <row r="804" spans="1:4" x14ac:dyDescent="0.8">
      <c r="A804">
        <v>2003</v>
      </c>
      <c r="B804">
        <v>57</v>
      </c>
      <c r="C804">
        <v>174635.125</v>
      </c>
      <c r="D804">
        <v>154511</v>
      </c>
    </row>
    <row r="805" spans="1:4" x14ac:dyDescent="0.8">
      <c r="A805">
        <v>2003</v>
      </c>
      <c r="B805">
        <v>58</v>
      </c>
      <c r="C805">
        <v>177611.75</v>
      </c>
      <c r="D805">
        <v>157205</v>
      </c>
    </row>
    <row r="806" spans="1:4" x14ac:dyDescent="0.8">
      <c r="A806">
        <v>2003</v>
      </c>
      <c r="B806">
        <v>59</v>
      </c>
      <c r="C806">
        <v>180588.375</v>
      </c>
      <c r="D806">
        <v>159899</v>
      </c>
    </row>
    <row r="807" spans="1:4" x14ac:dyDescent="0.8">
      <c r="A807">
        <v>2003</v>
      </c>
      <c r="B807">
        <v>60</v>
      </c>
      <c r="C807">
        <v>183565</v>
      </c>
      <c r="D807">
        <v>162593</v>
      </c>
    </row>
    <row r="808" spans="1:4" x14ac:dyDescent="0.8">
      <c r="A808">
        <v>2003</v>
      </c>
      <c r="B808">
        <v>61</v>
      </c>
      <c r="C808">
        <v>183565</v>
      </c>
      <c r="D808">
        <v>162593</v>
      </c>
    </row>
    <row r="809" spans="1:4" x14ac:dyDescent="0.8">
      <c r="A809">
        <v>2003</v>
      </c>
      <c r="B809">
        <v>62</v>
      </c>
      <c r="C809">
        <v>183565</v>
      </c>
      <c r="D809">
        <v>162593</v>
      </c>
    </row>
    <row r="810" spans="1:4" x14ac:dyDescent="0.8">
      <c r="A810">
        <v>2003</v>
      </c>
      <c r="B810">
        <v>63</v>
      </c>
      <c r="C810">
        <v>183565</v>
      </c>
      <c r="D810">
        <v>162593</v>
      </c>
    </row>
    <row r="811" spans="1:4" x14ac:dyDescent="0.8">
      <c r="A811">
        <v>2003</v>
      </c>
      <c r="B811">
        <v>64</v>
      </c>
      <c r="C811">
        <v>183565</v>
      </c>
      <c r="D811">
        <v>162593</v>
      </c>
    </row>
    <row r="812" spans="1:4" x14ac:dyDescent="0.8">
      <c r="A812">
        <v>2003</v>
      </c>
      <c r="B812">
        <v>65</v>
      </c>
      <c r="C812">
        <v>183565</v>
      </c>
      <c r="D812">
        <v>162593</v>
      </c>
    </row>
    <row r="813" spans="1:4" x14ac:dyDescent="0.8">
      <c r="A813">
        <v>2003</v>
      </c>
      <c r="B813">
        <v>66</v>
      </c>
      <c r="C813">
        <v>183565</v>
      </c>
      <c r="D813">
        <v>162593</v>
      </c>
    </row>
    <row r="814" spans="1:4" x14ac:dyDescent="0.8">
      <c r="A814">
        <v>2003</v>
      </c>
      <c r="B814">
        <v>67</v>
      </c>
      <c r="C814">
        <v>183565</v>
      </c>
      <c r="D814">
        <v>162593</v>
      </c>
    </row>
    <row r="815" spans="1:4" x14ac:dyDescent="0.8">
      <c r="A815">
        <v>2003</v>
      </c>
      <c r="B815">
        <v>68</v>
      </c>
      <c r="C815">
        <v>183565</v>
      </c>
      <c r="D815">
        <v>162593</v>
      </c>
    </row>
    <row r="816" spans="1:4" x14ac:dyDescent="0.8">
      <c r="A816">
        <v>2003</v>
      </c>
      <c r="B816">
        <v>69</v>
      </c>
      <c r="C816">
        <v>183565</v>
      </c>
      <c r="D816">
        <v>162593</v>
      </c>
    </row>
    <row r="817" spans="1:4" x14ac:dyDescent="0.8">
      <c r="A817">
        <v>2003</v>
      </c>
      <c r="B817">
        <v>70</v>
      </c>
      <c r="C817">
        <v>183565</v>
      </c>
      <c r="D817">
        <v>162593</v>
      </c>
    </row>
  </sheetData>
  <autoFilter ref="A1:D817" xr:uid="{4409C1F1-4304-40E2-8EA9-C8AB46DDE32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2062-BDC6-47CE-82FE-46B263224A25}">
  <dimension ref="A1"/>
  <sheetViews>
    <sheetView workbookViewId="0"/>
  </sheetViews>
  <sheetFormatPr defaultRowHeight="16" x14ac:dyDescent="0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6AC7-0E2C-4E06-95CA-5F48ADD4BE0A}">
  <dimension ref="A1:V52"/>
  <sheetViews>
    <sheetView tabSelected="1" topLeftCell="F18" workbookViewId="0">
      <selection activeCell="L10" sqref="L10"/>
    </sheetView>
  </sheetViews>
  <sheetFormatPr defaultRowHeight="16" x14ac:dyDescent="0.8"/>
  <cols>
    <col min="1" max="1" width="22.0390625" bestFit="1" customWidth="1"/>
    <col min="2" max="2" width="7.9140625" bestFit="1" customWidth="1"/>
    <col min="3" max="3" width="6.6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3" t="s">
        <v>0</v>
      </c>
      <c r="B2" s="4">
        <v>175629</v>
      </c>
      <c r="C2" s="4">
        <v>189756</v>
      </c>
      <c r="E2">
        <v>2017</v>
      </c>
      <c r="F2">
        <v>20</v>
      </c>
      <c r="G2">
        <f>IFERROR(VLOOKUP(F2,$A$2:$C$12,2,FALSE),"")</f>
        <v>217972</v>
      </c>
      <c r="H2">
        <f>IFERROR(VLOOKUP(F2,$A$2:$C$12,3,FALSE),"")</f>
        <v>212322</v>
      </c>
      <c r="L2" s="12" t="s">
        <v>445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3">
        <v>20</v>
      </c>
      <c r="B3" s="4">
        <f>AVERAGE(B2,B4)</f>
        <v>217972</v>
      </c>
      <c r="C3" s="4">
        <f>AVERAGE(C2,C4)</f>
        <v>212322</v>
      </c>
      <c r="E3">
        <v>2017</v>
      </c>
      <c r="F3">
        <v>21</v>
      </c>
      <c r="G3">
        <f>G$2+(G$7-G$2)*($F3-$F$2)/5</f>
        <v>226440.6</v>
      </c>
      <c r="H3">
        <f>H$2+(H$7-H$2)*($F3-$F$2)/5</f>
        <v>216835.20000000001</v>
      </c>
      <c r="L3" s="16" t="s">
        <v>17</v>
      </c>
      <c r="M3" s="17">
        <v>190352</v>
      </c>
      <c r="N3" s="17">
        <v>389324</v>
      </c>
      <c r="O3" s="18" t="s">
        <v>837</v>
      </c>
      <c r="P3" s="17">
        <v>303886</v>
      </c>
      <c r="Q3" s="17">
        <v>332349</v>
      </c>
      <c r="R3" s="17">
        <v>240489</v>
      </c>
      <c r="S3" s="17">
        <v>461751</v>
      </c>
      <c r="T3" s="18" t="s">
        <v>838</v>
      </c>
      <c r="U3" s="17">
        <v>356459</v>
      </c>
      <c r="V3" s="19">
        <v>398393</v>
      </c>
    </row>
    <row r="4" spans="1:22" x14ac:dyDescent="0.8">
      <c r="A4" s="5">
        <v>25</v>
      </c>
      <c r="B4" s="6">
        <v>260315</v>
      </c>
      <c r="C4" s="6">
        <v>234888</v>
      </c>
      <c r="E4">
        <v>2017</v>
      </c>
      <c r="F4">
        <v>22</v>
      </c>
      <c r="G4">
        <f t="shared" ref="G4:H6" si="0">G$2+(G$7-G$2)*($F4-$F$2)/5</f>
        <v>234909.2</v>
      </c>
      <c r="H4">
        <f t="shared" si="0"/>
        <v>221348.4</v>
      </c>
      <c r="L4" s="12" t="s">
        <v>20</v>
      </c>
      <c r="M4" s="13">
        <v>178012</v>
      </c>
      <c r="N4" s="13">
        <v>319278</v>
      </c>
      <c r="O4" s="14" t="s">
        <v>839</v>
      </c>
      <c r="P4" s="13">
        <v>233319</v>
      </c>
      <c r="Q4" s="13">
        <v>250621</v>
      </c>
      <c r="R4" s="13">
        <v>220077</v>
      </c>
      <c r="S4" s="13">
        <v>376396</v>
      </c>
      <c r="T4" s="14" t="s">
        <v>840</v>
      </c>
      <c r="U4" s="13">
        <v>269075</v>
      </c>
      <c r="V4" s="15">
        <v>300423</v>
      </c>
    </row>
    <row r="5" spans="1:22" x14ac:dyDescent="0.8">
      <c r="A5" s="5">
        <v>30</v>
      </c>
      <c r="B5" s="4">
        <f>AVERAGE(B4,B6)</f>
        <v>306401.5</v>
      </c>
      <c r="C5" s="4">
        <f>AVERAGE(C4,C6)</f>
        <v>259304</v>
      </c>
      <c r="E5">
        <v>2017</v>
      </c>
      <c r="F5">
        <v>23</v>
      </c>
      <c r="G5">
        <f t="shared" si="0"/>
        <v>243377.8</v>
      </c>
      <c r="H5">
        <f t="shared" si="0"/>
        <v>225861.6</v>
      </c>
      <c r="L5" s="16" t="s">
        <v>23</v>
      </c>
      <c r="M5" s="17">
        <v>186119</v>
      </c>
      <c r="N5" s="17">
        <v>376620</v>
      </c>
      <c r="O5" s="18" t="s">
        <v>841</v>
      </c>
      <c r="P5" s="17">
        <v>287300</v>
      </c>
      <c r="Q5" s="17">
        <v>313123</v>
      </c>
      <c r="R5" s="17">
        <v>233487</v>
      </c>
      <c r="S5" s="17">
        <v>446271</v>
      </c>
      <c r="T5" s="18" t="s">
        <v>842</v>
      </c>
      <c r="U5" s="17">
        <v>335920</v>
      </c>
      <c r="V5" s="19">
        <v>375347</v>
      </c>
    </row>
    <row r="6" spans="1:22" x14ac:dyDescent="0.8">
      <c r="A6" s="3">
        <v>35</v>
      </c>
      <c r="B6" s="4">
        <v>352488</v>
      </c>
      <c r="C6" s="4">
        <v>283720</v>
      </c>
      <c r="E6">
        <v>2017</v>
      </c>
      <c r="F6">
        <v>24</v>
      </c>
      <c r="G6">
        <f t="shared" si="0"/>
        <v>251846.39999999999</v>
      </c>
      <c r="H6">
        <f t="shared" si="0"/>
        <v>230374.8</v>
      </c>
      <c r="L6" s="12" t="s">
        <v>26</v>
      </c>
      <c r="M6" s="13">
        <v>179502</v>
      </c>
      <c r="N6" s="13">
        <v>311803</v>
      </c>
      <c r="O6" s="14" t="s">
        <v>843</v>
      </c>
      <c r="P6" s="13">
        <v>220274</v>
      </c>
      <c r="Q6" s="13">
        <v>237665</v>
      </c>
      <c r="R6" s="13">
        <v>230743</v>
      </c>
      <c r="S6" s="13">
        <v>364431</v>
      </c>
      <c r="T6" s="14" t="s">
        <v>844</v>
      </c>
      <c r="U6" s="13">
        <v>259702</v>
      </c>
      <c r="V6" s="15">
        <v>289515</v>
      </c>
    </row>
    <row r="7" spans="1:22" x14ac:dyDescent="0.8">
      <c r="A7" s="3">
        <v>40</v>
      </c>
      <c r="B7" s="4">
        <f>AVERAGE(B6,B8)</f>
        <v>352861</v>
      </c>
      <c r="C7" s="4">
        <f>AVERAGE(C6,C8)</f>
        <v>281161</v>
      </c>
      <c r="E7">
        <v>2017</v>
      </c>
      <c r="F7">
        <v>25</v>
      </c>
      <c r="G7">
        <f>IFERROR(VLOOKUP(F7,$A$2:$C$12,2,FALSE),"")</f>
        <v>260315</v>
      </c>
      <c r="H7">
        <f>IFERROR(VLOOKUP(F7,$A$2:$C$12,3,FALSE),"")</f>
        <v>234888</v>
      </c>
      <c r="L7" s="16" t="s">
        <v>29</v>
      </c>
      <c r="M7" s="17">
        <v>185283</v>
      </c>
      <c r="N7" s="17">
        <v>298041</v>
      </c>
      <c r="O7" s="18" t="s">
        <v>845</v>
      </c>
      <c r="P7" s="17">
        <v>221171</v>
      </c>
      <c r="Q7" s="17">
        <v>238190</v>
      </c>
      <c r="R7" s="17">
        <v>240645</v>
      </c>
      <c r="S7" s="17">
        <v>357354</v>
      </c>
      <c r="T7" s="18" t="s">
        <v>846</v>
      </c>
      <c r="U7" s="17">
        <v>263381</v>
      </c>
      <c r="V7" s="19">
        <v>295406</v>
      </c>
    </row>
    <row r="8" spans="1:22" x14ac:dyDescent="0.8">
      <c r="A8" s="5">
        <v>45</v>
      </c>
      <c r="B8" s="6">
        <v>353234</v>
      </c>
      <c r="C8" s="6">
        <v>278602</v>
      </c>
      <c r="E8">
        <v>2017</v>
      </c>
      <c r="F8">
        <v>26</v>
      </c>
      <c r="G8">
        <f>G$7+(G$12-G$7)*($F8-$F$7)/5</f>
        <v>269532.3</v>
      </c>
      <c r="H8">
        <f>H$7+(H$12-H$7)*($F8-$F$7)/5</f>
        <v>239771.2</v>
      </c>
      <c r="L8" s="12" t="s">
        <v>32</v>
      </c>
      <c r="M8" s="13">
        <v>169262</v>
      </c>
      <c r="N8" s="13">
        <v>286585</v>
      </c>
      <c r="O8" s="14" t="s">
        <v>847</v>
      </c>
      <c r="P8" s="13">
        <v>210668</v>
      </c>
      <c r="Q8" s="13">
        <v>221054</v>
      </c>
      <c r="R8" s="13">
        <v>220085</v>
      </c>
      <c r="S8" s="13">
        <v>339454</v>
      </c>
      <c r="T8" s="14" t="s">
        <v>848</v>
      </c>
      <c r="U8" s="13">
        <v>251948</v>
      </c>
      <c r="V8" s="15">
        <v>272781</v>
      </c>
    </row>
    <row r="9" spans="1:22" x14ac:dyDescent="0.8">
      <c r="A9" s="5">
        <v>50</v>
      </c>
      <c r="B9" s="4">
        <f>AVERAGE(B8,B10)</f>
        <v>327425</v>
      </c>
      <c r="C9" s="4">
        <f>AVERAGE(C8,C10)</f>
        <v>278724</v>
      </c>
      <c r="E9">
        <v>2017</v>
      </c>
      <c r="F9">
        <v>27</v>
      </c>
      <c r="G9">
        <f t="shared" ref="G9:G11" si="1">G$7+(G$12-$G$7)*($F9-$F$7)/5</f>
        <v>278749.59999999998</v>
      </c>
      <c r="H9">
        <f t="shared" ref="H9:H11" si="2">H$7+(H$12-H$7)*($F9-$F$7)/5</f>
        <v>244654.4</v>
      </c>
      <c r="L9" s="16" t="s">
        <v>35</v>
      </c>
      <c r="M9" s="17">
        <v>177976</v>
      </c>
      <c r="N9" s="17">
        <v>299809</v>
      </c>
      <c r="O9" s="18" t="s">
        <v>849</v>
      </c>
      <c r="P9" s="17">
        <v>217450</v>
      </c>
      <c r="Q9" s="17">
        <v>232693</v>
      </c>
      <c r="R9" s="17">
        <v>230284</v>
      </c>
      <c r="S9" s="17">
        <v>354617</v>
      </c>
      <c r="T9" s="18" t="s">
        <v>850</v>
      </c>
      <c r="U9" s="17">
        <v>258286</v>
      </c>
      <c r="V9" s="19">
        <v>286124</v>
      </c>
    </row>
    <row r="10" spans="1:22" x14ac:dyDescent="0.8">
      <c r="A10" s="3">
        <v>53</v>
      </c>
      <c r="B10" s="4">
        <v>301616</v>
      </c>
      <c r="C10" s="4">
        <v>278846</v>
      </c>
      <c r="E10">
        <v>2017</v>
      </c>
      <c r="F10">
        <v>28</v>
      </c>
      <c r="G10">
        <f t="shared" si="1"/>
        <v>287966.90000000002</v>
      </c>
      <c r="H10">
        <f t="shared" si="2"/>
        <v>249537.6</v>
      </c>
      <c r="L10" s="12" t="s">
        <v>38</v>
      </c>
      <c r="M10" s="13">
        <v>187037</v>
      </c>
      <c r="N10" s="13">
        <v>298162</v>
      </c>
      <c r="O10" s="14" t="s">
        <v>851</v>
      </c>
      <c r="P10" s="13">
        <v>218952</v>
      </c>
      <c r="Q10" s="13">
        <v>239635</v>
      </c>
      <c r="R10" s="13">
        <v>232486</v>
      </c>
      <c r="S10" s="13">
        <v>366635</v>
      </c>
      <c r="T10" s="14" t="s">
        <v>852</v>
      </c>
      <c r="U10" s="13">
        <v>256222</v>
      </c>
      <c r="V10" s="15">
        <v>295983</v>
      </c>
    </row>
    <row r="11" spans="1:22" x14ac:dyDescent="0.8">
      <c r="A11" s="3">
        <v>56</v>
      </c>
      <c r="B11" s="4">
        <f>AVERAGE(B10,B12)</f>
        <v>315969</v>
      </c>
      <c r="C11" s="4">
        <f>AVERAGE(C10,C12)</f>
        <v>290611</v>
      </c>
      <c r="E11">
        <v>2017</v>
      </c>
      <c r="F11">
        <v>29</v>
      </c>
      <c r="G11">
        <f t="shared" si="1"/>
        <v>297184.2</v>
      </c>
      <c r="H11">
        <f t="shared" si="2"/>
        <v>254420.8</v>
      </c>
      <c r="L11" s="16" t="s">
        <v>41</v>
      </c>
      <c r="M11" s="17">
        <v>180844</v>
      </c>
      <c r="N11" s="17">
        <v>292467</v>
      </c>
      <c r="O11" s="18" t="s">
        <v>853</v>
      </c>
      <c r="P11" s="17">
        <v>212552</v>
      </c>
      <c r="Q11" s="17">
        <v>230895</v>
      </c>
      <c r="R11" s="17">
        <v>229689</v>
      </c>
      <c r="S11" s="17">
        <v>343908</v>
      </c>
      <c r="T11" s="18" t="s">
        <v>854</v>
      </c>
      <c r="U11" s="17">
        <v>250275</v>
      </c>
      <c r="V11" s="19">
        <v>280904</v>
      </c>
    </row>
    <row r="12" spans="1:22" x14ac:dyDescent="0.8">
      <c r="A12" s="5">
        <v>60</v>
      </c>
      <c r="B12" s="6">
        <v>330322</v>
      </c>
      <c r="C12" s="6">
        <v>302376</v>
      </c>
      <c r="E12">
        <v>2017</v>
      </c>
      <c r="F12">
        <v>30</v>
      </c>
      <c r="G12">
        <f>IFERROR(VLOOKUP(F12,$A$2:$C$12,2,FALSE),"")</f>
        <v>306401.5</v>
      </c>
      <c r="H12">
        <f>IFERROR(VLOOKUP(F12,$A$2:$C$12,3,FALSE),"")</f>
        <v>259304</v>
      </c>
      <c r="L12" s="12" t="s">
        <v>44</v>
      </c>
      <c r="M12" s="13">
        <v>159765</v>
      </c>
      <c r="N12" s="13">
        <v>273784</v>
      </c>
      <c r="O12" s="14" t="s">
        <v>855</v>
      </c>
      <c r="P12" s="13">
        <v>205675</v>
      </c>
      <c r="Q12" s="13">
        <v>210485</v>
      </c>
      <c r="R12" s="13">
        <v>196313</v>
      </c>
      <c r="S12" s="13">
        <v>322101</v>
      </c>
      <c r="T12" s="14" t="s">
        <v>856</v>
      </c>
      <c r="U12" s="13">
        <v>247969</v>
      </c>
      <c r="V12" s="15">
        <v>252268</v>
      </c>
    </row>
    <row r="13" spans="1:22" x14ac:dyDescent="0.8">
      <c r="E13">
        <v>2017</v>
      </c>
      <c r="F13">
        <v>31</v>
      </c>
      <c r="G13">
        <f>G$12+(G$17-$G$12)*($F13-$F$12)/5</f>
        <v>315618.8</v>
      </c>
      <c r="H13">
        <f>H$12+(H$17-H$12)*($F13-$F$12)/5</f>
        <v>264187.2</v>
      </c>
      <c r="L13" s="16" t="s">
        <v>47</v>
      </c>
      <c r="M13" s="17">
        <v>177403</v>
      </c>
      <c r="N13" s="17">
        <v>289950</v>
      </c>
      <c r="O13" s="18" t="s">
        <v>857</v>
      </c>
      <c r="P13" s="17">
        <v>213528</v>
      </c>
      <c r="Q13" s="17">
        <v>229008</v>
      </c>
      <c r="R13" s="17">
        <v>221199</v>
      </c>
      <c r="S13" s="17">
        <v>348379</v>
      </c>
      <c r="T13" s="18" t="s">
        <v>858</v>
      </c>
      <c r="U13" s="17">
        <v>252330</v>
      </c>
      <c r="V13" s="19">
        <v>279513</v>
      </c>
    </row>
    <row r="14" spans="1:22" x14ac:dyDescent="0.8">
      <c r="E14">
        <v>2017</v>
      </c>
      <c r="F14">
        <v>32</v>
      </c>
      <c r="G14">
        <f t="shared" ref="G14:G16" si="3">G$12+(G$17-$G$12)*($F14-$F$12)/5</f>
        <v>324836.09999999998</v>
      </c>
      <c r="H14">
        <f t="shared" ref="H14:H16" si="4">H$12+(H$17-H$12)*($F14-$F$12)/5</f>
        <v>269070.40000000002</v>
      </c>
      <c r="L14" s="12" t="s">
        <v>50</v>
      </c>
      <c r="M14" s="13">
        <v>146459</v>
      </c>
      <c r="N14" s="13">
        <v>268335</v>
      </c>
      <c r="O14" s="14" t="s">
        <v>859</v>
      </c>
      <c r="P14" s="13">
        <v>204868</v>
      </c>
      <c r="Q14" s="13">
        <v>210832</v>
      </c>
      <c r="R14" s="13">
        <v>169878</v>
      </c>
      <c r="S14" s="13">
        <v>319398</v>
      </c>
      <c r="T14" s="14" t="s">
        <v>860</v>
      </c>
      <c r="U14" s="13">
        <v>238783</v>
      </c>
      <c r="V14" s="15">
        <v>248852</v>
      </c>
    </row>
    <row r="15" spans="1:22" x14ac:dyDescent="0.8">
      <c r="E15">
        <v>2017</v>
      </c>
      <c r="F15">
        <v>33</v>
      </c>
      <c r="G15">
        <f t="shared" si="3"/>
        <v>334053.40000000002</v>
      </c>
      <c r="H15">
        <f t="shared" si="4"/>
        <v>273953.59999999998</v>
      </c>
      <c r="L15" s="16" t="s">
        <v>53</v>
      </c>
      <c r="M15" s="17">
        <v>148892</v>
      </c>
      <c r="N15" s="17">
        <v>261477</v>
      </c>
      <c r="O15" s="18" t="s">
        <v>861</v>
      </c>
      <c r="P15" s="17">
        <v>195593</v>
      </c>
      <c r="Q15" s="17">
        <v>200557</v>
      </c>
      <c r="R15" s="17">
        <v>176480</v>
      </c>
      <c r="S15" s="17">
        <v>302224</v>
      </c>
      <c r="T15" s="18" t="s">
        <v>862</v>
      </c>
      <c r="U15" s="17">
        <v>221561</v>
      </c>
      <c r="V15" s="19">
        <v>234183</v>
      </c>
    </row>
    <row r="16" spans="1:22" x14ac:dyDescent="0.8">
      <c r="E16">
        <v>2017</v>
      </c>
      <c r="F16">
        <v>34</v>
      </c>
      <c r="G16">
        <f t="shared" si="3"/>
        <v>343270.7</v>
      </c>
      <c r="H16">
        <f t="shared" si="4"/>
        <v>278836.8</v>
      </c>
      <c r="L16" s="12" t="s">
        <v>56</v>
      </c>
      <c r="M16" s="13">
        <v>164115</v>
      </c>
      <c r="N16" s="13">
        <v>302490</v>
      </c>
      <c r="O16" s="14" t="s">
        <v>863</v>
      </c>
      <c r="P16" s="13">
        <v>219003</v>
      </c>
      <c r="Q16" s="13">
        <v>233831</v>
      </c>
      <c r="R16" s="13">
        <v>199649</v>
      </c>
      <c r="S16" s="13">
        <v>358646</v>
      </c>
      <c r="T16" s="14" t="s">
        <v>864</v>
      </c>
      <c r="U16" s="13">
        <v>252460</v>
      </c>
      <c r="V16" s="15">
        <v>279755</v>
      </c>
    </row>
    <row r="17" spans="5:22" x14ac:dyDescent="0.8">
      <c r="E17">
        <v>2017</v>
      </c>
      <c r="F17">
        <v>35</v>
      </c>
      <c r="G17">
        <f>IFERROR(VLOOKUP(F17,$A$2:$C$12,2,FALSE),"")</f>
        <v>352488</v>
      </c>
      <c r="H17">
        <f>IFERROR(VLOOKUP(F17,$A$2:$C$12,3,FALSE),"")</f>
        <v>283720</v>
      </c>
      <c r="L17" s="16" t="s">
        <v>59</v>
      </c>
      <c r="M17" s="17">
        <v>151384</v>
      </c>
      <c r="N17" s="17">
        <v>274082</v>
      </c>
      <c r="O17" s="18" t="s">
        <v>865</v>
      </c>
      <c r="P17" s="17">
        <v>204852</v>
      </c>
      <c r="Q17" s="17">
        <v>212559</v>
      </c>
      <c r="R17" s="17">
        <v>179117</v>
      </c>
      <c r="S17" s="17">
        <v>323039</v>
      </c>
      <c r="T17" s="18" t="s">
        <v>866</v>
      </c>
      <c r="U17" s="17">
        <v>235892</v>
      </c>
      <c r="V17" s="19">
        <v>250874</v>
      </c>
    </row>
    <row r="18" spans="5:22" x14ac:dyDescent="0.8">
      <c r="E18">
        <v>2017</v>
      </c>
      <c r="F18">
        <v>36</v>
      </c>
      <c r="G18">
        <f>G$17+(G$22-$G$17)*($F18-$F$17)/5</f>
        <v>352562.6</v>
      </c>
      <c r="H18">
        <f>H$17+(H$22-H$17)*($F18-$F$17)/5</f>
        <v>283208.2</v>
      </c>
      <c r="L18" s="12" t="s">
        <v>62</v>
      </c>
      <c r="M18" s="13">
        <v>142105</v>
      </c>
      <c r="N18" s="13">
        <v>270208</v>
      </c>
      <c r="O18" s="14" t="s">
        <v>867</v>
      </c>
      <c r="P18" s="13">
        <v>190754</v>
      </c>
      <c r="Q18" s="13">
        <v>198300</v>
      </c>
      <c r="R18" s="13">
        <v>168965</v>
      </c>
      <c r="S18" s="13">
        <v>316599</v>
      </c>
      <c r="T18" s="14" t="s">
        <v>868</v>
      </c>
      <c r="U18" s="13">
        <v>217357</v>
      </c>
      <c r="V18" s="15">
        <v>233728</v>
      </c>
    </row>
    <row r="19" spans="5:22" x14ac:dyDescent="0.8">
      <c r="E19">
        <v>2017</v>
      </c>
      <c r="F19">
        <v>37</v>
      </c>
      <c r="G19">
        <f t="shared" ref="G19:G21" si="5">G$17+(G$22-$G$17)*($F19-$F$17)/5</f>
        <v>352637.2</v>
      </c>
      <c r="H19">
        <f t="shared" ref="H19:H21" si="6">H$17+(H$22-H$17)*($F19-$F$17)/5</f>
        <v>282696.40000000002</v>
      </c>
      <c r="L19" s="16" t="s">
        <v>65</v>
      </c>
      <c r="M19" s="17">
        <v>159962</v>
      </c>
      <c r="N19" s="17">
        <v>283783</v>
      </c>
      <c r="O19" s="18" t="s">
        <v>869</v>
      </c>
      <c r="P19" s="17">
        <v>208828</v>
      </c>
      <c r="Q19" s="17">
        <v>218899</v>
      </c>
      <c r="R19" s="17">
        <v>197497</v>
      </c>
      <c r="S19" s="17">
        <v>328817</v>
      </c>
      <c r="T19" s="18" t="s">
        <v>870</v>
      </c>
      <c r="U19" s="17">
        <v>238281</v>
      </c>
      <c r="V19" s="19">
        <v>260003</v>
      </c>
    </row>
    <row r="20" spans="5:22" x14ac:dyDescent="0.8">
      <c r="E20">
        <v>2017</v>
      </c>
      <c r="F20">
        <v>38</v>
      </c>
      <c r="G20">
        <f t="shared" si="5"/>
        <v>352711.8</v>
      </c>
      <c r="H20">
        <f t="shared" si="6"/>
        <v>282184.59999999998</v>
      </c>
      <c r="L20" s="12" t="s">
        <v>68</v>
      </c>
      <c r="M20" s="13">
        <v>145518</v>
      </c>
      <c r="N20" s="13">
        <v>273194</v>
      </c>
      <c r="O20" s="14" t="s">
        <v>871</v>
      </c>
      <c r="P20" s="13">
        <v>195058</v>
      </c>
      <c r="Q20" s="13">
        <v>202328</v>
      </c>
      <c r="R20" s="13">
        <v>168341</v>
      </c>
      <c r="S20" s="13">
        <v>315460</v>
      </c>
      <c r="T20" s="14" t="s">
        <v>872</v>
      </c>
      <c r="U20" s="13">
        <v>222939</v>
      </c>
      <c r="V20" s="15">
        <v>233803</v>
      </c>
    </row>
    <row r="21" spans="5:22" x14ac:dyDescent="0.8">
      <c r="E21">
        <v>2017</v>
      </c>
      <c r="F21">
        <v>39</v>
      </c>
      <c r="G21">
        <f t="shared" si="5"/>
        <v>352786.4</v>
      </c>
      <c r="H21">
        <f t="shared" si="6"/>
        <v>281672.8</v>
      </c>
      <c r="L21" s="16" t="s">
        <v>71</v>
      </c>
      <c r="M21" s="17">
        <v>146738</v>
      </c>
      <c r="N21" s="17">
        <v>274146</v>
      </c>
      <c r="O21" s="18" t="s">
        <v>873</v>
      </c>
      <c r="P21" s="17">
        <v>195781</v>
      </c>
      <c r="Q21" s="17">
        <v>203903</v>
      </c>
      <c r="R21" s="17">
        <v>175499</v>
      </c>
      <c r="S21" s="17">
        <v>319605</v>
      </c>
      <c r="T21" s="18" t="s">
        <v>874</v>
      </c>
      <c r="U21" s="17">
        <v>223270</v>
      </c>
      <c r="V21" s="19">
        <v>240156</v>
      </c>
    </row>
    <row r="22" spans="5:22" x14ac:dyDescent="0.8">
      <c r="E22">
        <v>2017</v>
      </c>
      <c r="F22">
        <v>40</v>
      </c>
      <c r="G22">
        <f>IFERROR(VLOOKUP(F22,$A$2:$C$12,2,FALSE),"")</f>
        <v>352861</v>
      </c>
      <c r="H22">
        <f>IFERROR(VLOOKUP(F22,$A$2:$C$12,3,FALSE),"")</f>
        <v>281161</v>
      </c>
      <c r="L22" s="12" t="s">
        <v>74</v>
      </c>
      <c r="M22" s="13">
        <v>150443</v>
      </c>
      <c r="N22" s="13">
        <v>274885</v>
      </c>
      <c r="O22" s="14" t="s">
        <v>875</v>
      </c>
      <c r="P22" s="13">
        <v>203991</v>
      </c>
      <c r="Q22" s="13">
        <v>211133</v>
      </c>
      <c r="R22" s="13">
        <v>174931</v>
      </c>
      <c r="S22" s="13">
        <v>330323</v>
      </c>
      <c r="T22" s="14" t="s">
        <v>876</v>
      </c>
      <c r="U22" s="13">
        <v>235757</v>
      </c>
      <c r="V22" s="15">
        <v>250715</v>
      </c>
    </row>
    <row r="23" spans="5:22" x14ac:dyDescent="0.8">
      <c r="E23">
        <v>2017</v>
      </c>
      <c r="F23">
        <v>41</v>
      </c>
      <c r="G23">
        <f>G$22+(G$27-$G$22)*($F23-$F$22)/5</f>
        <v>352935.6</v>
      </c>
      <c r="H23">
        <f>H$22+(H$27-H$22)*($F23-$F$22)/5</f>
        <v>280649.2</v>
      </c>
      <c r="L23" s="16" t="s">
        <v>77</v>
      </c>
      <c r="M23" s="17">
        <v>135169</v>
      </c>
      <c r="N23" s="17">
        <v>255762</v>
      </c>
      <c r="O23" s="18" t="s">
        <v>877</v>
      </c>
      <c r="P23" s="17">
        <v>182531</v>
      </c>
      <c r="Q23" s="17">
        <v>183102</v>
      </c>
      <c r="R23" s="17">
        <v>156800</v>
      </c>
      <c r="S23" s="17">
        <v>297155</v>
      </c>
      <c r="T23" s="18" t="s">
        <v>878</v>
      </c>
      <c r="U23" s="17">
        <v>208443</v>
      </c>
      <c r="V23" s="19">
        <v>212588</v>
      </c>
    </row>
    <row r="24" spans="5:22" x14ac:dyDescent="0.8">
      <c r="E24">
        <v>2017</v>
      </c>
      <c r="F24">
        <v>42</v>
      </c>
      <c r="G24">
        <f t="shared" ref="G24:G26" si="7">G$22+(G$27-$G$22)*($F24-$F$22)/5</f>
        <v>353010.2</v>
      </c>
      <c r="H24">
        <f t="shared" ref="H24:H26" si="8">H$22+(H$27-H$22)*($F24-$F$22)/5</f>
        <v>280137.40000000002</v>
      </c>
      <c r="L24" s="12" t="s">
        <v>80</v>
      </c>
      <c r="M24" s="13">
        <v>154958</v>
      </c>
      <c r="N24" s="13">
        <v>266772</v>
      </c>
      <c r="O24" s="14" t="s">
        <v>879</v>
      </c>
      <c r="P24" s="13">
        <v>195147</v>
      </c>
      <c r="Q24" s="13">
        <v>200104</v>
      </c>
      <c r="R24" s="13">
        <v>186984</v>
      </c>
      <c r="S24" s="13">
        <v>309733</v>
      </c>
      <c r="T24" s="14" t="s">
        <v>880</v>
      </c>
      <c r="U24" s="13">
        <v>226508</v>
      </c>
      <c r="V24" s="15">
        <v>236546</v>
      </c>
    </row>
    <row r="25" spans="5:22" x14ac:dyDescent="0.8">
      <c r="E25">
        <v>2017</v>
      </c>
      <c r="F25">
        <v>43</v>
      </c>
      <c r="G25">
        <f t="shared" si="7"/>
        <v>353084.8</v>
      </c>
      <c r="H25">
        <f t="shared" si="8"/>
        <v>279625.59999999998</v>
      </c>
      <c r="L25" s="16" t="s">
        <v>83</v>
      </c>
      <c r="M25" s="17">
        <v>145720</v>
      </c>
      <c r="N25" s="17">
        <v>266362</v>
      </c>
      <c r="O25" s="18" t="s">
        <v>881</v>
      </c>
      <c r="P25" s="17">
        <v>193547</v>
      </c>
      <c r="Q25" s="17">
        <v>197835</v>
      </c>
      <c r="R25" s="17">
        <v>171198</v>
      </c>
      <c r="S25" s="17">
        <v>313916</v>
      </c>
      <c r="T25" s="18" t="s">
        <v>882</v>
      </c>
      <c r="U25" s="17">
        <v>223001</v>
      </c>
      <c r="V25" s="19">
        <v>232850</v>
      </c>
    </row>
    <row r="26" spans="5:22" x14ac:dyDescent="0.8">
      <c r="E26">
        <v>2017</v>
      </c>
      <c r="F26">
        <v>44</v>
      </c>
      <c r="G26">
        <f t="shared" si="7"/>
        <v>353159.4</v>
      </c>
      <c r="H26">
        <f t="shared" si="8"/>
        <v>279113.8</v>
      </c>
      <c r="L26" s="12" t="s">
        <v>86</v>
      </c>
      <c r="M26" s="13">
        <v>164379</v>
      </c>
      <c r="N26" s="13">
        <v>277271</v>
      </c>
      <c r="O26" s="14" t="s">
        <v>883</v>
      </c>
      <c r="P26" s="13">
        <v>204220</v>
      </c>
      <c r="Q26" s="13">
        <v>216374</v>
      </c>
      <c r="R26" s="13">
        <v>197244</v>
      </c>
      <c r="S26" s="13">
        <v>324828</v>
      </c>
      <c r="T26" s="14" t="s">
        <v>884</v>
      </c>
      <c r="U26" s="13">
        <v>233046</v>
      </c>
      <c r="V26" s="15">
        <v>256006</v>
      </c>
    </row>
    <row r="27" spans="5:22" x14ac:dyDescent="0.8">
      <c r="E27">
        <v>2017</v>
      </c>
      <c r="F27">
        <v>45</v>
      </c>
      <c r="G27">
        <f>IFERROR(VLOOKUP(F27,$A$2:$C$12,2,FALSE),"")</f>
        <v>353234</v>
      </c>
      <c r="H27">
        <f>IFERROR(VLOOKUP(F27,$A$2:$C$12,3,FALSE),"")</f>
        <v>278602</v>
      </c>
      <c r="L27" s="16" t="s">
        <v>89</v>
      </c>
      <c r="M27" s="17">
        <v>144538</v>
      </c>
      <c r="N27" s="17">
        <v>256782</v>
      </c>
      <c r="O27" s="18" t="s">
        <v>885</v>
      </c>
      <c r="P27" s="17">
        <v>189614</v>
      </c>
      <c r="Q27" s="17">
        <v>193205</v>
      </c>
      <c r="R27" s="17">
        <v>168859</v>
      </c>
      <c r="S27" s="17">
        <v>296641</v>
      </c>
      <c r="T27" s="18" t="s">
        <v>886</v>
      </c>
      <c r="U27" s="17">
        <v>216630</v>
      </c>
      <c r="V27" s="19">
        <v>224263</v>
      </c>
    </row>
    <row r="28" spans="5:22" x14ac:dyDescent="0.8">
      <c r="E28">
        <v>2017</v>
      </c>
      <c r="F28">
        <v>46</v>
      </c>
      <c r="G28">
        <f>G$27+(G$32-$G$27)*($F28-$F$27)/5</f>
        <v>348072.2</v>
      </c>
      <c r="H28">
        <f>H$27+(H$32-H$27)*($F28-$F$27)/5</f>
        <v>278626.40000000002</v>
      </c>
      <c r="L28" s="12" t="s">
        <v>92</v>
      </c>
      <c r="M28" s="13">
        <v>155134</v>
      </c>
      <c r="N28" s="13">
        <v>262652</v>
      </c>
      <c r="O28" s="14" t="s">
        <v>887</v>
      </c>
      <c r="P28" s="13">
        <v>209270</v>
      </c>
      <c r="Q28" s="13">
        <v>213134</v>
      </c>
      <c r="R28" s="13">
        <v>194321</v>
      </c>
      <c r="S28" s="13">
        <v>315080</v>
      </c>
      <c r="T28" s="14" t="s">
        <v>888</v>
      </c>
      <c r="U28" s="13">
        <v>250894</v>
      </c>
      <c r="V28" s="15">
        <v>259464</v>
      </c>
    </row>
    <row r="29" spans="5:22" x14ac:dyDescent="0.8">
      <c r="E29">
        <v>2017</v>
      </c>
      <c r="F29">
        <v>47</v>
      </c>
      <c r="G29">
        <f t="shared" ref="G29:G31" si="9">G$27+(G$32-$G$27)*($F29-$F$27)/5</f>
        <v>342910.4</v>
      </c>
      <c r="H29">
        <f t="shared" ref="H29:H31" si="10">H$27+(H$32-H$27)*($F29-$F$27)/5</f>
        <v>278650.8</v>
      </c>
      <c r="L29" s="16" t="s">
        <v>95</v>
      </c>
      <c r="M29" s="17">
        <v>156174</v>
      </c>
      <c r="N29" s="17">
        <v>267106</v>
      </c>
      <c r="O29" s="18" t="s">
        <v>889</v>
      </c>
      <c r="P29" s="17">
        <v>202219</v>
      </c>
      <c r="Q29" s="17">
        <v>209425</v>
      </c>
      <c r="R29" s="17">
        <v>188548</v>
      </c>
      <c r="S29" s="17">
        <v>314727</v>
      </c>
      <c r="T29" s="18" t="s">
        <v>890</v>
      </c>
      <c r="U29" s="17">
        <v>234904</v>
      </c>
      <c r="V29" s="19">
        <v>249118</v>
      </c>
    </row>
    <row r="30" spans="5:22" x14ac:dyDescent="0.8">
      <c r="E30">
        <v>2017</v>
      </c>
      <c r="F30">
        <v>48</v>
      </c>
      <c r="G30">
        <f t="shared" si="9"/>
        <v>337748.6</v>
      </c>
      <c r="H30">
        <f t="shared" si="10"/>
        <v>278675.20000000001</v>
      </c>
      <c r="L30" s="20" t="s">
        <v>98</v>
      </c>
      <c r="M30" s="9">
        <v>166109</v>
      </c>
      <c r="N30" s="9">
        <v>323795</v>
      </c>
      <c r="O30" s="21" t="s">
        <v>891</v>
      </c>
      <c r="P30" s="9">
        <v>234632</v>
      </c>
      <c r="Q30" s="9">
        <v>250692</v>
      </c>
      <c r="R30" s="9">
        <v>204324</v>
      </c>
      <c r="S30" s="9">
        <v>383105</v>
      </c>
      <c r="T30" s="21" t="s">
        <v>892</v>
      </c>
      <c r="U30" s="9">
        <v>273512</v>
      </c>
      <c r="V30" s="10">
        <v>300223</v>
      </c>
    </row>
    <row r="31" spans="5:22" x14ac:dyDescent="0.8">
      <c r="E31">
        <v>2017</v>
      </c>
      <c r="F31">
        <v>49</v>
      </c>
      <c r="G31">
        <f t="shared" si="9"/>
        <v>332586.8</v>
      </c>
      <c r="H31">
        <f t="shared" si="10"/>
        <v>278699.59999999998</v>
      </c>
    </row>
    <row r="32" spans="5:22" x14ac:dyDescent="0.8">
      <c r="E32">
        <v>2017</v>
      </c>
      <c r="F32">
        <v>50</v>
      </c>
      <c r="G32">
        <f>IFERROR(VLOOKUP(F32,$A$2:$C$12,2,FALSE),"")</f>
        <v>327425</v>
      </c>
      <c r="H32">
        <f>IFERROR(VLOOKUP(F32,$A$2:$C$12,3,FALSE),"")</f>
        <v>278724</v>
      </c>
    </row>
    <row r="33" spans="5:8" x14ac:dyDescent="0.8">
      <c r="E33">
        <v>2017</v>
      </c>
      <c r="F33">
        <v>51</v>
      </c>
      <c r="G33">
        <f>G$32+(G$35-$G$32)*($F33-$F$32)/3</f>
        <v>318822</v>
      </c>
      <c r="H33">
        <f>H$32+(H$35-H$32)*($F33-$F$32)/3</f>
        <v>278764.66666666669</v>
      </c>
    </row>
    <row r="34" spans="5:8" x14ac:dyDescent="0.8">
      <c r="E34">
        <v>2017</v>
      </c>
      <c r="F34">
        <v>52</v>
      </c>
      <c r="G34">
        <f>G$32+(G$35-$G$32)*($F34-$F$32)/3</f>
        <v>310219</v>
      </c>
      <c r="H34">
        <f>H$32+(H$35-H$32)*($F34-$F$32)/3</f>
        <v>278805.33333333331</v>
      </c>
    </row>
    <row r="35" spans="5:8" x14ac:dyDescent="0.8">
      <c r="E35">
        <v>2017</v>
      </c>
      <c r="F35">
        <v>53</v>
      </c>
      <c r="G35">
        <f>IFERROR(VLOOKUP(F35,$A$2:$C$12,2,FALSE),"")</f>
        <v>301616</v>
      </c>
      <c r="H35">
        <f>IFERROR(VLOOKUP(F35,$A$2:$C$12,3,FALSE),"")</f>
        <v>278846</v>
      </c>
    </row>
    <row r="36" spans="5:8" x14ac:dyDescent="0.8">
      <c r="E36">
        <v>2017</v>
      </c>
      <c r="F36">
        <v>54</v>
      </c>
      <c r="G36">
        <f>G$35+(G$38-$G$35)*($F36-$F$35)/3</f>
        <v>306400.33333333331</v>
      </c>
      <c r="H36">
        <f>H$35+(H$38-H$35)*($F36-$F$35)/3</f>
        <v>282767.66666666669</v>
      </c>
    </row>
    <row r="37" spans="5:8" x14ac:dyDescent="0.8">
      <c r="E37">
        <v>2017</v>
      </c>
      <c r="F37">
        <v>55</v>
      </c>
      <c r="G37">
        <f>G$35+(G$38-$G$35)*($F37-$F$35)/3</f>
        <v>311184.66666666669</v>
      </c>
      <c r="H37">
        <f>H$35+(H$38-H$35)*($F37-$F$35)/3</f>
        <v>286689.33333333331</v>
      </c>
    </row>
    <row r="38" spans="5:8" x14ac:dyDescent="0.8">
      <c r="E38">
        <v>2017</v>
      </c>
      <c r="F38">
        <v>56</v>
      </c>
      <c r="G38">
        <f>IFERROR(VLOOKUP(F38,$A$2:$C$12,2,FALSE),"")</f>
        <v>315969</v>
      </c>
      <c r="H38">
        <f>IFERROR(VLOOKUP(F38,$A$2:$C$12,3,FALSE),"")</f>
        <v>290611</v>
      </c>
    </row>
    <row r="39" spans="5:8" x14ac:dyDescent="0.8">
      <c r="E39">
        <v>2017</v>
      </c>
      <c r="F39">
        <v>57</v>
      </c>
      <c r="G39">
        <f>G$38+(G$42-$G$38)*($F39-$F$38)/4</f>
        <v>319557.25</v>
      </c>
      <c r="H39">
        <f>H$38+(H$42-H$38)*($F39-$F$38)/4</f>
        <v>293552.25</v>
      </c>
    </row>
    <row r="40" spans="5:8" x14ac:dyDescent="0.8">
      <c r="E40">
        <v>2017</v>
      </c>
      <c r="F40">
        <v>58</v>
      </c>
      <c r="G40">
        <f t="shared" ref="G40:G41" si="11">G$38+(G$42-$G$38)*($F40-$F$38)/4</f>
        <v>323145.5</v>
      </c>
      <c r="H40">
        <f t="shared" ref="H40:H41" si="12">H$38+(H$42-H$38)*($F40-$F$38)/4</f>
        <v>296493.5</v>
      </c>
    </row>
    <row r="41" spans="5:8" x14ac:dyDescent="0.8">
      <c r="E41">
        <v>2017</v>
      </c>
      <c r="F41">
        <v>59</v>
      </c>
      <c r="G41">
        <f t="shared" si="11"/>
        <v>326733.75</v>
      </c>
      <c r="H41">
        <f t="shared" si="12"/>
        <v>299434.75</v>
      </c>
    </row>
    <row r="42" spans="5:8" x14ac:dyDescent="0.8">
      <c r="E42">
        <v>2017</v>
      </c>
      <c r="F42">
        <v>60</v>
      </c>
      <c r="G42">
        <f>IFERROR(VLOOKUP(F42,$A$2:$C$12,2,FALSE),"")</f>
        <v>330322</v>
      </c>
      <c r="H42">
        <f>IFERROR(VLOOKUP(F42,$A$2:$C$12,3,FALSE),"")</f>
        <v>302376</v>
      </c>
    </row>
    <row r="43" spans="5:8" x14ac:dyDescent="0.8">
      <c r="E43">
        <v>2017</v>
      </c>
      <c r="F43">
        <v>61</v>
      </c>
      <c r="G43">
        <v>330322</v>
      </c>
      <c r="H43">
        <v>302376</v>
      </c>
    </row>
    <row r="44" spans="5:8" x14ac:dyDescent="0.8">
      <c r="E44">
        <v>2017</v>
      </c>
      <c r="F44">
        <v>62</v>
      </c>
      <c r="G44">
        <v>330322</v>
      </c>
      <c r="H44">
        <v>302376</v>
      </c>
    </row>
    <row r="45" spans="5:8" x14ac:dyDescent="0.8">
      <c r="E45">
        <v>2017</v>
      </c>
      <c r="F45">
        <v>63</v>
      </c>
      <c r="G45">
        <v>330322</v>
      </c>
      <c r="H45">
        <v>302376</v>
      </c>
    </row>
    <row r="46" spans="5:8" x14ac:dyDescent="0.8">
      <c r="E46">
        <v>2017</v>
      </c>
      <c r="F46">
        <v>64</v>
      </c>
      <c r="G46">
        <v>330322</v>
      </c>
      <c r="H46">
        <v>302376</v>
      </c>
    </row>
    <row r="47" spans="5:8" x14ac:dyDescent="0.8">
      <c r="E47">
        <v>2017</v>
      </c>
      <c r="F47">
        <v>65</v>
      </c>
      <c r="G47">
        <v>330322</v>
      </c>
      <c r="H47">
        <v>302376</v>
      </c>
    </row>
    <row r="48" spans="5:8" x14ac:dyDescent="0.8">
      <c r="E48">
        <v>2017</v>
      </c>
      <c r="F48">
        <v>66</v>
      </c>
      <c r="G48">
        <v>330322</v>
      </c>
      <c r="H48">
        <v>302376</v>
      </c>
    </row>
    <row r="49" spans="5:8" x14ac:dyDescent="0.8">
      <c r="E49">
        <v>2017</v>
      </c>
      <c r="F49">
        <v>67</v>
      </c>
      <c r="G49">
        <v>330322</v>
      </c>
      <c r="H49">
        <v>302376</v>
      </c>
    </row>
    <row r="50" spans="5:8" x14ac:dyDescent="0.8">
      <c r="E50">
        <v>2017</v>
      </c>
      <c r="F50">
        <v>68</v>
      </c>
      <c r="G50">
        <v>330322</v>
      </c>
      <c r="H50">
        <v>302376</v>
      </c>
    </row>
    <row r="51" spans="5:8" x14ac:dyDescent="0.8">
      <c r="E51">
        <v>2017</v>
      </c>
      <c r="F51">
        <v>69</v>
      </c>
      <c r="G51">
        <v>330322</v>
      </c>
      <c r="H51">
        <v>302376</v>
      </c>
    </row>
    <row r="52" spans="5:8" x14ac:dyDescent="0.8">
      <c r="E52">
        <v>2017</v>
      </c>
      <c r="F52">
        <v>70</v>
      </c>
      <c r="G52">
        <v>330322</v>
      </c>
      <c r="H52">
        <v>302376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A0BB-2824-4683-95CE-02307C132D84}">
  <dimension ref="A1:V52"/>
  <sheetViews>
    <sheetView tabSelected="1" topLeftCell="F17" workbookViewId="0">
      <selection activeCell="L10" sqref="L10"/>
    </sheetView>
  </sheetViews>
  <sheetFormatPr defaultRowHeight="16" x14ac:dyDescent="0.8"/>
  <cols>
    <col min="1" max="1" width="22.0390625" bestFit="1" customWidth="1"/>
    <col min="2" max="2" width="7.9140625" bestFit="1" customWidth="1"/>
    <col min="3" max="3" width="6.6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3" t="s">
        <v>0</v>
      </c>
      <c r="B2" s="4">
        <v>136238</v>
      </c>
      <c r="C2" s="4">
        <v>127330</v>
      </c>
      <c r="E2">
        <v>2016</v>
      </c>
      <c r="F2">
        <v>20</v>
      </c>
      <c r="G2">
        <f>IFERROR(VLOOKUP(F2,$A$2:$C$12,2,FALSE),"")</f>
        <v>180975</v>
      </c>
      <c r="H2">
        <f>IFERROR(VLOOKUP(F2,$A$2:$C$12,3,FALSE),"")</f>
        <v>164491</v>
      </c>
      <c r="L2" s="12" t="s">
        <v>445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3">
        <v>20</v>
      </c>
      <c r="B3" s="4">
        <f>AVERAGE(B2,B4)</f>
        <v>180975</v>
      </c>
      <c r="C3" s="4">
        <f>AVERAGE(C2,C4)</f>
        <v>164491</v>
      </c>
      <c r="E3">
        <v>2016</v>
      </c>
      <c r="F3">
        <v>21</v>
      </c>
      <c r="G3">
        <f>G$2+(G$7-G$2)*($F3-$F$2)/5</f>
        <v>189922.4</v>
      </c>
      <c r="H3">
        <f>H$2+(H$7-H$2)*($F3-$F$2)/5</f>
        <v>171923.20000000001</v>
      </c>
      <c r="L3" s="16" t="s">
        <v>17</v>
      </c>
      <c r="M3" s="17">
        <v>160427</v>
      </c>
      <c r="N3" s="17">
        <v>348669</v>
      </c>
      <c r="O3" s="18" t="s">
        <v>781</v>
      </c>
      <c r="P3" s="17">
        <v>272617</v>
      </c>
      <c r="Q3" s="17">
        <v>298471</v>
      </c>
      <c r="R3" s="17">
        <v>201814</v>
      </c>
      <c r="S3" s="17">
        <v>407449</v>
      </c>
      <c r="T3" s="18" t="s">
        <v>782</v>
      </c>
      <c r="U3" s="17">
        <v>312753</v>
      </c>
      <c r="V3" s="19">
        <v>352612</v>
      </c>
    </row>
    <row r="4" spans="1:22" x14ac:dyDescent="0.8">
      <c r="A4" s="5">
        <v>25</v>
      </c>
      <c r="B4" s="6">
        <v>225712</v>
      </c>
      <c r="C4" s="6">
        <v>201652</v>
      </c>
      <c r="E4">
        <v>2016</v>
      </c>
      <c r="F4">
        <v>22</v>
      </c>
      <c r="G4">
        <f t="shared" ref="G4:H6" si="0">G$2+(G$7-G$2)*($F4-$F$2)/5</f>
        <v>198869.8</v>
      </c>
      <c r="H4">
        <f t="shared" si="0"/>
        <v>179355.4</v>
      </c>
      <c r="L4" s="12" t="s">
        <v>20</v>
      </c>
      <c r="M4" s="13">
        <v>152463</v>
      </c>
      <c r="N4" s="13">
        <v>296325</v>
      </c>
      <c r="O4" s="14" t="s">
        <v>783</v>
      </c>
      <c r="P4" s="13">
        <v>199135</v>
      </c>
      <c r="Q4" s="13">
        <v>216944</v>
      </c>
      <c r="R4" s="13">
        <v>187414</v>
      </c>
      <c r="S4" s="13">
        <v>339016</v>
      </c>
      <c r="T4" s="14" t="s">
        <v>784</v>
      </c>
      <c r="U4" s="13">
        <v>227415</v>
      </c>
      <c r="V4" s="15">
        <v>255365</v>
      </c>
    </row>
    <row r="5" spans="1:22" x14ac:dyDescent="0.8">
      <c r="A5" s="5">
        <v>30</v>
      </c>
      <c r="B5" s="4">
        <f>AVERAGE(B4,B6)</f>
        <v>270227.5</v>
      </c>
      <c r="C5" s="4">
        <f>AVERAGE(C4,C6)</f>
        <v>224844</v>
      </c>
      <c r="E5">
        <v>2016</v>
      </c>
      <c r="F5">
        <v>23</v>
      </c>
      <c r="G5">
        <f t="shared" si="0"/>
        <v>207817.2</v>
      </c>
      <c r="H5">
        <f t="shared" si="0"/>
        <v>186787.6</v>
      </c>
      <c r="L5" s="16" t="s">
        <v>23</v>
      </c>
      <c r="M5" s="17">
        <v>157584</v>
      </c>
      <c r="N5" s="17">
        <v>341297</v>
      </c>
      <c r="O5" s="18" t="s">
        <v>785</v>
      </c>
      <c r="P5" s="17">
        <v>258191</v>
      </c>
      <c r="Q5" s="17">
        <v>281229</v>
      </c>
      <c r="R5" s="17">
        <v>196675</v>
      </c>
      <c r="S5" s="17">
        <v>397811</v>
      </c>
      <c r="T5" s="18" t="s">
        <v>786</v>
      </c>
      <c r="U5" s="17">
        <v>295999</v>
      </c>
      <c r="V5" s="19">
        <v>332046</v>
      </c>
    </row>
    <row r="6" spans="1:22" x14ac:dyDescent="0.8">
      <c r="A6" s="3">
        <v>35</v>
      </c>
      <c r="B6" s="4">
        <v>314743</v>
      </c>
      <c r="C6" s="4">
        <v>248036</v>
      </c>
      <c r="E6">
        <v>2016</v>
      </c>
      <c r="F6">
        <v>24</v>
      </c>
      <c r="G6">
        <f t="shared" si="0"/>
        <v>216764.6</v>
      </c>
      <c r="H6">
        <f t="shared" si="0"/>
        <v>194219.8</v>
      </c>
      <c r="L6" s="12" t="s">
        <v>26</v>
      </c>
      <c r="M6" s="13">
        <v>158187</v>
      </c>
      <c r="N6" s="13">
        <v>291026</v>
      </c>
      <c r="O6" s="14" t="s">
        <v>787</v>
      </c>
      <c r="P6" s="13">
        <v>189414</v>
      </c>
      <c r="Q6" s="13">
        <v>211900</v>
      </c>
      <c r="R6" s="13">
        <v>209473</v>
      </c>
      <c r="S6" s="13">
        <v>345819</v>
      </c>
      <c r="T6" s="14" t="s">
        <v>788</v>
      </c>
      <c r="U6" s="13">
        <v>227536</v>
      </c>
      <c r="V6" s="15">
        <v>264604</v>
      </c>
    </row>
    <row r="7" spans="1:22" x14ac:dyDescent="0.8">
      <c r="A7" s="3">
        <v>40</v>
      </c>
      <c r="B7" s="4">
        <f>AVERAGE(B6,B8)</f>
        <v>311979.5</v>
      </c>
      <c r="C7" s="4">
        <f>AVERAGE(C6,C8)</f>
        <v>244661.5</v>
      </c>
      <c r="E7">
        <v>2016</v>
      </c>
      <c r="F7">
        <v>25</v>
      </c>
      <c r="G7">
        <f>IFERROR(VLOOKUP(F7,$A$2:$C$12,2,FALSE),"")</f>
        <v>225712</v>
      </c>
      <c r="H7">
        <f>IFERROR(VLOOKUP(F7,$A$2:$C$12,3,FALSE),"")</f>
        <v>201652</v>
      </c>
      <c r="L7" s="16" t="s">
        <v>29</v>
      </c>
      <c r="M7" s="17">
        <v>159166</v>
      </c>
      <c r="N7" s="17">
        <v>289974</v>
      </c>
      <c r="O7" s="18" t="s">
        <v>789</v>
      </c>
      <c r="P7" s="17">
        <v>188770</v>
      </c>
      <c r="Q7" s="17">
        <v>208697</v>
      </c>
      <c r="R7" s="17">
        <v>217190</v>
      </c>
      <c r="S7" s="17">
        <v>364175</v>
      </c>
      <c r="T7" s="18" t="s">
        <v>790</v>
      </c>
      <c r="U7" s="17">
        <v>234033</v>
      </c>
      <c r="V7" s="19">
        <v>272847</v>
      </c>
    </row>
    <row r="8" spans="1:22" x14ac:dyDescent="0.8">
      <c r="A8" s="5">
        <v>45</v>
      </c>
      <c r="B8" s="6">
        <v>309216</v>
      </c>
      <c r="C8" s="6">
        <v>241287</v>
      </c>
      <c r="E8">
        <v>2016</v>
      </c>
      <c r="F8">
        <v>26</v>
      </c>
      <c r="G8">
        <f>G$7+(G$12-G$7)*($F8-$F$7)/5</f>
        <v>234615.1</v>
      </c>
      <c r="H8">
        <f>H$7+(H$12-H$7)*($F8-$F$7)/5</f>
        <v>206290.4</v>
      </c>
      <c r="L8" s="12" t="s">
        <v>32</v>
      </c>
      <c r="M8" s="13">
        <v>147375</v>
      </c>
      <c r="N8" s="13">
        <v>267041</v>
      </c>
      <c r="O8" s="14" t="s">
        <v>791</v>
      </c>
      <c r="P8" s="13">
        <v>176316</v>
      </c>
      <c r="Q8" s="13">
        <v>194190</v>
      </c>
      <c r="R8" s="13">
        <v>185414</v>
      </c>
      <c r="S8" s="13">
        <v>311544</v>
      </c>
      <c r="T8" s="14" t="s">
        <v>792</v>
      </c>
      <c r="U8" s="13">
        <v>210994</v>
      </c>
      <c r="V8" s="15">
        <v>234758</v>
      </c>
    </row>
    <row r="9" spans="1:22" x14ac:dyDescent="0.8">
      <c r="A9" s="5">
        <v>50</v>
      </c>
      <c r="B9" s="4">
        <f>AVERAGE(B8,B10)</f>
        <v>289601.5</v>
      </c>
      <c r="C9" s="4">
        <f>AVERAGE(C8,C10)</f>
        <v>241531.5</v>
      </c>
      <c r="E9">
        <v>2016</v>
      </c>
      <c r="F9">
        <v>27</v>
      </c>
      <c r="G9">
        <f t="shared" ref="G9:G11" si="1">G$7+(G$12-$G$7)*($F9-$F$7)/5</f>
        <v>243518.2</v>
      </c>
      <c r="H9">
        <f t="shared" ref="H9:H11" si="2">H$7+(H$12-H$7)*($F9-$F$7)/5</f>
        <v>210928.8</v>
      </c>
      <c r="L9" s="16" t="s">
        <v>35</v>
      </c>
      <c r="M9" s="17">
        <v>155247</v>
      </c>
      <c r="N9" s="17">
        <v>283596</v>
      </c>
      <c r="O9" s="18" t="s">
        <v>793</v>
      </c>
      <c r="P9" s="17">
        <v>185145</v>
      </c>
      <c r="Q9" s="17">
        <v>205667</v>
      </c>
      <c r="R9" s="17">
        <v>204606</v>
      </c>
      <c r="S9" s="17">
        <v>340859</v>
      </c>
      <c r="T9" s="18" t="s">
        <v>794</v>
      </c>
      <c r="U9" s="17">
        <v>224227</v>
      </c>
      <c r="V9" s="19">
        <v>258131</v>
      </c>
    </row>
    <row r="10" spans="1:22" x14ac:dyDescent="0.8">
      <c r="A10" s="3">
        <v>53</v>
      </c>
      <c r="B10" s="4">
        <v>269987</v>
      </c>
      <c r="C10" s="4">
        <v>241776</v>
      </c>
      <c r="E10">
        <v>2016</v>
      </c>
      <c r="F10">
        <v>28</v>
      </c>
      <c r="G10">
        <f t="shared" si="1"/>
        <v>252421.3</v>
      </c>
      <c r="H10">
        <f t="shared" si="2"/>
        <v>215567.2</v>
      </c>
      <c r="L10" s="12" t="s">
        <v>38</v>
      </c>
      <c r="M10" s="13">
        <v>160065</v>
      </c>
      <c r="N10" s="13">
        <v>272670</v>
      </c>
      <c r="O10" s="14" t="s">
        <v>795</v>
      </c>
      <c r="P10" s="13">
        <v>189236</v>
      </c>
      <c r="Q10" s="13">
        <v>210099</v>
      </c>
      <c r="R10" s="13">
        <v>209520</v>
      </c>
      <c r="S10" s="13">
        <v>324869</v>
      </c>
      <c r="T10" s="14" t="s">
        <v>796</v>
      </c>
      <c r="U10" s="13">
        <v>224347</v>
      </c>
      <c r="V10" s="15">
        <v>260773</v>
      </c>
    </row>
    <row r="11" spans="1:22" x14ac:dyDescent="0.8">
      <c r="A11" s="3">
        <v>56</v>
      </c>
      <c r="B11" s="4">
        <f>AVERAGE(B10,B12)</f>
        <v>282409.5</v>
      </c>
      <c r="C11" s="4">
        <f>AVERAGE(C10,C12)</f>
        <v>260154.5</v>
      </c>
      <c r="E11">
        <v>2016</v>
      </c>
      <c r="F11">
        <v>29</v>
      </c>
      <c r="G11">
        <f t="shared" si="1"/>
        <v>261324.4</v>
      </c>
      <c r="H11">
        <f t="shared" si="2"/>
        <v>220205.6</v>
      </c>
      <c r="L11" s="16" t="s">
        <v>41</v>
      </c>
      <c r="M11" s="17">
        <v>155590</v>
      </c>
      <c r="N11" s="17">
        <v>272730</v>
      </c>
      <c r="O11" s="18" t="s">
        <v>797</v>
      </c>
      <c r="P11" s="17">
        <v>178274</v>
      </c>
      <c r="Q11" s="17">
        <v>200972</v>
      </c>
      <c r="R11" s="17">
        <v>202691</v>
      </c>
      <c r="S11" s="17">
        <v>321437</v>
      </c>
      <c r="T11" s="18" t="s">
        <v>798</v>
      </c>
      <c r="U11" s="17">
        <v>219183</v>
      </c>
      <c r="V11" s="19">
        <v>248695</v>
      </c>
    </row>
    <row r="12" spans="1:22" x14ac:dyDescent="0.8">
      <c r="A12" s="5">
        <v>60</v>
      </c>
      <c r="B12" s="6">
        <v>294832</v>
      </c>
      <c r="C12" s="6">
        <v>278533</v>
      </c>
      <c r="E12">
        <v>2016</v>
      </c>
      <c r="F12">
        <v>30</v>
      </c>
      <c r="G12">
        <f>IFERROR(VLOOKUP(F12,$A$2:$C$12,2,FALSE),"")</f>
        <v>270227.5</v>
      </c>
      <c r="H12">
        <f>IFERROR(VLOOKUP(F12,$A$2:$C$12,3,FALSE),"")</f>
        <v>224844</v>
      </c>
      <c r="L12" s="12" t="s">
        <v>44</v>
      </c>
      <c r="M12" s="13">
        <v>138117</v>
      </c>
      <c r="N12" s="13">
        <v>241352</v>
      </c>
      <c r="O12" s="14" t="s">
        <v>799</v>
      </c>
      <c r="P12" s="13">
        <v>168818</v>
      </c>
      <c r="Q12" s="13">
        <v>178737</v>
      </c>
      <c r="R12" s="13">
        <v>173864</v>
      </c>
      <c r="S12" s="13">
        <v>282740</v>
      </c>
      <c r="T12" s="14" t="s">
        <v>800</v>
      </c>
      <c r="U12" s="13">
        <v>197779</v>
      </c>
      <c r="V12" s="15">
        <v>216704</v>
      </c>
    </row>
    <row r="13" spans="1:22" x14ac:dyDescent="0.8">
      <c r="E13">
        <v>2016</v>
      </c>
      <c r="F13">
        <v>31</v>
      </c>
      <c r="G13">
        <f>G$12+(G$17-$G$12)*($F13-$F$12)/5</f>
        <v>279130.59999999998</v>
      </c>
      <c r="H13">
        <f>H$12+(H$17-H$12)*($F13-$F$12)/5</f>
        <v>229482.4</v>
      </c>
      <c r="L13" s="16" t="s">
        <v>47</v>
      </c>
      <c r="M13" s="17">
        <v>152259</v>
      </c>
      <c r="N13" s="17">
        <v>264124</v>
      </c>
      <c r="O13" s="18" t="s">
        <v>801</v>
      </c>
      <c r="P13" s="17">
        <v>180544</v>
      </c>
      <c r="Q13" s="17">
        <v>198608</v>
      </c>
      <c r="R13" s="17">
        <v>196963</v>
      </c>
      <c r="S13" s="17">
        <v>312487</v>
      </c>
      <c r="T13" s="18" t="s">
        <v>802</v>
      </c>
      <c r="U13" s="17">
        <v>215414</v>
      </c>
      <c r="V13" s="19">
        <v>244828</v>
      </c>
    </row>
    <row r="14" spans="1:22" x14ac:dyDescent="0.8">
      <c r="E14">
        <v>2016</v>
      </c>
      <c r="F14">
        <v>32</v>
      </c>
      <c r="G14">
        <f t="shared" ref="G14:G16" si="3">G$12+(G$17-$G$12)*($F14-$F$12)/5</f>
        <v>288033.7</v>
      </c>
      <c r="H14">
        <f t="shared" ref="H14:H16" si="4">H$12+(H$17-H$12)*($F14-$F$12)/5</f>
        <v>234120.8</v>
      </c>
      <c r="L14" s="12" t="s">
        <v>50</v>
      </c>
      <c r="M14" s="13">
        <v>124619</v>
      </c>
      <c r="N14" s="13">
        <v>234231</v>
      </c>
      <c r="O14" s="14" t="s">
        <v>803</v>
      </c>
      <c r="P14" s="13">
        <v>170362</v>
      </c>
      <c r="Q14" s="13">
        <v>176159</v>
      </c>
      <c r="R14" s="13">
        <v>150765</v>
      </c>
      <c r="S14" s="13">
        <v>287866</v>
      </c>
      <c r="T14" s="14" t="s">
        <v>804</v>
      </c>
      <c r="U14" s="13">
        <v>201780</v>
      </c>
      <c r="V14" s="15">
        <v>215230</v>
      </c>
    </row>
    <row r="15" spans="1:22" x14ac:dyDescent="0.8">
      <c r="E15">
        <v>2016</v>
      </c>
      <c r="F15">
        <v>33</v>
      </c>
      <c r="G15">
        <f t="shared" si="3"/>
        <v>296936.8</v>
      </c>
      <c r="H15">
        <f t="shared" si="4"/>
        <v>238759.2</v>
      </c>
      <c r="L15" s="16" t="s">
        <v>53</v>
      </c>
      <c r="M15" s="17">
        <v>126180</v>
      </c>
      <c r="N15" s="17">
        <v>235624</v>
      </c>
      <c r="O15" s="18" t="s">
        <v>805</v>
      </c>
      <c r="P15" s="17">
        <v>160717</v>
      </c>
      <c r="Q15" s="17">
        <v>170164</v>
      </c>
      <c r="R15" s="17">
        <v>151546</v>
      </c>
      <c r="S15" s="17">
        <v>282957</v>
      </c>
      <c r="T15" s="18" t="s">
        <v>806</v>
      </c>
      <c r="U15" s="17">
        <v>186296</v>
      </c>
      <c r="V15" s="19">
        <v>204359</v>
      </c>
    </row>
    <row r="16" spans="1:22" x14ac:dyDescent="0.8">
      <c r="E16">
        <v>2016</v>
      </c>
      <c r="F16">
        <v>34</v>
      </c>
      <c r="G16">
        <f t="shared" si="3"/>
        <v>305839.90000000002</v>
      </c>
      <c r="H16">
        <f t="shared" si="4"/>
        <v>243397.6</v>
      </c>
      <c r="L16" s="12" t="s">
        <v>56</v>
      </c>
      <c r="M16" s="13">
        <v>142727</v>
      </c>
      <c r="N16" s="13">
        <v>255361</v>
      </c>
      <c r="O16" s="14" t="s">
        <v>807</v>
      </c>
      <c r="P16" s="13">
        <v>177585</v>
      </c>
      <c r="Q16" s="13">
        <v>189144</v>
      </c>
      <c r="R16" s="13">
        <v>190807</v>
      </c>
      <c r="S16" s="13">
        <v>322586</v>
      </c>
      <c r="T16" s="14" t="s">
        <v>808</v>
      </c>
      <c r="U16" s="13">
        <v>207801</v>
      </c>
      <c r="V16" s="15">
        <v>245113</v>
      </c>
    </row>
    <row r="17" spans="5:22" x14ac:dyDescent="0.8">
      <c r="E17">
        <v>2016</v>
      </c>
      <c r="F17">
        <v>35</v>
      </c>
      <c r="G17">
        <f>IFERROR(VLOOKUP(F17,$A$2:$C$12,2,FALSE),"")</f>
        <v>314743</v>
      </c>
      <c r="H17">
        <f>IFERROR(VLOOKUP(F17,$A$2:$C$12,3,FALSE),"")</f>
        <v>248036</v>
      </c>
      <c r="L17" s="16" t="s">
        <v>59</v>
      </c>
      <c r="M17" s="17">
        <v>129869</v>
      </c>
      <c r="N17" s="17">
        <v>239692</v>
      </c>
      <c r="O17" s="18" t="s">
        <v>809</v>
      </c>
      <c r="P17" s="17">
        <v>168754</v>
      </c>
      <c r="Q17" s="17">
        <v>177468</v>
      </c>
      <c r="R17" s="17">
        <v>161458</v>
      </c>
      <c r="S17" s="17">
        <v>294670</v>
      </c>
      <c r="T17" s="18" t="s">
        <v>810</v>
      </c>
      <c r="U17" s="17">
        <v>197909</v>
      </c>
      <c r="V17" s="19">
        <v>219194</v>
      </c>
    </row>
    <row r="18" spans="5:22" x14ac:dyDescent="0.8">
      <c r="E18">
        <v>2016</v>
      </c>
      <c r="F18">
        <v>36</v>
      </c>
      <c r="G18">
        <f>G$17+(G$22-$G$17)*($F18-$F$17)/5</f>
        <v>314190.3</v>
      </c>
      <c r="H18">
        <f>H$17+(H$22-H$17)*($F18-$F$17)/5</f>
        <v>247361.1</v>
      </c>
      <c r="L18" s="12" t="s">
        <v>62</v>
      </c>
      <c r="M18" s="13">
        <v>123466</v>
      </c>
      <c r="N18" s="13">
        <v>236828</v>
      </c>
      <c r="O18" s="14" t="s">
        <v>811</v>
      </c>
      <c r="P18" s="13">
        <v>159317</v>
      </c>
      <c r="Q18" s="13">
        <v>167165</v>
      </c>
      <c r="R18" s="13">
        <v>149722</v>
      </c>
      <c r="S18" s="13">
        <v>276603</v>
      </c>
      <c r="T18" s="14" t="s">
        <v>812</v>
      </c>
      <c r="U18" s="13">
        <v>181634</v>
      </c>
      <c r="V18" s="15">
        <v>198633</v>
      </c>
    </row>
    <row r="19" spans="5:22" x14ac:dyDescent="0.8">
      <c r="E19">
        <v>2016</v>
      </c>
      <c r="F19">
        <v>37</v>
      </c>
      <c r="G19">
        <f t="shared" ref="G19:G21" si="5">G$17+(G$22-$G$17)*($F19-$F$17)/5</f>
        <v>313637.59999999998</v>
      </c>
      <c r="H19">
        <f t="shared" ref="H19:H21" si="6">H$17+(H$22-H$17)*($F19-$F$17)/5</f>
        <v>246686.2</v>
      </c>
      <c r="L19" s="16" t="s">
        <v>65</v>
      </c>
      <c r="M19" s="17">
        <v>138226</v>
      </c>
      <c r="N19" s="17">
        <v>251943</v>
      </c>
      <c r="O19" s="18" t="s">
        <v>813</v>
      </c>
      <c r="P19" s="17">
        <v>169584</v>
      </c>
      <c r="Q19" s="17">
        <v>183827</v>
      </c>
      <c r="R19" s="17">
        <v>182582</v>
      </c>
      <c r="S19" s="17">
        <v>296717</v>
      </c>
      <c r="T19" s="18" t="s">
        <v>814</v>
      </c>
      <c r="U19" s="17">
        <v>197683</v>
      </c>
      <c r="V19" s="19">
        <v>228351</v>
      </c>
    </row>
    <row r="20" spans="5:22" x14ac:dyDescent="0.8">
      <c r="E20">
        <v>2016</v>
      </c>
      <c r="F20">
        <v>38</v>
      </c>
      <c r="G20">
        <f t="shared" si="5"/>
        <v>313084.90000000002</v>
      </c>
      <c r="H20">
        <f t="shared" si="6"/>
        <v>246011.3</v>
      </c>
      <c r="L20" s="12" t="s">
        <v>68</v>
      </c>
      <c r="M20" s="13">
        <v>124693</v>
      </c>
      <c r="N20" s="13">
        <v>236664</v>
      </c>
      <c r="O20" s="14" t="s">
        <v>815</v>
      </c>
      <c r="P20" s="13">
        <v>159683</v>
      </c>
      <c r="Q20" s="13">
        <v>167260</v>
      </c>
      <c r="R20" s="13">
        <v>147778</v>
      </c>
      <c r="S20" s="13">
        <v>276675</v>
      </c>
      <c r="T20" s="14" t="s">
        <v>816</v>
      </c>
      <c r="U20" s="13">
        <v>181341</v>
      </c>
      <c r="V20" s="15">
        <v>196780</v>
      </c>
    </row>
    <row r="21" spans="5:22" x14ac:dyDescent="0.8">
      <c r="E21">
        <v>2016</v>
      </c>
      <c r="F21">
        <v>39</v>
      </c>
      <c r="G21">
        <f t="shared" si="5"/>
        <v>312532.2</v>
      </c>
      <c r="H21">
        <f t="shared" si="6"/>
        <v>245336.4</v>
      </c>
      <c r="L21" s="16" t="s">
        <v>71</v>
      </c>
      <c r="M21" s="17">
        <v>127221</v>
      </c>
      <c r="N21" s="17">
        <v>240651</v>
      </c>
      <c r="O21" s="18" t="s">
        <v>817</v>
      </c>
      <c r="P21" s="17">
        <v>161862</v>
      </c>
      <c r="Q21" s="17">
        <v>171289</v>
      </c>
      <c r="R21" s="17">
        <v>157360</v>
      </c>
      <c r="S21" s="17">
        <v>281734</v>
      </c>
      <c r="T21" s="18" t="s">
        <v>818</v>
      </c>
      <c r="U21" s="17">
        <v>185474</v>
      </c>
      <c r="V21" s="19">
        <v>205679</v>
      </c>
    </row>
    <row r="22" spans="5:22" x14ac:dyDescent="0.8">
      <c r="E22">
        <v>2016</v>
      </c>
      <c r="F22">
        <v>40</v>
      </c>
      <c r="G22">
        <f>IFERROR(VLOOKUP(F22,$A$2:$C$12,2,FALSE),"")</f>
        <v>311979.5</v>
      </c>
      <c r="H22">
        <f>IFERROR(VLOOKUP(F22,$A$2:$C$12,3,FALSE),"")</f>
        <v>244661.5</v>
      </c>
      <c r="L22" s="12" t="s">
        <v>74</v>
      </c>
      <c r="M22" s="13">
        <v>127920</v>
      </c>
      <c r="N22" s="13">
        <v>248656</v>
      </c>
      <c r="O22" s="14" t="s">
        <v>819</v>
      </c>
      <c r="P22" s="13">
        <v>174735</v>
      </c>
      <c r="Q22" s="13">
        <v>180521</v>
      </c>
      <c r="R22" s="13">
        <v>157942</v>
      </c>
      <c r="S22" s="13">
        <v>294349</v>
      </c>
      <c r="T22" s="14" t="s">
        <v>820</v>
      </c>
      <c r="U22" s="13">
        <v>203793</v>
      </c>
      <c r="V22" s="15">
        <v>217371</v>
      </c>
    </row>
    <row r="23" spans="5:22" x14ac:dyDescent="0.8">
      <c r="E23">
        <v>2016</v>
      </c>
      <c r="F23">
        <v>41</v>
      </c>
      <c r="G23">
        <f>G$22+(G$27-$G$22)*($F23-$F$22)/5</f>
        <v>311426.8</v>
      </c>
      <c r="H23">
        <f>H$22+(H$27-H$22)*($F23-$F$22)/5</f>
        <v>243986.6</v>
      </c>
      <c r="L23" s="16" t="s">
        <v>77</v>
      </c>
      <c r="M23" s="17">
        <v>115523</v>
      </c>
      <c r="N23" s="17">
        <v>227676</v>
      </c>
      <c r="O23" s="18" t="s">
        <v>821</v>
      </c>
      <c r="P23" s="17">
        <v>151029</v>
      </c>
      <c r="Q23" s="17">
        <v>153694</v>
      </c>
      <c r="R23" s="17">
        <v>135328</v>
      </c>
      <c r="S23" s="17">
        <v>259820</v>
      </c>
      <c r="T23" s="18" t="s">
        <v>822</v>
      </c>
      <c r="U23" s="17">
        <v>169969</v>
      </c>
      <c r="V23" s="19">
        <v>177699</v>
      </c>
    </row>
    <row r="24" spans="5:22" x14ac:dyDescent="0.8">
      <c r="E24">
        <v>2016</v>
      </c>
      <c r="F24">
        <v>42</v>
      </c>
      <c r="G24">
        <f t="shared" ref="G24:G26" si="7">G$22+(G$27-$G$22)*($F24-$F$22)/5</f>
        <v>310874.09999999998</v>
      </c>
      <c r="H24">
        <f t="shared" ref="H24:H26" si="8">H$22+(H$27-H$22)*($F24-$F$22)/5</f>
        <v>243311.7</v>
      </c>
      <c r="L24" s="12" t="s">
        <v>80</v>
      </c>
      <c r="M24" s="13">
        <v>130442</v>
      </c>
      <c r="N24" s="13">
        <v>239093</v>
      </c>
      <c r="O24" s="14" t="s">
        <v>823</v>
      </c>
      <c r="P24" s="13">
        <v>160235</v>
      </c>
      <c r="Q24" s="13">
        <v>169203</v>
      </c>
      <c r="R24" s="13">
        <v>160392</v>
      </c>
      <c r="S24" s="13">
        <v>281309</v>
      </c>
      <c r="T24" s="14" t="s">
        <v>824</v>
      </c>
      <c r="U24" s="13">
        <v>188945</v>
      </c>
      <c r="V24" s="15">
        <v>203529</v>
      </c>
    </row>
    <row r="25" spans="5:22" x14ac:dyDescent="0.8">
      <c r="E25">
        <v>2016</v>
      </c>
      <c r="F25">
        <v>43</v>
      </c>
      <c r="G25">
        <f t="shared" si="7"/>
        <v>310321.40000000002</v>
      </c>
      <c r="H25">
        <f t="shared" si="8"/>
        <v>242636.79999999999</v>
      </c>
      <c r="L25" s="16" t="s">
        <v>83</v>
      </c>
      <c r="M25" s="17">
        <v>123610</v>
      </c>
      <c r="N25" s="17">
        <v>239168</v>
      </c>
      <c r="O25" s="18" t="s">
        <v>825</v>
      </c>
      <c r="P25" s="17">
        <v>161690</v>
      </c>
      <c r="Q25" s="17">
        <v>167402</v>
      </c>
      <c r="R25" s="17">
        <v>149499</v>
      </c>
      <c r="S25" s="17">
        <v>279396</v>
      </c>
      <c r="T25" s="18" t="s">
        <v>826</v>
      </c>
      <c r="U25" s="17">
        <v>186732</v>
      </c>
      <c r="V25" s="19">
        <v>198726</v>
      </c>
    </row>
    <row r="26" spans="5:22" x14ac:dyDescent="0.8">
      <c r="E26">
        <v>2016</v>
      </c>
      <c r="F26">
        <v>44</v>
      </c>
      <c r="G26">
        <f t="shared" si="7"/>
        <v>309768.7</v>
      </c>
      <c r="H26">
        <f t="shared" si="8"/>
        <v>241961.9</v>
      </c>
      <c r="L26" s="12" t="s">
        <v>86</v>
      </c>
      <c r="M26" s="13">
        <v>142625</v>
      </c>
      <c r="N26" s="13">
        <v>247028</v>
      </c>
      <c r="O26" s="14" t="s">
        <v>827</v>
      </c>
      <c r="P26" s="13">
        <v>185697</v>
      </c>
      <c r="Q26" s="13">
        <v>190191</v>
      </c>
      <c r="R26" s="13">
        <v>174918</v>
      </c>
      <c r="S26" s="13">
        <v>279343</v>
      </c>
      <c r="T26" s="14" t="s">
        <v>828</v>
      </c>
      <c r="U26" s="13">
        <v>209993</v>
      </c>
      <c r="V26" s="15">
        <v>222494</v>
      </c>
    </row>
    <row r="27" spans="5:22" x14ac:dyDescent="0.8">
      <c r="E27">
        <v>2016</v>
      </c>
      <c r="F27">
        <v>45</v>
      </c>
      <c r="G27">
        <f>IFERROR(VLOOKUP(F27,$A$2:$C$12,2,FALSE),"")</f>
        <v>309216</v>
      </c>
      <c r="H27">
        <f>IFERROR(VLOOKUP(F27,$A$2:$C$12,3,FALSE),"")</f>
        <v>241287</v>
      </c>
      <c r="L27" s="16" t="s">
        <v>89</v>
      </c>
      <c r="M27" s="17">
        <v>124464</v>
      </c>
      <c r="N27" s="17">
        <v>217602</v>
      </c>
      <c r="O27" s="18" t="s">
        <v>829</v>
      </c>
      <c r="P27" s="17">
        <v>156048</v>
      </c>
      <c r="Q27" s="17">
        <v>160104</v>
      </c>
      <c r="R27" s="17">
        <v>148578</v>
      </c>
      <c r="S27" s="17">
        <v>250989</v>
      </c>
      <c r="T27" s="18" t="s">
        <v>830</v>
      </c>
      <c r="U27" s="17">
        <v>179630</v>
      </c>
      <c r="V27" s="19">
        <v>187766</v>
      </c>
    </row>
    <row r="28" spans="5:22" x14ac:dyDescent="0.8">
      <c r="E28">
        <v>2016</v>
      </c>
      <c r="F28">
        <v>46</v>
      </c>
      <c r="G28">
        <f>G$27+(G$32-$G$27)*($F28-$F$27)/5</f>
        <v>305293.09999999998</v>
      </c>
      <c r="H28">
        <f>H$27+(H$32-H$27)*($F28-$F$27)/5</f>
        <v>241335.9</v>
      </c>
      <c r="L28" s="12" t="s">
        <v>92</v>
      </c>
      <c r="M28" s="13">
        <v>136402</v>
      </c>
      <c r="N28" s="13">
        <v>235168</v>
      </c>
      <c r="O28" s="14" t="s">
        <v>831</v>
      </c>
      <c r="P28" s="13">
        <v>177003</v>
      </c>
      <c r="Q28" s="13">
        <v>182732</v>
      </c>
      <c r="R28" s="13">
        <v>182706</v>
      </c>
      <c r="S28" s="13">
        <v>286548</v>
      </c>
      <c r="T28" s="14" t="s">
        <v>832</v>
      </c>
      <c r="U28" s="13">
        <v>216680</v>
      </c>
      <c r="V28" s="15">
        <v>231417</v>
      </c>
    </row>
    <row r="29" spans="5:22" x14ac:dyDescent="0.8">
      <c r="E29">
        <v>2016</v>
      </c>
      <c r="F29">
        <v>47</v>
      </c>
      <c r="G29">
        <f t="shared" ref="G29:G31" si="9">G$27+(G$32-$G$27)*($F29-$F$27)/5</f>
        <v>301370.2</v>
      </c>
      <c r="H29">
        <f t="shared" ref="H29:H31" si="10">H$27+(H$32-H$27)*($F29-$F$27)/5</f>
        <v>241384.8</v>
      </c>
      <c r="L29" s="16" t="s">
        <v>95</v>
      </c>
      <c r="M29" s="17">
        <v>135676</v>
      </c>
      <c r="N29" s="17">
        <v>236560</v>
      </c>
      <c r="O29" s="18" t="s">
        <v>833</v>
      </c>
      <c r="P29" s="17">
        <v>175638</v>
      </c>
      <c r="Q29" s="17">
        <v>180234</v>
      </c>
      <c r="R29" s="17">
        <v>170015</v>
      </c>
      <c r="S29" s="17">
        <v>275662</v>
      </c>
      <c r="T29" s="18" t="s">
        <v>834</v>
      </c>
      <c r="U29" s="17">
        <v>204620</v>
      </c>
      <c r="V29" s="19">
        <v>216677</v>
      </c>
    </row>
    <row r="30" spans="5:22" x14ac:dyDescent="0.8">
      <c r="E30">
        <v>2016</v>
      </c>
      <c r="F30">
        <v>48</v>
      </c>
      <c r="G30">
        <f t="shared" si="9"/>
        <v>297447.3</v>
      </c>
      <c r="H30">
        <f t="shared" si="10"/>
        <v>241433.7</v>
      </c>
      <c r="L30" s="20" t="s">
        <v>98</v>
      </c>
      <c r="M30" s="9">
        <v>141812</v>
      </c>
      <c r="N30" s="9">
        <v>295226</v>
      </c>
      <c r="O30" s="21" t="s">
        <v>835</v>
      </c>
      <c r="P30" s="9">
        <v>204813</v>
      </c>
      <c r="Q30" s="9">
        <v>219443</v>
      </c>
      <c r="R30" s="9">
        <v>178179</v>
      </c>
      <c r="S30" s="9">
        <v>346429</v>
      </c>
      <c r="T30" s="21" t="s">
        <v>836</v>
      </c>
      <c r="U30" s="9">
        <v>237621</v>
      </c>
      <c r="V30" s="10">
        <v>263317</v>
      </c>
    </row>
    <row r="31" spans="5:22" x14ac:dyDescent="0.8">
      <c r="E31">
        <v>2016</v>
      </c>
      <c r="F31">
        <v>49</v>
      </c>
      <c r="G31">
        <f t="shared" si="9"/>
        <v>293524.40000000002</v>
      </c>
      <c r="H31">
        <f t="shared" si="10"/>
        <v>241482.6</v>
      </c>
    </row>
    <row r="32" spans="5:22" x14ac:dyDescent="0.8">
      <c r="E32">
        <v>2016</v>
      </c>
      <c r="F32">
        <v>50</v>
      </c>
      <c r="G32">
        <f>IFERROR(VLOOKUP(F32,$A$2:$C$12,2,FALSE),"")</f>
        <v>289601.5</v>
      </c>
      <c r="H32">
        <f>IFERROR(VLOOKUP(F32,$A$2:$C$12,3,FALSE),"")</f>
        <v>241531.5</v>
      </c>
    </row>
    <row r="33" spans="5:8" x14ac:dyDescent="0.8">
      <c r="E33">
        <v>2016</v>
      </c>
      <c r="F33">
        <v>51</v>
      </c>
      <c r="G33">
        <f>G$32+(G$35-$G$32)*($F33-$F$32)/3</f>
        <v>283063.33333333331</v>
      </c>
      <c r="H33">
        <f>H$32+(H$35-H$32)*($F33-$F$32)/3</f>
        <v>241613</v>
      </c>
    </row>
    <row r="34" spans="5:8" x14ac:dyDescent="0.8">
      <c r="E34">
        <v>2016</v>
      </c>
      <c r="F34">
        <v>52</v>
      </c>
      <c r="G34">
        <f>G$32+(G$35-$G$32)*($F34-$F$32)/3</f>
        <v>276525.16666666669</v>
      </c>
      <c r="H34">
        <f>H$32+(H$35-H$32)*($F34-$F$32)/3</f>
        <v>241694.5</v>
      </c>
    </row>
    <row r="35" spans="5:8" x14ac:dyDescent="0.8">
      <c r="E35">
        <v>2016</v>
      </c>
      <c r="F35">
        <v>53</v>
      </c>
      <c r="G35">
        <f>IFERROR(VLOOKUP(F35,$A$2:$C$12,2,FALSE),"")</f>
        <v>269987</v>
      </c>
      <c r="H35">
        <f>IFERROR(VLOOKUP(F35,$A$2:$C$12,3,FALSE),"")</f>
        <v>241776</v>
      </c>
    </row>
    <row r="36" spans="5:8" x14ac:dyDescent="0.8">
      <c r="E36">
        <v>2016</v>
      </c>
      <c r="F36">
        <v>54</v>
      </c>
      <c r="G36">
        <f>G$35+(G$38-$G$35)*($F36-$F$35)/3</f>
        <v>274127.83333333331</v>
      </c>
      <c r="H36">
        <f>H$35+(H$38-H$35)*($F36-$F$35)/3</f>
        <v>247902.16666666666</v>
      </c>
    </row>
    <row r="37" spans="5:8" x14ac:dyDescent="0.8">
      <c r="E37">
        <v>2016</v>
      </c>
      <c r="F37">
        <v>55</v>
      </c>
      <c r="G37">
        <f>G$35+(G$38-$G$35)*($F37-$F$35)/3</f>
        <v>278268.66666666669</v>
      </c>
      <c r="H37">
        <f>H$35+(H$38-H$35)*($F37-$F$35)/3</f>
        <v>254028.33333333334</v>
      </c>
    </row>
    <row r="38" spans="5:8" x14ac:dyDescent="0.8">
      <c r="E38">
        <v>2016</v>
      </c>
      <c r="F38">
        <v>56</v>
      </c>
      <c r="G38">
        <f>IFERROR(VLOOKUP(F38,$A$2:$C$12,2,FALSE),"")</f>
        <v>282409.5</v>
      </c>
      <c r="H38">
        <f>IFERROR(VLOOKUP(F38,$A$2:$C$12,3,FALSE),"")</f>
        <v>260154.5</v>
      </c>
    </row>
    <row r="39" spans="5:8" x14ac:dyDescent="0.8">
      <c r="E39">
        <v>2016</v>
      </c>
      <c r="F39">
        <v>57</v>
      </c>
      <c r="G39">
        <f>G$38+(G$42-$G$38)*($F39-$F$38)/4</f>
        <v>285515.125</v>
      </c>
      <c r="H39">
        <f>H$38+(H$42-H$38)*($F39-$F$38)/4</f>
        <v>264749.125</v>
      </c>
    </row>
    <row r="40" spans="5:8" x14ac:dyDescent="0.8">
      <c r="E40">
        <v>2016</v>
      </c>
      <c r="F40">
        <v>58</v>
      </c>
      <c r="G40">
        <f t="shared" ref="G40:G41" si="11">G$38+(G$42-$G$38)*($F40-$F$38)/4</f>
        <v>288620.75</v>
      </c>
      <c r="H40">
        <f t="shared" ref="H40:H41" si="12">H$38+(H$42-H$38)*($F40-$F$38)/4</f>
        <v>269343.75</v>
      </c>
    </row>
    <row r="41" spans="5:8" x14ac:dyDescent="0.8">
      <c r="E41">
        <v>2016</v>
      </c>
      <c r="F41">
        <v>59</v>
      </c>
      <c r="G41">
        <f t="shared" si="11"/>
        <v>291726.375</v>
      </c>
      <c r="H41">
        <f t="shared" si="12"/>
        <v>273938.375</v>
      </c>
    </row>
    <row r="42" spans="5:8" x14ac:dyDescent="0.8">
      <c r="E42">
        <v>2016</v>
      </c>
      <c r="F42">
        <v>60</v>
      </c>
      <c r="G42">
        <f>IFERROR(VLOOKUP(F42,$A$2:$C$12,2,FALSE),"")</f>
        <v>294832</v>
      </c>
      <c r="H42">
        <f>IFERROR(VLOOKUP(F42,$A$2:$C$12,3,FALSE),"")</f>
        <v>278533</v>
      </c>
    </row>
    <row r="43" spans="5:8" x14ac:dyDescent="0.8">
      <c r="E43">
        <v>2016</v>
      </c>
      <c r="F43">
        <v>61</v>
      </c>
      <c r="G43">
        <v>294832</v>
      </c>
      <c r="H43">
        <v>278533</v>
      </c>
    </row>
    <row r="44" spans="5:8" x14ac:dyDescent="0.8">
      <c r="E44">
        <v>2016</v>
      </c>
      <c r="F44">
        <v>62</v>
      </c>
      <c r="G44">
        <v>294832</v>
      </c>
      <c r="H44">
        <v>278533</v>
      </c>
    </row>
    <row r="45" spans="5:8" x14ac:dyDescent="0.8">
      <c r="E45">
        <v>2016</v>
      </c>
      <c r="F45">
        <v>63</v>
      </c>
      <c r="G45">
        <v>294832</v>
      </c>
      <c r="H45">
        <v>278533</v>
      </c>
    </row>
    <row r="46" spans="5:8" x14ac:dyDescent="0.8">
      <c r="E46">
        <v>2016</v>
      </c>
      <c r="F46">
        <v>64</v>
      </c>
      <c r="G46">
        <v>294832</v>
      </c>
      <c r="H46">
        <v>278533</v>
      </c>
    </row>
    <row r="47" spans="5:8" x14ac:dyDescent="0.8">
      <c r="E47">
        <v>2016</v>
      </c>
      <c r="F47">
        <v>65</v>
      </c>
      <c r="G47">
        <v>294832</v>
      </c>
      <c r="H47">
        <v>278533</v>
      </c>
    </row>
    <row r="48" spans="5:8" x14ac:dyDescent="0.8">
      <c r="E48">
        <v>2016</v>
      </c>
      <c r="F48">
        <v>66</v>
      </c>
      <c r="G48">
        <v>294832</v>
      </c>
      <c r="H48">
        <v>278533</v>
      </c>
    </row>
    <row r="49" spans="5:8" x14ac:dyDescent="0.8">
      <c r="E49">
        <v>2016</v>
      </c>
      <c r="F49">
        <v>67</v>
      </c>
      <c r="G49">
        <v>294832</v>
      </c>
      <c r="H49">
        <v>278533</v>
      </c>
    </row>
    <row r="50" spans="5:8" x14ac:dyDescent="0.8">
      <c r="E50">
        <v>2016</v>
      </c>
      <c r="F50">
        <v>68</v>
      </c>
      <c r="G50">
        <v>294832</v>
      </c>
      <c r="H50">
        <v>278533</v>
      </c>
    </row>
    <row r="51" spans="5:8" x14ac:dyDescent="0.8">
      <c r="E51">
        <v>2016</v>
      </c>
      <c r="F51">
        <v>69</v>
      </c>
      <c r="G51">
        <v>294832</v>
      </c>
      <c r="H51">
        <v>278533</v>
      </c>
    </row>
    <row r="52" spans="5:8" x14ac:dyDescent="0.8">
      <c r="E52">
        <v>2016</v>
      </c>
      <c r="F52">
        <v>70</v>
      </c>
      <c r="G52">
        <v>294832</v>
      </c>
      <c r="H52">
        <v>278533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28F8-BB13-489C-9A09-CBE2926F2373}">
  <dimension ref="A1:V52"/>
  <sheetViews>
    <sheetView tabSelected="1" topLeftCell="F18" workbookViewId="0">
      <selection activeCell="L10" sqref="L10"/>
    </sheetView>
  </sheetViews>
  <sheetFormatPr defaultRowHeight="16" x14ac:dyDescent="0.8"/>
  <cols>
    <col min="1" max="1" width="22.0390625" bestFit="1" customWidth="1"/>
    <col min="2" max="2" width="7.9140625" bestFit="1" customWidth="1"/>
    <col min="3" max="3" width="6.6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3" t="s">
        <v>0</v>
      </c>
      <c r="B2" s="4">
        <v>129943</v>
      </c>
      <c r="C2" s="4">
        <v>122580</v>
      </c>
      <c r="E2">
        <v>2015</v>
      </c>
      <c r="F2">
        <v>20</v>
      </c>
      <c r="G2">
        <f>IFERROR(VLOOKUP(F2,$A$2:$C$12,2,FALSE),"")</f>
        <v>168934</v>
      </c>
      <c r="H2">
        <f>IFERROR(VLOOKUP(F2,$A$2:$C$12,3,FALSE),"")</f>
        <v>156421</v>
      </c>
      <c r="L2" s="12" t="s">
        <v>445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3">
        <v>20</v>
      </c>
      <c r="B3" s="4">
        <f>AVERAGE(B2,B4)</f>
        <v>168934</v>
      </c>
      <c r="C3" s="4">
        <f>AVERAGE(C2,C4)</f>
        <v>156421</v>
      </c>
      <c r="E3">
        <v>2015</v>
      </c>
      <c r="F3">
        <v>21</v>
      </c>
      <c r="G3">
        <f>G$2+(G$7-G$2)*($F3-$F$2)/5</f>
        <v>176732.2</v>
      </c>
      <c r="H3">
        <f>H$2+(H$7-H$2)*($F3-$F$2)/5</f>
        <v>163189.20000000001</v>
      </c>
      <c r="L3" s="16" t="s">
        <v>17</v>
      </c>
      <c r="M3" s="17">
        <v>149263</v>
      </c>
      <c r="N3" s="17">
        <v>333585</v>
      </c>
      <c r="O3" s="18" t="s">
        <v>725</v>
      </c>
      <c r="P3" s="17">
        <v>252497</v>
      </c>
      <c r="Q3" s="17">
        <v>276957</v>
      </c>
      <c r="R3" s="17">
        <v>185533</v>
      </c>
      <c r="S3" s="17">
        <v>390462</v>
      </c>
      <c r="T3" s="18" t="s">
        <v>726</v>
      </c>
      <c r="U3" s="17">
        <v>290126</v>
      </c>
      <c r="V3" s="19">
        <v>327503</v>
      </c>
    </row>
    <row r="4" spans="1:22" x14ac:dyDescent="0.8">
      <c r="A4" s="5">
        <v>25</v>
      </c>
      <c r="B4" s="6">
        <v>207925</v>
      </c>
      <c r="C4" s="6">
        <v>190262</v>
      </c>
      <c r="E4">
        <v>2015</v>
      </c>
      <c r="F4">
        <v>22</v>
      </c>
      <c r="G4">
        <f t="shared" ref="G4:H6" si="0">G$2+(G$7-G$2)*($F4-$F$2)/5</f>
        <v>184530.4</v>
      </c>
      <c r="H4">
        <f t="shared" si="0"/>
        <v>169957.4</v>
      </c>
      <c r="L4" s="12" t="s">
        <v>20</v>
      </c>
      <c r="M4" s="13">
        <v>144466</v>
      </c>
      <c r="N4" s="13">
        <v>282293</v>
      </c>
      <c r="O4" s="14" t="s">
        <v>727</v>
      </c>
      <c r="P4" s="13">
        <v>192528</v>
      </c>
      <c r="Q4" s="13">
        <v>207282</v>
      </c>
      <c r="R4" s="13">
        <v>174248</v>
      </c>
      <c r="S4" s="13">
        <v>321794</v>
      </c>
      <c r="T4" s="14" t="s">
        <v>728</v>
      </c>
      <c r="U4" s="13">
        <v>216890</v>
      </c>
      <c r="V4" s="15">
        <v>241494</v>
      </c>
    </row>
    <row r="5" spans="1:22" x14ac:dyDescent="0.8">
      <c r="A5" s="5">
        <v>30</v>
      </c>
      <c r="B5" s="4">
        <f>AVERAGE(B4,B6)</f>
        <v>247880</v>
      </c>
      <c r="C5" s="4">
        <f>AVERAGE(C4,C6)</f>
        <v>211888</v>
      </c>
      <c r="E5">
        <v>2015</v>
      </c>
      <c r="F5">
        <v>23</v>
      </c>
      <c r="G5">
        <f t="shared" si="0"/>
        <v>192328.6</v>
      </c>
      <c r="H5">
        <f t="shared" si="0"/>
        <v>176725.6</v>
      </c>
      <c r="L5" s="16" t="s">
        <v>23</v>
      </c>
      <c r="M5" s="17">
        <v>147541</v>
      </c>
      <c r="N5" s="17">
        <v>324753</v>
      </c>
      <c r="O5" s="18" t="s">
        <v>729</v>
      </c>
      <c r="P5" s="17">
        <v>238234</v>
      </c>
      <c r="Q5" s="17">
        <v>260219</v>
      </c>
      <c r="R5" s="17">
        <v>181481</v>
      </c>
      <c r="S5" s="17">
        <v>378638</v>
      </c>
      <c r="T5" s="18" t="s">
        <v>730</v>
      </c>
      <c r="U5" s="17">
        <v>272707</v>
      </c>
      <c r="V5" s="19">
        <v>306841</v>
      </c>
    </row>
    <row r="6" spans="1:22" x14ac:dyDescent="0.8">
      <c r="A6" s="3">
        <v>35</v>
      </c>
      <c r="B6" s="4">
        <v>287835</v>
      </c>
      <c r="C6" s="4">
        <v>233514</v>
      </c>
      <c r="E6">
        <v>2015</v>
      </c>
      <c r="F6">
        <v>24</v>
      </c>
      <c r="G6">
        <f t="shared" si="0"/>
        <v>200126.8</v>
      </c>
      <c r="H6">
        <f t="shared" si="0"/>
        <v>183493.8</v>
      </c>
      <c r="L6" s="12" t="s">
        <v>26</v>
      </c>
      <c r="M6" s="13">
        <v>146183</v>
      </c>
      <c r="N6" s="13">
        <v>271329</v>
      </c>
      <c r="O6" s="14" t="s">
        <v>731</v>
      </c>
      <c r="P6" s="13">
        <v>181238</v>
      </c>
      <c r="Q6" s="13">
        <v>196603</v>
      </c>
      <c r="R6" s="13">
        <v>194734</v>
      </c>
      <c r="S6" s="13">
        <v>315202</v>
      </c>
      <c r="T6" s="14" t="s">
        <v>732</v>
      </c>
      <c r="U6" s="13">
        <v>210306</v>
      </c>
      <c r="V6" s="15">
        <v>243270</v>
      </c>
    </row>
    <row r="7" spans="1:22" x14ac:dyDescent="0.8">
      <c r="A7" s="3">
        <v>40</v>
      </c>
      <c r="B7" s="4">
        <f>AVERAGE(B6,B8)</f>
        <v>286123.5</v>
      </c>
      <c r="C7" s="4">
        <f>AVERAGE(C6,C8)</f>
        <v>229707.5</v>
      </c>
      <c r="E7">
        <v>2015</v>
      </c>
      <c r="F7">
        <v>25</v>
      </c>
      <c r="G7">
        <f>IFERROR(VLOOKUP(F7,$A$2:$C$12,2,FALSE),"")</f>
        <v>207925</v>
      </c>
      <c r="H7">
        <f>IFERROR(VLOOKUP(F7,$A$2:$C$12,3,FALSE),"")</f>
        <v>190262</v>
      </c>
      <c r="L7" s="16" t="s">
        <v>29</v>
      </c>
      <c r="M7" s="17">
        <v>149464</v>
      </c>
      <c r="N7" s="17">
        <v>268139</v>
      </c>
      <c r="O7" s="18" t="s">
        <v>733</v>
      </c>
      <c r="P7" s="17">
        <v>183112</v>
      </c>
      <c r="Q7" s="17">
        <v>196669</v>
      </c>
      <c r="R7" s="17">
        <v>196735</v>
      </c>
      <c r="S7" s="17">
        <v>311685</v>
      </c>
      <c r="T7" s="18" t="s">
        <v>734</v>
      </c>
      <c r="U7" s="17">
        <v>217324</v>
      </c>
      <c r="V7" s="19">
        <v>242458</v>
      </c>
    </row>
    <row r="8" spans="1:22" x14ac:dyDescent="0.8">
      <c r="A8" s="5">
        <v>45</v>
      </c>
      <c r="B8" s="6">
        <v>284412</v>
      </c>
      <c r="C8" s="6">
        <v>225901</v>
      </c>
      <c r="E8">
        <v>2015</v>
      </c>
      <c r="F8">
        <v>26</v>
      </c>
      <c r="G8">
        <f>G$7+(G$12-G$7)*($F8-$F$7)/5</f>
        <v>215916</v>
      </c>
      <c r="H8">
        <f>H$7+(H$12-H$7)*($F8-$F$7)/5</f>
        <v>194587.2</v>
      </c>
      <c r="L8" s="12" t="s">
        <v>32</v>
      </c>
      <c r="M8" s="13">
        <v>136620</v>
      </c>
      <c r="N8" s="13">
        <v>246490</v>
      </c>
      <c r="O8" s="14" t="s">
        <v>735</v>
      </c>
      <c r="P8" s="13">
        <v>171599</v>
      </c>
      <c r="Q8" s="13">
        <v>183594</v>
      </c>
      <c r="R8" s="13">
        <v>167637</v>
      </c>
      <c r="S8" s="13">
        <v>281331</v>
      </c>
      <c r="T8" s="14" t="s">
        <v>736</v>
      </c>
      <c r="U8" s="13">
        <v>199028</v>
      </c>
      <c r="V8" s="15">
        <v>216245</v>
      </c>
    </row>
    <row r="9" spans="1:22" x14ac:dyDescent="0.8">
      <c r="A9" s="5">
        <v>50</v>
      </c>
      <c r="B9" s="4">
        <f>AVERAGE(B8,B10)</f>
        <v>269733</v>
      </c>
      <c r="C9" s="4">
        <f>AVERAGE(C8,C10)</f>
        <v>226555.5</v>
      </c>
      <c r="E9">
        <v>2015</v>
      </c>
      <c r="F9">
        <v>27</v>
      </c>
      <c r="G9">
        <f t="shared" ref="G9:G11" si="1">G$7+(G$12-$G$7)*($F9-$F$7)/5</f>
        <v>223907</v>
      </c>
      <c r="H9">
        <f t="shared" ref="H9:H11" si="2">H$7+(H$12-H$7)*($F9-$F$7)/5</f>
        <v>198912.4</v>
      </c>
      <c r="L9" s="16" t="s">
        <v>35</v>
      </c>
      <c r="M9" s="17">
        <v>144221</v>
      </c>
      <c r="N9" s="17">
        <v>262198</v>
      </c>
      <c r="O9" s="18" t="s">
        <v>737</v>
      </c>
      <c r="P9" s="17">
        <v>178460</v>
      </c>
      <c r="Q9" s="17">
        <v>192498</v>
      </c>
      <c r="R9" s="17">
        <v>187006</v>
      </c>
      <c r="S9" s="17">
        <v>302987</v>
      </c>
      <c r="T9" s="18" t="s">
        <v>738</v>
      </c>
      <c r="U9" s="17">
        <v>208408</v>
      </c>
      <c r="V9" s="19">
        <v>234466</v>
      </c>
    </row>
    <row r="10" spans="1:22" x14ac:dyDescent="0.8">
      <c r="A10" s="3">
        <v>53</v>
      </c>
      <c r="B10" s="4">
        <v>255054</v>
      </c>
      <c r="C10" s="4">
        <v>227210</v>
      </c>
      <c r="E10">
        <v>2015</v>
      </c>
      <c r="F10">
        <v>28</v>
      </c>
      <c r="G10">
        <f t="shared" si="1"/>
        <v>231898</v>
      </c>
      <c r="H10">
        <f t="shared" si="2"/>
        <v>203237.6</v>
      </c>
      <c r="L10" s="12" t="s">
        <v>38</v>
      </c>
      <c r="M10" s="13">
        <v>150718</v>
      </c>
      <c r="N10" s="13">
        <v>252071</v>
      </c>
      <c r="O10" s="14" t="s">
        <v>739</v>
      </c>
      <c r="P10" s="13">
        <v>181453</v>
      </c>
      <c r="Q10" s="13">
        <v>195379</v>
      </c>
      <c r="R10" s="13">
        <v>187478</v>
      </c>
      <c r="S10" s="13">
        <v>297661</v>
      </c>
      <c r="T10" s="14" t="s">
        <v>740</v>
      </c>
      <c r="U10" s="13">
        <v>210265</v>
      </c>
      <c r="V10" s="15">
        <v>236030</v>
      </c>
    </row>
    <row r="11" spans="1:22" x14ac:dyDescent="0.8">
      <c r="A11" s="3">
        <v>56</v>
      </c>
      <c r="B11" s="4">
        <f>AVERAGE(B10,B12)</f>
        <v>268924</v>
      </c>
      <c r="C11" s="4">
        <f>AVERAGE(C10,C12)</f>
        <v>246897</v>
      </c>
      <c r="E11">
        <v>2015</v>
      </c>
      <c r="F11">
        <v>29</v>
      </c>
      <c r="G11">
        <f t="shared" si="1"/>
        <v>239889</v>
      </c>
      <c r="H11">
        <f t="shared" si="2"/>
        <v>207562.8</v>
      </c>
      <c r="L11" s="16" t="s">
        <v>41</v>
      </c>
      <c r="M11" s="17">
        <v>142157</v>
      </c>
      <c r="N11" s="17">
        <v>256716</v>
      </c>
      <c r="O11" s="18" t="s">
        <v>741</v>
      </c>
      <c r="P11" s="17">
        <v>172860</v>
      </c>
      <c r="Q11" s="17">
        <v>185964</v>
      </c>
      <c r="R11" s="17">
        <v>190802</v>
      </c>
      <c r="S11" s="17">
        <v>303546</v>
      </c>
      <c r="T11" s="18" t="s">
        <v>742</v>
      </c>
      <c r="U11" s="17">
        <v>206845</v>
      </c>
      <c r="V11" s="19">
        <v>233915</v>
      </c>
    </row>
    <row r="12" spans="1:22" x14ac:dyDescent="0.8">
      <c r="A12" s="5">
        <v>60</v>
      </c>
      <c r="B12" s="6">
        <v>282794</v>
      </c>
      <c r="C12" s="6">
        <v>266584</v>
      </c>
      <c r="E12">
        <v>2015</v>
      </c>
      <c r="F12">
        <v>30</v>
      </c>
      <c r="G12">
        <f>IFERROR(VLOOKUP(F12,$A$2:$C$12,2,FALSE),"")</f>
        <v>247880</v>
      </c>
      <c r="H12">
        <f>IFERROR(VLOOKUP(F12,$A$2:$C$12,3,FALSE),"")</f>
        <v>211888</v>
      </c>
      <c r="L12" s="12" t="s">
        <v>44</v>
      </c>
      <c r="M12" s="13">
        <v>131937</v>
      </c>
      <c r="N12" s="13">
        <v>247670</v>
      </c>
      <c r="O12" s="14" t="s">
        <v>743</v>
      </c>
      <c r="P12" s="13">
        <v>177810</v>
      </c>
      <c r="Q12" s="13">
        <v>182368</v>
      </c>
      <c r="R12" s="13">
        <v>161921</v>
      </c>
      <c r="S12" s="13">
        <v>285549</v>
      </c>
      <c r="T12" s="14" t="s">
        <v>744</v>
      </c>
      <c r="U12" s="13">
        <v>202395</v>
      </c>
      <c r="V12" s="15">
        <v>215792</v>
      </c>
    </row>
    <row r="13" spans="1:22" x14ac:dyDescent="0.8">
      <c r="E13">
        <v>2015</v>
      </c>
      <c r="F13">
        <v>31</v>
      </c>
      <c r="G13">
        <f>G$12+(G$17-$G$12)*($F13-$F$12)/5</f>
        <v>255871</v>
      </c>
      <c r="H13">
        <f>H$12+(H$17-H$12)*($F13-$F$12)/5</f>
        <v>216213.2</v>
      </c>
      <c r="L13" s="16" t="s">
        <v>47</v>
      </c>
      <c r="M13" s="17">
        <v>143235</v>
      </c>
      <c r="N13" s="17">
        <v>252134</v>
      </c>
      <c r="O13" s="18" t="s">
        <v>745</v>
      </c>
      <c r="P13" s="17">
        <v>178047</v>
      </c>
      <c r="Q13" s="17">
        <v>189205</v>
      </c>
      <c r="R13" s="17">
        <v>182033</v>
      </c>
      <c r="S13" s="17">
        <v>295984</v>
      </c>
      <c r="T13" s="18" t="s">
        <v>746</v>
      </c>
      <c r="U13" s="17">
        <v>207134</v>
      </c>
      <c r="V13" s="19">
        <v>230135</v>
      </c>
    </row>
    <row r="14" spans="1:22" x14ac:dyDescent="0.8">
      <c r="E14">
        <v>2015</v>
      </c>
      <c r="F14">
        <v>32</v>
      </c>
      <c r="G14">
        <f t="shared" ref="G14:G16" si="3">G$12+(G$17-$G$12)*($F14-$F$12)/5</f>
        <v>263862</v>
      </c>
      <c r="H14">
        <f t="shared" ref="H14:H16" si="4">H$12+(H$17-H$12)*($F14-$F$12)/5</f>
        <v>220538.4</v>
      </c>
      <c r="L14" s="12" t="s">
        <v>50</v>
      </c>
      <c r="M14" s="13">
        <v>123665</v>
      </c>
      <c r="N14" s="13">
        <v>228976</v>
      </c>
      <c r="O14" s="14" t="s">
        <v>747</v>
      </c>
      <c r="P14" s="13">
        <v>173130</v>
      </c>
      <c r="Q14" s="13">
        <v>175805</v>
      </c>
      <c r="R14" s="13">
        <v>143410</v>
      </c>
      <c r="S14" s="13">
        <v>267117</v>
      </c>
      <c r="T14" s="14" t="s">
        <v>748</v>
      </c>
      <c r="U14" s="13">
        <v>195865</v>
      </c>
      <c r="V14" s="15">
        <v>204657</v>
      </c>
    </row>
    <row r="15" spans="1:22" x14ac:dyDescent="0.8">
      <c r="E15">
        <v>2015</v>
      </c>
      <c r="F15">
        <v>33</v>
      </c>
      <c r="G15">
        <f t="shared" si="3"/>
        <v>271853</v>
      </c>
      <c r="H15">
        <f t="shared" si="4"/>
        <v>224863.6</v>
      </c>
      <c r="L15" s="16" t="s">
        <v>53</v>
      </c>
      <c r="M15" s="17">
        <v>121632</v>
      </c>
      <c r="N15" s="17">
        <v>222314</v>
      </c>
      <c r="O15" s="18" t="s">
        <v>749</v>
      </c>
      <c r="P15" s="17">
        <v>162059</v>
      </c>
      <c r="Q15" s="17">
        <v>163365</v>
      </c>
      <c r="R15" s="17">
        <v>141692</v>
      </c>
      <c r="S15" s="17">
        <v>255998</v>
      </c>
      <c r="T15" s="18" t="s">
        <v>750</v>
      </c>
      <c r="U15" s="17">
        <v>182344</v>
      </c>
      <c r="V15" s="19">
        <v>189073</v>
      </c>
    </row>
    <row r="16" spans="1:22" x14ac:dyDescent="0.8">
      <c r="E16">
        <v>2015</v>
      </c>
      <c r="F16">
        <v>34</v>
      </c>
      <c r="G16">
        <f t="shared" si="3"/>
        <v>279844</v>
      </c>
      <c r="H16">
        <f t="shared" si="4"/>
        <v>229188.8</v>
      </c>
      <c r="L16" s="12" t="s">
        <v>56</v>
      </c>
      <c r="M16" s="13">
        <v>134585</v>
      </c>
      <c r="N16" s="13">
        <v>246260</v>
      </c>
      <c r="O16" s="14" t="s">
        <v>751</v>
      </c>
      <c r="P16" s="13">
        <v>174055</v>
      </c>
      <c r="Q16" s="13">
        <v>180203</v>
      </c>
      <c r="R16" s="13">
        <v>169558</v>
      </c>
      <c r="S16" s="13">
        <v>305826</v>
      </c>
      <c r="T16" s="14" t="s">
        <v>752</v>
      </c>
      <c r="U16" s="13">
        <v>199442</v>
      </c>
      <c r="V16" s="15">
        <v>225221</v>
      </c>
    </row>
    <row r="17" spans="5:22" x14ac:dyDescent="0.8">
      <c r="E17">
        <v>2015</v>
      </c>
      <c r="F17">
        <v>35</v>
      </c>
      <c r="G17">
        <f>IFERROR(VLOOKUP(F17,$A$2:$C$12,2,FALSE),"")</f>
        <v>287835</v>
      </c>
      <c r="H17">
        <f>IFERROR(VLOOKUP(F17,$A$2:$C$12,3,FALSE),"")</f>
        <v>233514</v>
      </c>
      <c r="L17" s="16" t="s">
        <v>59</v>
      </c>
      <c r="M17" s="17">
        <v>126023</v>
      </c>
      <c r="N17" s="17">
        <v>231119</v>
      </c>
      <c r="O17" s="18" t="s">
        <v>753</v>
      </c>
      <c r="P17" s="17">
        <v>169762</v>
      </c>
      <c r="Q17" s="17">
        <v>172955</v>
      </c>
      <c r="R17" s="17">
        <v>150128</v>
      </c>
      <c r="S17" s="17">
        <v>273051</v>
      </c>
      <c r="T17" s="18" t="s">
        <v>754</v>
      </c>
      <c r="U17" s="17">
        <v>192366</v>
      </c>
      <c r="V17" s="19">
        <v>205021</v>
      </c>
    </row>
    <row r="18" spans="5:22" x14ac:dyDescent="0.8">
      <c r="E18">
        <v>2015</v>
      </c>
      <c r="F18">
        <v>36</v>
      </c>
      <c r="G18">
        <f>G$17+(G$22-$G$17)*($F18-$F$17)/5</f>
        <v>287492.7</v>
      </c>
      <c r="H18">
        <f>H$17+(H$22-H$17)*($F18-$F$17)/5</f>
        <v>232752.7</v>
      </c>
      <c r="L18" s="12" t="s">
        <v>62</v>
      </c>
      <c r="M18" s="13">
        <v>120620</v>
      </c>
      <c r="N18" s="13">
        <v>234797</v>
      </c>
      <c r="O18" s="14" t="s">
        <v>755</v>
      </c>
      <c r="P18" s="13">
        <v>160452</v>
      </c>
      <c r="Q18" s="13">
        <v>165371</v>
      </c>
      <c r="R18" s="13">
        <v>144706</v>
      </c>
      <c r="S18" s="13">
        <v>274881</v>
      </c>
      <c r="T18" s="14" t="s">
        <v>756</v>
      </c>
      <c r="U18" s="13">
        <v>179532</v>
      </c>
      <c r="V18" s="15">
        <v>195728</v>
      </c>
    </row>
    <row r="19" spans="5:22" x14ac:dyDescent="0.8">
      <c r="E19">
        <v>2015</v>
      </c>
      <c r="F19">
        <v>37</v>
      </c>
      <c r="G19">
        <f t="shared" ref="G19:G21" si="5">G$17+(G$22-$G$17)*($F19-$F$17)/5</f>
        <v>287150.40000000002</v>
      </c>
      <c r="H19">
        <f t="shared" ref="H19:H21" si="6">H$17+(H$22-H$17)*($F19-$F$17)/5</f>
        <v>231991.4</v>
      </c>
      <c r="L19" s="16" t="s">
        <v>65</v>
      </c>
      <c r="M19" s="17">
        <v>134211</v>
      </c>
      <c r="N19" s="17">
        <v>244178</v>
      </c>
      <c r="O19" s="18" t="s">
        <v>757</v>
      </c>
      <c r="P19" s="17">
        <v>171616</v>
      </c>
      <c r="Q19" s="17">
        <v>180421</v>
      </c>
      <c r="R19" s="17">
        <v>169296</v>
      </c>
      <c r="S19" s="17">
        <v>282534</v>
      </c>
      <c r="T19" s="18" t="s">
        <v>758</v>
      </c>
      <c r="U19" s="17">
        <v>194687</v>
      </c>
      <c r="V19" s="19">
        <v>216880</v>
      </c>
    </row>
    <row r="20" spans="5:22" x14ac:dyDescent="0.8">
      <c r="E20">
        <v>2015</v>
      </c>
      <c r="F20">
        <v>38</v>
      </c>
      <c r="G20">
        <f t="shared" si="5"/>
        <v>286808.09999999998</v>
      </c>
      <c r="H20">
        <f t="shared" si="6"/>
        <v>231230.1</v>
      </c>
      <c r="L20" s="12" t="s">
        <v>68</v>
      </c>
      <c r="M20" s="13">
        <v>119618</v>
      </c>
      <c r="N20" s="13">
        <v>222547</v>
      </c>
      <c r="O20" s="14" t="s">
        <v>759</v>
      </c>
      <c r="P20" s="13">
        <v>163708</v>
      </c>
      <c r="Q20" s="13">
        <v>162559</v>
      </c>
      <c r="R20" s="13">
        <v>143896</v>
      </c>
      <c r="S20" s="13">
        <v>255507</v>
      </c>
      <c r="T20" s="14" t="s">
        <v>760</v>
      </c>
      <c r="U20" s="13">
        <v>183429</v>
      </c>
      <c r="V20" s="15">
        <v>190459</v>
      </c>
    </row>
    <row r="21" spans="5:22" x14ac:dyDescent="0.8">
      <c r="E21">
        <v>2015</v>
      </c>
      <c r="F21">
        <v>39</v>
      </c>
      <c r="G21">
        <f t="shared" si="5"/>
        <v>286465.8</v>
      </c>
      <c r="H21">
        <f t="shared" si="6"/>
        <v>230468.8</v>
      </c>
      <c r="L21" s="16" t="s">
        <v>71</v>
      </c>
      <c r="M21" s="17">
        <v>123603</v>
      </c>
      <c r="N21" s="17">
        <v>235340</v>
      </c>
      <c r="O21" s="18" t="s">
        <v>761</v>
      </c>
      <c r="P21" s="17">
        <v>163599</v>
      </c>
      <c r="Q21" s="17">
        <v>168540</v>
      </c>
      <c r="R21" s="17">
        <v>150240</v>
      </c>
      <c r="S21" s="17">
        <v>273963</v>
      </c>
      <c r="T21" s="18" t="s">
        <v>762</v>
      </c>
      <c r="U21" s="17">
        <v>183726</v>
      </c>
      <c r="V21" s="19">
        <v>199998</v>
      </c>
    </row>
    <row r="22" spans="5:22" x14ac:dyDescent="0.8">
      <c r="E22">
        <v>2015</v>
      </c>
      <c r="F22">
        <v>40</v>
      </c>
      <c r="G22">
        <f>IFERROR(VLOOKUP(F22,$A$2:$C$12,2,FALSE),"")</f>
        <v>286123.5</v>
      </c>
      <c r="H22">
        <f>IFERROR(VLOOKUP(F22,$A$2:$C$12,3,FALSE),"")</f>
        <v>229707.5</v>
      </c>
      <c r="L22" s="12" t="s">
        <v>74</v>
      </c>
      <c r="M22" s="13">
        <v>124814</v>
      </c>
      <c r="N22" s="13">
        <v>236511</v>
      </c>
      <c r="O22" s="14" t="s">
        <v>763</v>
      </c>
      <c r="P22" s="13">
        <v>173084</v>
      </c>
      <c r="Q22" s="13">
        <v>174954</v>
      </c>
      <c r="R22" s="13">
        <v>146917</v>
      </c>
      <c r="S22" s="13">
        <v>278678</v>
      </c>
      <c r="T22" s="14" t="s">
        <v>764</v>
      </c>
      <c r="U22" s="13">
        <v>197768</v>
      </c>
      <c r="V22" s="15">
        <v>206063</v>
      </c>
    </row>
    <row r="23" spans="5:22" x14ac:dyDescent="0.8">
      <c r="E23">
        <v>2015</v>
      </c>
      <c r="F23">
        <v>41</v>
      </c>
      <c r="G23">
        <f>G$22+(G$27-$G$22)*($F23-$F$22)/5</f>
        <v>285781.2</v>
      </c>
      <c r="H23">
        <f>H$22+(H$27-H$22)*($F23-$F$22)/5</f>
        <v>228946.2</v>
      </c>
      <c r="L23" s="16" t="s">
        <v>77</v>
      </c>
      <c r="M23" s="17">
        <v>114259</v>
      </c>
      <c r="N23" s="17">
        <v>217569</v>
      </c>
      <c r="O23" s="18" t="s">
        <v>765</v>
      </c>
      <c r="P23" s="17">
        <v>154713</v>
      </c>
      <c r="Q23" s="17">
        <v>152719</v>
      </c>
      <c r="R23" s="17">
        <v>133283</v>
      </c>
      <c r="S23" s="17">
        <v>248828</v>
      </c>
      <c r="T23" s="18" t="s">
        <v>766</v>
      </c>
      <c r="U23" s="17">
        <v>171360</v>
      </c>
      <c r="V23" s="19">
        <v>176298</v>
      </c>
    </row>
    <row r="24" spans="5:22" x14ac:dyDescent="0.8">
      <c r="E24">
        <v>2015</v>
      </c>
      <c r="F24">
        <v>42</v>
      </c>
      <c r="G24">
        <f t="shared" ref="G24:G26" si="7">G$22+(G$27-$G$22)*($F24-$F$22)/5</f>
        <v>285438.90000000002</v>
      </c>
      <c r="H24">
        <f t="shared" ref="H24:H26" si="8">H$22+(H$27-H$22)*($F24-$F$22)/5</f>
        <v>228184.9</v>
      </c>
      <c r="L24" s="12" t="s">
        <v>80</v>
      </c>
      <c r="M24" s="13">
        <v>125030</v>
      </c>
      <c r="N24" s="13">
        <v>235626</v>
      </c>
      <c r="O24" s="14" t="s">
        <v>767</v>
      </c>
      <c r="P24" s="13">
        <v>163521</v>
      </c>
      <c r="Q24" s="13">
        <v>168346</v>
      </c>
      <c r="R24" s="13">
        <v>147948</v>
      </c>
      <c r="S24" s="13">
        <v>268879</v>
      </c>
      <c r="T24" s="14" t="s">
        <v>768</v>
      </c>
      <c r="U24" s="13">
        <v>183366</v>
      </c>
      <c r="V24" s="15">
        <v>195312</v>
      </c>
    </row>
    <row r="25" spans="5:22" x14ac:dyDescent="0.8">
      <c r="E25">
        <v>2015</v>
      </c>
      <c r="F25">
        <v>43</v>
      </c>
      <c r="G25">
        <f t="shared" si="7"/>
        <v>285096.59999999998</v>
      </c>
      <c r="H25">
        <f t="shared" si="8"/>
        <v>227423.6</v>
      </c>
      <c r="L25" s="16" t="s">
        <v>83</v>
      </c>
      <c r="M25" s="17">
        <v>120709</v>
      </c>
      <c r="N25" s="17">
        <v>229799</v>
      </c>
      <c r="O25" s="18" t="s">
        <v>769</v>
      </c>
      <c r="P25" s="17">
        <v>163582</v>
      </c>
      <c r="Q25" s="17">
        <v>164951</v>
      </c>
      <c r="R25" s="17">
        <v>141813</v>
      </c>
      <c r="S25" s="17">
        <v>266011</v>
      </c>
      <c r="T25" s="18" t="s">
        <v>770</v>
      </c>
      <c r="U25" s="17">
        <v>183944</v>
      </c>
      <c r="V25" s="19">
        <v>192182</v>
      </c>
    </row>
    <row r="26" spans="5:22" x14ac:dyDescent="0.8">
      <c r="E26">
        <v>2015</v>
      </c>
      <c r="F26">
        <v>44</v>
      </c>
      <c r="G26">
        <f t="shared" si="7"/>
        <v>284754.3</v>
      </c>
      <c r="H26">
        <f t="shared" si="8"/>
        <v>226662.3</v>
      </c>
      <c r="L26" s="12" t="s">
        <v>86</v>
      </c>
      <c r="M26" s="13">
        <v>135079</v>
      </c>
      <c r="N26" s="13">
        <v>235280</v>
      </c>
      <c r="O26" s="14" t="s">
        <v>771</v>
      </c>
      <c r="P26" s="13">
        <v>171981</v>
      </c>
      <c r="Q26" s="13">
        <v>177800</v>
      </c>
      <c r="R26" s="13">
        <v>161883</v>
      </c>
      <c r="S26" s="13">
        <v>270725</v>
      </c>
      <c r="T26" s="14" t="s">
        <v>772</v>
      </c>
      <c r="U26" s="13">
        <v>194481</v>
      </c>
      <c r="V26" s="15">
        <v>208288</v>
      </c>
    </row>
    <row r="27" spans="5:22" x14ac:dyDescent="0.8">
      <c r="E27">
        <v>2015</v>
      </c>
      <c r="F27">
        <v>45</v>
      </c>
      <c r="G27">
        <f>IFERROR(VLOOKUP(F27,$A$2:$C$12,2,FALSE),"")</f>
        <v>284412</v>
      </c>
      <c r="H27">
        <f>IFERROR(VLOOKUP(F27,$A$2:$C$12,3,FALSE),"")</f>
        <v>225901</v>
      </c>
      <c r="L27" s="16" t="s">
        <v>89</v>
      </c>
      <c r="M27" s="17">
        <v>122345</v>
      </c>
      <c r="N27" s="17">
        <v>213724</v>
      </c>
      <c r="O27" s="18" t="s">
        <v>773</v>
      </c>
      <c r="P27" s="17">
        <v>157403</v>
      </c>
      <c r="Q27" s="17">
        <v>158465</v>
      </c>
      <c r="R27" s="17">
        <v>145331</v>
      </c>
      <c r="S27" s="17">
        <v>246601</v>
      </c>
      <c r="T27" s="18" t="s">
        <v>774</v>
      </c>
      <c r="U27" s="17">
        <v>177474</v>
      </c>
      <c r="V27" s="19">
        <v>185360</v>
      </c>
    </row>
    <row r="28" spans="5:22" x14ac:dyDescent="0.8">
      <c r="E28">
        <v>2015</v>
      </c>
      <c r="F28">
        <v>46</v>
      </c>
      <c r="G28">
        <f>G$27+(G$32-$G$27)*($F28-$F$27)/5</f>
        <v>281476.2</v>
      </c>
      <c r="H28">
        <f>H$27+(H$32-H$27)*($F28-$F$27)/5</f>
        <v>226031.9</v>
      </c>
      <c r="L28" s="12" t="s">
        <v>92</v>
      </c>
      <c r="M28" s="13">
        <v>127335</v>
      </c>
      <c r="N28" s="13">
        <v>227082</v>
      </c>
      <c r="O28" s="14" t="s">
        <v>775</v>
      </c>
      <c r="P28" s="13">
        <v>174457</v>
      </c>
      <c r="Q28" s="13">
        <v>178089</v>
      </c>
      <c r="R28" s="13">
        <v>150895</v>
      </c>
      <c r="S28" s="13">
        <v>271490</v>
      </c>
      <c r="T28" s="14" t="s">
        <v>776</v>
      </c>
      <c r="U28" s="13">
        <v>200334</v>
      </c>
      <c r="V28" s="15">
        <v>212257</v>
      </c>
    </row>
    <row r="29" spans="5:22" x14ac:dyDescent="0.8">
      <c r="E29">
        <v>2015</v>
      </c>
      <c r="F29">
        <v>47</v>
      </c>
      <c r="G29">
        <f t="shared" ref="G29:G31" si="9">G$27+(G$32-$G$27)*($F29-$F$27)/5</f>
        <v>278540.40000000002</v>
      </c>
      <c r="H29">
        <f t="shared" ref="H29:H31" si="10">H$27+(H$32-H$27)*($F29-$F$27)/5</f>
        <v>226162.8</v>
      </c>
      <c r="L29" s="16" t="s">
        <v>95</v>
      </c>
      <c r="M29" s="17">
        <v>129054</v>
      </c>
      <c r="N29" s="17">
        <v>226984</v>
      </c>
      <c r="O29" s="18" t="s">
        <v>777</v>
      </c>
      <c r="P29" s="17">
        <v>168905</v>
      </c>
      <c r="Q29" s="17">
        <v>172608</v>
      </c>
      <c r="R29" s="17">
        <v>153785</v>
      </c>
      <c r="S29" s="17">
        <v>265148</v>
      </c>
      <c r="T29" s="18" t="s">
        <v>778</v>
      </c>
      <c r="U29" s="17">
        <v>191899</v>
      </c>
      <c r="V29" s="19">
        <v>203313</v>
      </c>
    </row>
    <row r="30" spans="5:22" x14ac:dyDescent="0.8">
      <c r="E30">
        <v>2015</v>
      </c>
      <c r="F30">
        <v>48</v>
      </c>
      <c r="G30">
        <f t="shared" si="9"/>
        <v>275604.59999999998</v>
      </c>
      <c r="H30">
        <f t="shared" si="10"/>
        <v>226293.7</v>
      </c>
      <c r="L30" s="20" t="s">
        <v>98</v>
      </c>
      <c r="M30" s="9">
        <v>135083</v>
      </c>
      <c r="N30" s="9">
        <v>278840</v>
      </c>
      <c r="O30" s="21" t="s">
        <v>779</v>
      </c>
      <c r="P30" s="9">
        <v>195427</v>
      </c>
      <c r="Q30" s="9">
        <v>206829</v>
      </c>
      <c r="R30" s="9">
        <v>165615</v>
      </c>
      <c r="S30" s="9">
        <v>325106</v>
      </c>
      <c r="T30" s="21" t="s">
        <v>780</v>
      </c>
      <c r="U30" s="9">
        <v>223290</v>
      </c>
      <c r="V30" s="10">
        <v>245214</v>
      </c>
    </row>
    <row r="31" spans="5:22" x14ac:dyDescent="0.8">
      <c r="E31">
        <v>2015</v>
      </c>
      <c r="F31">
        <v>49</v>
      </c>
      <c r="G31">
        <f t="shared" si="9"/>
        <v>272668.79999999999</v>
      </c>
      <c r="H31">
        <f t="shared" si="10"/>
        <v>226424.6</v>
      </c>
    </row>
    <row r="32" spans="5:22" x14ac:dyDescent="0.8">
      <c r="E32">
        <v>2015</v>
      </c>
      <c r="F32">
        <v>50</v>
      </c>
      <c r="G32">
        <f>IFERROR(VLOOKUP(F32,$A$2:$C$12,2,FALSE),"")</f>
        <v>269733</v>
      </c>
      <c r="H32">
        <f>IFERROR(VLOOKUP(F32,$A$2:$C$12,3,FALSE),"")</f>
        <v>226555.5</v>
      </c>
    </row>
    <row r="33" spans="5:8" x14ac:dyDescent="0.8">
      <c r="E33">
        <v>2015</v>
      </c>
      <c r="F33">
        <v>51</v>
      </c>
      <c r="G33">
        <f>G$32+(G$35-$G$32)*($F33-$F$32)/3</f>
        <v>264840</v>
      </c>
      <c r="H33">
        <f>H$32+(H$35-H$32)*($F33-$F$32)/3</f>
        <v>226773.66666666666</v>
      </c>
    </row>
    <row r="34" spans="5:8" x14ac:dyDescent="0.8">
      <c r="E34">
        <v>2015</v>
      </c>
      <c r="F34">
        <v>52</v>
      </c>
      <c r="G34">
        <f>G$32+(G$35-$G$32)*($F34-$F$32)/3</f>
        <v>259947</v>
      </c>
      <c r="H34">
        <f>H$32+(H$35-H$32)*($F34-$F$32)/3</f>
        <v>226991.83333333334</v>
      </c>
    </row>
    <row r="35" spans="5:8" x14ac:dyDescent="0.8">
      <c r="E35">
        <v>2015</v>
      </c>
      <c r="F35">
        <v>53</v>
      </c>
      <c r="G35">
        <f>IFERROR(VLOOKUP(F35,$A$2:$C$12,2,FALSE),"")</f>
        <v>255054</v>
      </c>
      <c r="H35">
        <f>IFERROR(VLOOKUP(F35,$A$2:$C$12,3,FALSE),"")</f>
        <v>227210</v>
      </c>
    </row>
    <row r="36" spans="5:8" x14ac:dyDescent="0.8">
      <c r="E36">
        <v>2015</v>
      </c>
      <c r="F36">
        <v>54</v>
      </c>
      <c r="G36">
        <f>G$35+(G$38-$G$35)*($F36-$F$35)/3</f>
        <v>259677.33333333334</v>
      </c>
      <c r="H36">
        <f>H$35+(H$38-H$35)*($F36-$F$35)/3</f>
        <v>233772.33333333334</v>
      </c>
    </row>
    <row r="37" spans="5:8" x14ac:dyDescent="0.8">
      <c r="E37">
        <v>2015</v>
      </c>
      <c r="F37">
        <v>55</v>
      </c>
      <c r="G37">
        <f>G$35+(G$38-$G$35)*($F37-$F$35)/3</f>
        <v>264300.66666666669</v>
      </c>
      <c r="H37">
        <f>H$35+(H$38-H$35)*($F37-$F$35)/3</f>
        <v>240334.66666666666</v>
      </c>
    </row>
    <row r="38" spans="5:8" x14ac:dyDescent="0.8">
      <c r="E38">
        <v>2015</v>
      </c>
      <c r="F38">
        <v>56</v>
      </c>
      <c r="G38">
        <f>IFERROR(VLOOKUP(F38,$A$2:$C$12,2,FALSE),"")</f>
        <v>268924</v>
      </c>
      <c r="H38">
        <f>IFERROR(VLOOKUP(F38,$A$2:$C$12,3,FALSE),"")</f>
        <v>246897</v>
      </c>
    </row>
    <row r="39" spans="5:8" x14ac:dyDescent="0.8">
      <c r="E39">
        <v>2015</v>
      </c>
      <c r="F39">
        <v>57</v>
      </c>
      <c r="G39">
        <f>G$38+(G$42-$G$38)*($F39-$F$38)/4</f>
        <v>272391.5</v>
      </c>
      <c r="H39">
        <f>H$38+(H$42-H$38)*($F39-$F$38)/4</f>
        <v>251818.75</v>
      </c>
    </row>
    <row r="40" spans="5:8" x14ac:dyDescent="0.8">
      <c r="E40">
        <v>2015</v>
      </c>
      <c r="F40">
        <v>58</v>
      </c>
      <c r="G40">
        <f t="shared" ref="G40:G41" si="11">G$38+(G$42-$G$38)*($F40-$F$38)/4</f>
        <v>275859</v>
      </c>
      <c r="H40">
        <f t="shared" ref="H40:H41" si="12">H$38+(H$42-H$38)*($F40-$F$38)/4</f>
        <v>256740.5</v>
      </c>
    </row>
    <row r="41" spans="5:8" x14ac:dyDescent="0.8">
      <c r="E41">
        <v>2015</v>
      </c>
      <c r="F41">
        <v>59</v>
      </c>
      <c r="G41">
        <f t="shared" si="11"/>
        <v>279326.5</v>
      </c>
      <c r="H41">
        <f t="shared" si="12"/>
        <v>261662.25</v>
      </c>
    </row>
    <row r="42" spans="5:8" x14ac:dyDescent="0.8">
      <c r="E42">
        <v>2015</v>
      </c>
      <c r="F42">
        <v>60</v>
      </c>
      <c r="G42">
        <f>IFERROR(VLOOKUP(F42,$A$2:$C$12,2,FALSE),"")</f>
        <v>282794</v>
      </c>
      <c r="H42">
        <f>IFERROR(VLOOKUP(F42,$A$2:$C$12,3,FALSE),"")</f>
        <v>266584</v>
      </c>
    </row>
    <row r="43" spans="5:8" x14ac:dyDescent="0.8">
      <c r="E43">
        <v>2015</v>
      </c>
      <c r="F43">
        <v>61</v>
      </c>
      <c r="G43">
        <v>282794</v>
      </c>
      <c r="H43">
        <v>266584</v>
      </c>
    </row>
    <row r="44" spans="5:8" x14ac:dyDescent="0.8">
      <c r="E44">
        <v>2015</v>
      </c>
      <c r="F44">
        <v>62</v>
      </c>
      <c r="G44">
        <v>282794</v>
      </c>
      <c r="H44">
        <v>266584</v>
      </c>
    </row>
    <row r="45" spans="5:8" x14ac:dyDescent="0.8">
      <c r="E45">
        <v>2015</v>
      </c>
      <c r="F45">
        <v>63</v>
      </c>
      <c r="G45">
        <v>282794</v>
      </c>
      <c r="H45">
        <v>266584</v>
      </c>
    </row>
    <row r="46" spans="5:8" x14ac:dyDescent="0.8">
      <c r="E46">
        <v>2015</v>
      </c>
      <c r="F46">
        <v>64</v>
      </c>
      <c r="G46">
        <v>282794</v>
      </c>
      <c r="H46">
        <v>266584</v>
      </c>
    </row>
    <row r="47" spans="5:8" x14ac:dyDescent="0.8">
      <c r="E47">
        <v>2015</v>
      </c>
      <c r="F47">
        <v>65</v>
      </c>
      <c r="G47">
        <v>282794</v>
      </c>
      <c r="H47">
        <v>266584</v>
      </c>
    </row>
    <row r="48" spans="5:8" x14ac:dyDescent="0.8">
      <c r="E48">
        <v>2015</v>
      </c>
      <c r="F48">
        <v>66</v>
      </c>
      <c r="G48">
        <v>282794</v>
      </c>
      <c r="H48">
        <v>266584</v>
      </c>
    </row>
    <row r="49" spans="5:8" x14ac:dyDescent="0.8">
      <c r="E49">
        <v>2015</v>
      </c>
      <c r="F49">
        <v>67</v>
      </c>
      <c r="G49">
        <v>282794</v>
      </c>
      <c r="H49">
        <v>266584</v>
      </c>
    </row>
    <row r="50" spans="5:8" x14ac:dyDescent="0.8">
      <c r="E50">
        <v>2015</v>
      </c>
      <c r="F50">
        <v>68</v>
      </c>
      <c r="G50">
        <v>282794</v>
      </c>
      <c r="H50">
        <v>266584</v>
      </c>
    </row>
    <row r="51" spans="5:8" x14ac:dyDescent="0.8">
      <c r="E51">
        <v>2015</v>
      </c>
      <c r="F51">
        <v>69</v>
      </c>
      <c r="G51">
        <v>282794</v>
      </c>
      <c r="H51">
        <v>266584</v>
      </c>
    </row>
    <row r="52" spans="5:8" x14ac:dyDescent="0.8">
      <c r="E52">
        <v>2015</v>
      </c>
      <c r="F52">
        <v>70</v>
      </c>
      <c r="G52">
        <v>282794</v>
      </c>
      <c r="H52">
        <v>266584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B1CB-12F5-4E99-93DE-6E6A4557D2C7}">
  <dimension ref="A1:V52"/>
  <sheetViews>
    <sheetView tabSelected="1" topLeftCell="F18" workbookViewId="0">
      <selection activeCell="L10" sqref="L10"/>
    </sheetView>
  </sheetViews>
  <sheetFormatPr defaultRowHeight="16" x14ac:dyDescent="0.8"/>
  <cols>
    <col min="1" max="1" width="22.0390625" bestFit="1" customWidth="1"/>
    <col min="2" max="2" width="7.9140625" bestFit="1" customWidth="1"/>
    <col min="3" max="3" width="6.6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3" t="s">
        <v>0</v>
      </c>
      <c r="B2" s="4">
        <v>163878</v>
      </c>
      <c r="C2" s="4">
        <v>148824</v>
      </c>
      <c r="E2">
        <v>2014</v>
      </c>
      <c r="F2">
        <v>20</v>
      </c>
      <c r="G2">
        <f>IFERROR(VLOOKUP(F2,$A$2:$C$12,2,FALSE),"")</f>
        <v>187385</v>
      </c>
      <c r="H2">
        <f>IFERROR(VLOOKUP(F2,$A$2:$C$12,3,FALSE),"")</f>
        <v>171425</v>
      </c>
      <c r="L2" s="12" t="s">
        <v>445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3">
        <v>20</v>
      </c>
      <c r="B3" s="4">
        <f>AVERAGE(B2,B4)</f>
        <v>187385</v>
      </c>
      <c r="C3" s="4">
        <f>AVERAGE(C2,C4)</f>
        <v>171425</v>
      </c>
      <c r="E3">
        <v>2014</v>
      </c>
      <c r="F3">
        <v>21</v>
      </c>
      <c r="G3">
        <f>G$2+(G$7-G$2)*($F3-$F$2)/5</f>
        <v>192086.39999999999</v>
      </c>
      <c r="H3">
        <f>H$2+(H$7-H$2)*($F3-$F$2)/5</f>
        <v>175945.2</v>
      </c>
      <c r="L3" s="16" t="s">
        <v>17</v>
      </c>
      <c r="M3" s="17">
        <v>146380</v>
      </c>
      <c r="N3" s="17">
        <v>326323</v>
      </c>
      <c r="O3" s="18" t="s">
        <v>670</v>
      </c>
      <c r="P3" s="17">
        <v>243589</v>
      </c>
      <c r="Q3" s="17">
        <v>269663</v>
      </c>
      <c r="R3" s="17">
        <v>176336</v>
      </c>
      <c r="S3" s="17">
        <v>382960</v>
      </c>
      <c r="T3" s="18" t="s">
        <v>671</v>
      </c>
      <c r="U3" s="17">
        <v>281706</v>
      </c>
      <c r="V3" s="19">
        <v>317899</v>
      </c>
    </row>
    <row r="4" spans="1:22" x14ac:dyDescent="0.8">
      <c r="A4" s="5">
        <v>25</v>
      </c>
      <c r="B4" s="6">
        <v>210892</v>
      </c>
      <c r="C4" s="6">
        <v>194026</v>
      </c>
      <c r="E4">
        <v>2014</v>
      </c>
      <c r="F4">
        <v>22</v>
      </c>
      <c r="G4">
        <f t="shared" ref="G4:H6" si="0">G$2+(G$7-G$2)*($F4-$F$2)/5</f>
        <v>196787.8</v>
      </c>
      <c r="H4">
        <f t="shared" si="0"/>
        <v>180465.4</v>
      </c>
      <c r="L4" s="12" t="s">
        <v>20</v>
      </c>
      <c r="M4" s="13">
        <v>139070</v>
      </c>
      <c r="N4" s="13">
        <v>269655</v>
      </c>
      <c r="O4" s="14" t="s">
        <v>672</v>
      </c>
      <c r="P4" s="13">
        <v>184082</v>
      </c>
      <c r="Q4" s="13">
        <v>196724</v>
      </c>
      <c r="R4" s="13">
        <v>164401</v>
      </c>
      <c r="S4" s="13">
        <v>308055</v>
      </c>
      <c r="T4" s="14" t="s">
        <v>673</v>
      </c>
      <c r="U4" s="13">
        <v>210136</v>
      </c>
      <c r="V4" s="15">
        <v>227825</v>
      </c>
    </row>
    <row r="5" spans="1:22" x14ac:dyDescent="0.8">
      <c r="A5" s="5">
        <v>30</v>
      </c>
      <c r="B5" s="4">
        <f>AVERAGE(B4,B6)</f>
        <v>243300.5</v>
      </c>
      <c r="C5" s="4">
        <f>AVERAGE(C4,C6)</f>
        <v>212324</v>
      </c>
      <c r="E5">
        <v>2014</v>
      </c>
      <c r="F5">
        <v>23</v>
      </c>
      <c r="G5">
        <f t="shared" si="0"/>
        <v>201489.2</v>
      </c>
      <c r="H5">
        <f t="shared" si="0"/>
        <v>184985.60000000001</v>
      </c>
      <c r="L5" s="16" t="s">
        <v>23</v>
      </c>
      <c r="M5" s="17">
        <v>143735</v>
      </c>
      <c r="N5" s="17">
        <v>316647</v>
      </c>
      <c r="O5" s="18" t="s">
        <v>674</v>
      </c>
      <c r="P5" s="17">
        <v>228972</v>
      </c>
      <c r="Q5" s="17">
        <v>252002</v>
      </c>
      <c r="R5" s="17">
        <v>172019</v>
      </c>
      <c r="S5" s="17">
        <v>370171</v>
      </c>
      <c r="T5" s="18" t="s">
        <v>675</v>
      </c>
      <c r="U5" s="17">
        <v>264126</v>
      </c>
      <c r="V5" s="19">
        <v>296089</v>
      </c>
    </row>
    <row r="6" spans="1:22" x14ac:dyDescent="0.8">
      <c r="A6" s="3">
        <v>35</v>
      </c>
      <c r="B6" s="4">
        <v>275709</v>
      </c>
      <c r="C6" s="4">
        <v>230622</v>
      </c>
      <c r="E6">
        <v>2014</v>
      </c>
      <c r="F6">
        <v>24</v>
      </c>
      <c r="G6">
        <f t="shared" si="0"/>
        <v>206190.6</v>
      </c>
      <c r="H6">
        <f t="shared" si="0"/>
        <v>189505.8</v>
      </c>
      <c r="L6" s="12" t="s">
        <v>26</v>
      </c>
      <c r="M6" s="13">
        <v>141237</v>
      </c>
      <c r="N6" s="13">
        <v>266998</v>
      </c>
      <c r="O6" s="14" t="s">
        <v>676</v>
      </c>
      <c r="P6" s="13">
        <v>179433</v>
      </c>
      <c r="Q6" s="13">
        <v>195427</v>
      </c>
      <c r="R6" s="13">
        <v>182430</v>
      </c>
      <c r="S6" s="13">
        <v>314525</v>
      </c>
      <c r="T6" s="14" t="s">
        <v>677</v>
      </c>
      <c r="U6" s="13">
        <v>211535</v>
      </c>
      <c r="V6" s="15">
        <v>239350</v>
      </c>
    </row>
    <row r="7" spans="1:22" x14ac:dyDescent="0.8">
      <c r="A7" s="3">
        <v>40</v>
      </c>
      <c r="B7" s="4">
        <f>AVERAGE(B6,B8)</f>
        <v>273315.5</v>
      </c>
      <c r="C7" s="4">
        <f>AVERAGE(C6,C8)</f>
        <v>225118</v>
      </c>
      <c r="E7">
        <v>2014</v>
      </c>
      <c r="F7">
        <v>25</v>
      </c>
      <c r="G7">
        <f>IFERROR(VLOOKUP(F7,$A$2:$C$12,2,FALSE),"")</f>
        <v>210892</v>
      </c>
      <c r="H7">
        <f>IFERROR(VLOOKUP(F7,$A$2:$C$12,3,FALSE),"")</f>
        <v>194026</v>
      </c>
      <c r="L7" s="16" t="s">
        <v>29</v>
      </c>
      <c r="M7" s="17">
        <v>143615</v>
      </c>
      <c r="N7" s="17">
        <v>259202</v>
      </c>
      <c r="O7" s="18" t="s">
        <v>678</v>
      </c>
      <c r="P7" s="17">
        <v>176144</v>
      </c>
      <c r="Q7" s="17">
        <v>190712</v>
      </c>
      <c r="R7" s="17">
        <v>186913</v>
      </c>
      <c r="S7" s="17">
        <v>304274</v>
      </c>
      <c r="T7" s="18" t="s">
        <v>679</v>
      </c>
      <c r="U7" s="17">
        <v>208246</v>
      </c>
      <c r="V7" s="19">
        <v>234733</v>
      </c>
    </row>
    <row r="8" spans="1:22" x14ac:dyDescent="0.8">
      <c r="A8" s="5">
        <v>45</v>
      </c>
      <c r="B8" s="6">
        <v>270922</v>
      </c>
      <c r="C8" s="6">
        <v>219614</v>
      </c>
      <c r="E8">
        <v>2014</v>
      </c>
      <c r="F8">
        <v>26</v>
      </c>
      <c r="G8">
        <f>G$7+(G$12-G$7)*($F8-$F$7)/5</f>
        <v>217373.7</v>
      </c>
      <c r="H8">
        <f>H$7+(H$12-H$7)*($F8-$F$7)/5</f>
        <v>197685.6</v>
      </c>
      <c r="L8" s="12" t="s">
        <v>32</v>
      </c>
      <c r="M8" s="13">
        <v>133392</v>
      </c>
      <c r="N8" s="13">
        <v>234969</v>
      </c>
      <c r="O8" s="14" t="s">
        <v>680</v>
      </c>
      <c r="P8" s="13">
        <v>167608</v>
      </c>
      <c r="Q8" s="13">
        <v>177143</v>
      </c>
      <c r="R8" s="13">
        <v>159962</v>
      </c>
      <c r="S8" s="13">
        <v>276158</v>
      </c>
      <c r="T8" s="14" t="s">
        <v>681</v>
      </c>
      <c r="U8" s="13">
        <v>195579</v>
      </c>
      <c r="V8" s="15">
        <v>210010</v>
      </c>
    </row>
    <row r="9" spans="1:22" x14ac:dyDescent="0.8">
      <c r="A9" s="5">
        <v>50</v>
      </c>
      <c r="B9" s="4">
        <f>AVERAGE(B8,B10)</f>
        <v>257662.5</v>
      </c>
      <c r="C9" s="4">
        <f>AVERAGE(C8,C10)</f>
        <v>223509.5</v>
      </c>
      <c r="E9">
        <v>2014</v>
      </c>
      <c r="F9">
        <v>27</v>
      </c>
      <c r="G9">
        <f t="shared" ref="G9:G11" si="1">G$7+(G$12-$G$7)*($F9-$F$7)/5</f>
        <v>223855.4</v>
      </c>
      <c r="H9">
        <f t="shared" ref="H9:H11" si="2">H$7+(H$12-H$7)*($F9-$F$7)/5</f>
        <v>201345.2</v>
      </c>
      <c r="L9" s="16" t="s">
        <v>35</v>
      </c>
      <c r="M9" s="17">
        <v>139573</v>
      </c>
      <c r="N9" s="17">
        <v>254792</v>
      </c>
      <c r="O9" s="18" t="s">
        <v>682</v>
      </c>
      <c r="P9" s="17">
        <v>174530</v>
      </c>
      <c r="Q9" s="17">
        <v>188421</v>
      </c>
      <c r="R9" s="17">
        <v>176962</v>
      </c>
      <c r="S9" s="17">
        <v>299646</v>
      </c>
      <c r="T9" s="18" t="s">
        <v>683</v>
      </c>
      <c r="U9" s="17">
        <v>205254</v>
      </c>
      <c r="V9" s="19">
        <v>228974</v>
      </c>
    </row>
    <row r="10" spans="1:22" x14ac:dyDescent="0.8">
      <c r="A10" s="3">
        <v>53</v>
      </c>
      <c r="B10" s="4">
        <v>244403</v>
      </c>
      <c r="C10" s="4">
        <v>227405</v>
      </c>
      <c r="E10">
        <v>2014</v>
      </c>
      <c r="F10">
        <v>28</v>
      </c>
      <c r="G10">
        <f t="shared" si="1"/>
        <v>230337.1</v>
      </c>
      <c r="H10">
        <f t="shared" si="2"/>
        <v>205004.79999999999</v>
      </c>
      <c r="L10" s="12" t="s">
        <v>38</v>
      </c>
      <c r="M10" s="13">
        <v>144724</v>
      </c>
      <c r="N10" s="13">
        <v>243268</v>
      </c>
      <c r="O10" s="14" t="s">
        <v>684</v>
      </c>
      <c r="P10" s="13">
        <v>176393</v>
      </c>
      <c r="Q10" s="13">
        <v>187224</v>
      </c>
      <c r="R10" s="13">
        <v>178399</v>
      </c>
      <c r="S10" s="13">
        <v>287762</v>
      </c>
      <c r="T10" s="14" t="s">
        <v>685</v>
      </c>
      <c r="U10" s="13">
        <v>207190</v>
      </c>
      <c r="V10" s="15">
        <v>225565</v>
      </c>
    </row>
    <row r="11" spans="1:22" x14ac:dyDescent="0.8">
      <c r="A11" s="3">
        <v>56</v>
      </c>
      <c r="B11" s="4">
        <f>AVERAGE(B10,B12)</f>
        <v>276217.5</v>
      </c>
      <c r="C11" s="4">
        <f>AVERAGE(C10,C12)</f>
        <v>262195.5</v>
      </c>
      <c r="E11">
        <v>2014</v>
      </c>
      <c r="F11">
        <v>29</v>
      </c>
      <c r="G11">
        <f t="shared" si="1"/>
        <v>236818.8</v>
      </c>
      <c r="H11">
        <f t="shared" si="2"/>
        <v>208664.4</v>
      </c>
      <c r="L11" s="16" t="s">
        <v>41</v>
      </c>
      <c r="M11" s="17">
        <v>141387</v>
      </c>
      <c r="N11" s="17">
        <v>239088</v>
      </c>
      <c r="O11" s="18" t="s">
        <v>686</v>
      </c>
      <c r="P11" s="17">
        <v>168161</v>
      </c>
      <c r="Q11" s="17">
        <v>181014</v>
      </c>
      <c r="R11" s="17">
        <v>175548</v>
      </c>
      <c r="S11" s="17">
        <v>281753</v>
      </c>
      <c r="T11" s="18" t="s">
        <v>687</v>
      </c>
      <c r="U11" s="17">
        <v>199019</v>
      </c>
      <c r="V11" s="19">
        <v>218625</v>
      </c>
    </row>
    <row r="12" spans="1:22" x14ac:dyDescent="0.8">
      <c r="A12" s="5">
        <v>60</v>
      </c>
      <c r="B12" s="6">
        <v>308032</v>
      </c>
      <c r="C12" s="6">
        <v>296986</v>
      </c>
      <c r="E12">
        <v>2014</v>
      </c>
      <c r="F12">
        <v>30</v>
      </c>
      <c r="G12">
        <f>IFERROR(VLOOKUP(F12,$A$2:$C$12,2,FALSE),"")</f>
        <v>243300.5</v>
      </c>
      <c r="H12">
        <f>IFERROR(VLOOKUP(F12,$A$2:$C$12,3,FALSE),"")</f>
        <v>212324</v>
      </c>
      <c r="L12" s="12" t="s">
        <v>44</v>
      </c>
      <c r="M12" s="13">
        <v>127642</v>
      </c>
      <c r="N12" s="13">
        <v>241359</v>
      </c>
      <c r="O12" s="14" t="s">
        <v>688</v>
      </c>
      <c r="P12" s="13">
        <v>178093</v>
      </c>
      <c r="Q12" s="13">
        <v>180022</v>
      </c>
      <c r="R12" s="13">
        <v>150335</v>
      </c>
      <c r="S12" s="13">
        <v>280350</v>
      </c>
      <c r="T12" s="14" t="s">
        <v>689</v>
      </c>
      <c r="U12" s="13">
        <v>204299</v>
      </c>
      <c r="V12" s="15">
        <v>210222</v>
      </c>
    </row>
    <row r="13" spans="1:22" x14ac:dyDescent="0.8">
      <c r="E13">
        <v>2014</v>
      </c>
      <c r="F13">
        <v>31</v>
      </c>
      <c r="G13">
        <f>G$12+(G$17-$G$12)*($F13-$F$12)/5</f>
        <v>249782.2</v>
      </c>
      <c r="H13">
        <f>H$12+(H$17-H$12)*($F13-$F$12)/5</f>
        <v>215983.6</v>
      </c>
      <c r="L13" s="16" t="s">
        <v>47</v>
      </c>
      <c r="M13" s="17">
        <v>139614</v>
      </c>
      <c r="N13" s="17">
        <v>241664</v>
      </c>
      <c r="O13" s="18" t="s">
        <v>690</v>
      </c>
      <c r="P13" s="17">
        <v>174662</v>
      </c>
      <c r="Q13" s="17">
        <v>183670</v>
      </c>
      <c r="R13" s="17">
        <v>170763</v>
      </c>
      <c r="S13" s="17">
        <v>284182</v>
      </c>
      <c r="T13" s="18" t="s">
        <v>691</v>
      </c>
      <c r="U13" s="17">
        <v>204227</v>
      </c>
      <c r="V13" s="19">
        <v>219727</v>
      </c>
    </row>
    <row r="14" spans="1:22" x14ac:dyDescent="0.8">
      <c r="E14">
        <v>2014</v>
      </c>
      <c r="F14">
        <v>32</v>
      </c>
      <c r="G14">
        <f t="shared" ref="G14:G16" si="3">G$12+(G$17-$G$12)*($F14-$F$12)/5</f>
        <v>256263.9</v>
      </c>
      <c r="H14">
        <f t="shared" ref="H14:H16" si="4">H$12+(H$17-H$12)*($F14-$F$12)/5</f>
        <v>219643.2</v>
      </c>
      <c r="L14" s="12" t="s">
        <v>50</v>
      </c>
      <c r="M14" s="13">
        <v>122916</v>
      </c>
      <c r="N14" s="13">
        <v>224124</v>
      </c>
      <c r="O14" s="14" t="s">
        <v>692</v>
      </c>
      <c r="P14" s="13">
        <v>174272</v>
      </c>
      <c r="Q14" s="13">
        <v>173296</v>
      </c>
      <c r="R14" s="13">
        <v>140594</v>
      </c>
      <c r="S14" s="13">
        <v>267487</v>
      </c>
      <c r="T14" s="14" t="s">
        <v>693</v>
      </c>
      <c r="U14" s="13">
        <v>202565</v>
      </c>
      <c r="V14" s="15">
        <v>203760</v>
      </c>
    </row>
    <row r="15" spans="1:22" x14ac:dyDescent="0.8">
      <c r="E15">
        <v>2014</v>
      </c>
      <c r="F15">
        <v>33</v>
      </c>
      <c r="G15">
        <f t="shared" si="3"/>
        <v>262745.59999999998</v>
      </c>
      <c r="H15">
        <f t="shared" si="4"/>
        <v>223302.8</v>
      </c>
      <c r="L15" s="16" t="s">
        <v>53</v>
      </c>
      <c r="M15" s="17">
        <v>126343</v>
      </c>
      <c r="N15" s="17">
        <v>219964</v>
      </c>
      <c r="O15" s="18" t="s">
        <v>694</v>
      </c>
      <c r="P15" s="17">
        <v>168151</v>
      </c>
      <c r="Q15" s="17">
        <v>169965</v>
      </c>
      <c r="R15" s="17">
        <v>145788</v>
      </c>
      <c r="S15" s="17">
        <v>257326</v>
      </c>
      <c r="T15" s="18" t="s">
        <v>695</v>
      </c>
      <c r="U15" s="17">
        <v>191563</v>
      </c>
      <c r="V15" s="19">
        <v>197759</v>
      </c>
    </row>
    <row r="16" spans="1:22" x14ac:dyDescent="0.8">
      <c r="E16">
        <v>2014</v>
      </c>
      <c r="F16">
        <v>34</v>
      </c>
      <c r="G16">
        <f t="shared" si="3"/>
        <v>269227.3</v>
      </c>
      <c r="H16">
        <f t="shared" si="4"/>
        <v>226962.4</v>
      </c>
      <c r="L16" s="12" t="s">
        <v>56</v>
      </c>
      <c r="M16" s="13">
        <v>124301</v>
      </c>
      <c r="N16" s="13">
        <v>220945</v>
      </c>
      <c r="O16" s="14" t="s">
        <v>696</v>
      </c>
      <c r="P16" s="13">
        <v>170624</v>
      </c>
      <c r="Q16" s="13">
        <v>166964</v>
      </c>
      <c r="R16" s="13">
        <v>149921</v>
      </c>
      <c r="S16" s="13">
        <v>258843</v>
      </c>
      <c r="T16" s="14" t="s">
        <v>697</v>
      </c>
      <c r="U16" s="13">
        <v>197336</v>
      </c>
      <c r="V16" s="15">
        <v>198004</v>
      </c>
    </row>
    <row r="17" spans="5:22" x14ac:dyDescent="0.8">
      <c r="E17">
        <v>2014</v>
      </c>
      <c r="F17">
        <v>35</v>
      </c>
      <c r="G17">
        <f>IFERROR(VLOOKUP(F17,$A$2:$C$12,2,FALSE),"")</f>
        <v>275709</v>
      </c>
      <c r="H17">
        <f>IFERROR(VLOOKUP(F17,$A$2:$C$12,3,FALSE),"")</f>
        <v>230622</v>
      </c>
      <c r="L17" s="16" t="s">
        <v>59</v>
      </c>
      <c r="M17" s="17">
        <v>124417</v>
      </c>
      <c r="N17" s="17">
        <v>222044</v>
      </c>
      <c r="O17" s="18" t="s">
        <v>638</v>
      </c>
      <c r="P17" s="17">
        <v>171351</v>
      </c>
      <c r="Q17" s="17">
        <v>170622</v>
      </c>
      <c r="R17" s="17">
        <v>144792</v>
      </c>
      <c r="S17" s="17">
        <v>262203</v>
      </c>
      <c r="T17" s="18" t="s">
        <v>698</v>
      </c>
      <c r="U17" s="17">
        <v>197656</v>
      </c>
      <c r="V17" s="19">
        <v>200359</v>
      </c>
    </row>
    <row r="18" spans="5:22" x14ac:dyDescent="0.8">
      <c r="E18">
        <v>2014</v>
      </c>
      <c r="F18">
        <v>36</v>
      </c>
      <c r="G18">
        <f>G$17+(G$22-$G$17)*($F18-$F$17)/5</f>
        <v>275230.3</v>
      </c>
      <c r="H18">
        <f>H$17+(H$22-H$17)*($F18-$F$17)/5</f>
        <v>229521.2</v>
      </c>
      <c r="L18" s="12" t="s">
        <v>62</v>
      </c>
      <c r="M18" s="13">
        <v>122690</v>
      </c>
      <c r="N18" s="13">
        <v>224706</v>
      </c>
      <c r="O18" s="14" t="s">
        <v>699</v>
      </c>
      <c r="P18" s="13">
        <v>164404</v>
      </c>
      <c r="Q18" s="13">
        <v>167000</v>
      </c>
      <c r="R18" s="13">
        <v>144617</v>
      </c>
      <c r="S18" s="13">
        <v>266958</v>
      </c>
      <c r="T18" s="14" t="s">
        <v>700</v>
      </c>
      <c r="U18" s="13">
        <v>188292</v>
      </c>
      <c r="V18" s="15">
        <v>197755</v>
      </c>
    </row>
    <row r="19" spans="5:22" x14ac:dyDescent="0.8">
      <c r="E19">
        <v>2014</v>
      </c>
      <c r="F19">
        <v>37</v>
      </c>
      <c r="G19">
        <f t="shared" ref="G19:G21" si="5">G$17+(G$22-$G$17)*($F19-$F$17)/5</f>
        <v>274751.59999999998</v>
      </c>
      <c r="H19">
        <f t="shared" ref="H19:H21" si="6">H$17+(H$22-H$17)*($F19-$F$17)/5</f>
        <v>228420.4</v>
      </c>
      <c r="L19" s="16" t="s">
        <v>65</v>
      </c>
      <c r="M19" s="17">
        <v>134845</v>
      </c>
      <c r="N19" s="17">
        <v>252235</v>
      </c>
      <c r="O19" s="18" t="s">
        <v>701</v>
      </c>
      <c r="P19" s="17">
        <v>177355</v>
      </c>
      <c r="Q19" s="17">
        <v>188351</v>
      </c>
      <c r="R19" s="17">
        <v>167982</v>
      </c>
      <c r="S19" s="17">
        <v>294169</v>
      </c>
      <c r="T19" s="18" t="s">
        <v>702</v>
      </c>
      <c r="U19" s="17">
        <v>204944</v>
      </c>
      <c r="V19" s="19">
        <v>225498</v>
      </c>
    </row>
    <row r="20" spans="5:22" x14ac:dyDescent="0.8">
      <c r="E20">
        <v>2014</v>
      </c>
      <c r="F20">
        <v>38</v>
      </c>
      <c r="G20">
        <f t="shared" si="5"/>
        <v>274272.90000000002</v>
      </c>
      <c r="H20">
        <f t="shared" si="6"/>
        <v>227319.6</v>
      </c>
      <c r="L20" s="12" t="s">
        <v>68</v>
      </c>
      <c r="M20" s="13">
        <v>125590</v>
      </c>
      <c r="N20" s="13">
        <v>218026</v>
      </c>
      <c r="O20" s="14" t="s">
        <v>703</v>
      </c>
      <c r="P20" s="13">
        <v>164569</v>
      </c>
      <c r="Q20" s="13">
        <v>167660</v>
      </c>
      <c r="R20" s="13">
        <v>143038</v>
      </c>
      <c r="S20" s="13">
        <v>255461</v>
      </c>
      <c r="T20" s="14" t="s">
        <v>704</v>
      </c>
      <c r="U20" s="13">
        <v>188925</v>
      </c>
      <c r="V20" s="15">
        <v>194205</v>
      </c>
    </row>
    <row r="21" spans="5:22" x14ac:dyDescent="0.8">
      <c r="E21">
        <v>2014</v>
      </c>
      <c r="F21">
        <v>39</v>
      </c>
      <c r="G21">
        <f t="shared" si="5"/>
        <v>273794.2</v>
      </c>
      <c r="H21">
        <f t="shared" si="6"/>
        <v>226218.8</v>
      </c>
      <c r="L21" s="16" t="s">
        <v>71</v>
      </c>
      <c r="M21" s="17">
        <v>126130</v>
      </c>
      <c r="N21" s="17">
        <v>231147</v>
      </c>
      <c r="O21" s="18" t="s">
        <v>705</v>
      </c>
      <c r="P21" s="17">
        <v>167763</v>
      </c>
      <c r="Q21" s="17">
        <v>172612</v>
      </c>
      <c r="R21" s="17">
        <v>150319</v>
      </c>
      <c r="S21" s="17">
        <v>272669</v>
      </c>
      <c r="T21" s="18" t="s">
        <v>706</v>
      </c>
      <c r="U21" s="17">
        <v>192673</v>
      </c>
      <c r="V21" s="19">
        <v>204472</v>
      </c>
    </row>
    <row r="22" spans="5:22" x14ac:dyDescent="0.8">
      <c r="E22">
        <v>2014</v>
      </c>
      <c r="F22">
        <v>40</v>
      </c>
      <c r="G22">
        <f>IFERROR(VLOOKUP(F22,$A$2:$C$12,2,FALSE),"")</f>
        <v>273315.5</v>
      </c>
      <c r="H22">
        <f>IFERROR(VLOOKUP(F22,$A$2:$C$12,3,FALSE),"")</f>
        <v>225118</v>
      </c>
      <c r="L22" s="12" t="s">
        <v>74</v>
      </c>
      <c r="M22" s="13">
        <v>125959</v>
      </c>
      <c r="N22" s="13">
        <v>229500</v>
      </c>
      <c r="O22" s="14" t="s">
        <v>707</v>
      </c>
      <c r="P22" s="13">
        <v>169651</v>
      </c>
      <c r="Q22" s="13">
        <v>174980</v>
      </c>
      <c r="R22" s="13">
        <v>148666</v>
      </c>
      <c r="S22" s="13">
        <v>277881</v>
      </c>
      <c r="T22" s="14" t="s">
        <v>708</v>
      </c>
      <c r="U22" s="13">
        <v>197303</v>
      </c>
      <c r="V22" s="15">
        <v>209841</v>
      </c>
    </row>
    <row r="23" spans="5:22" x14ac:dyDescent="0.8">
      <c r="E23">
        <v>2014</v>
      </c>
      <c r="F23">
        <v>41</v>
      </c>
      <c r="G23">
        <f>G$22+(G$27-$G$22)*($F23-$F$22)/5</f>
        <v>272836.8</v>
      </c>
      <c r="H23">
        <f>H$22+(H$27-H$22)*($F23-$F$22)/5</f>
        <v>224017.2</v>
      </c>
      <c r="L23" s="16" t="s">
        <v>77</v>
      </c>
      <c r="M23" s="17">
        <v>116884</v>
      </c>
      <c r="N23" s="17">
        <v>212697</v>
      </c>
      <c r="O23" s="18" t="s">
        <v>709</v>
      </c>
      <c r="P23" s="17">
        <v>159442</v>
      </c>
      <c r="Q23" s="17">
        <v>155775</v>
      </c>
      <c r="R23" s="17">
        <v>134849</v>
      </c>
      <c r="S23" s="17">
        <v>248342</v>
      </c>
      <c r="T23" s="18" t="s">
        <v>710</v>
      </c>
      <c r="U23" s="17">
        <v>182059</v>
      </c>
      <c r="V23" s="19">
        <v>180917</v>
      </c>
    </row>
    <row r="24" spans="5:22" x14ac:dyDescent="0.8">
      <c r="E24">
        <v>2014</v>
      </c>
      <c r="F24">
        <v>42</v>
      </c>
      <c r="G24">
        <f t="shared" ref="G24:G26" si="7">G$22+(G$27-$G$22)*($F24-$F$22)/5</f>
        <v>272358.09999999998</v>
      </c>
      <c r="H24">
        <f t="shared" ref="H24:H26" si="8">H$22+(H$27-H$22)*($F24-$F$22)/5</f>
        <v>222916.4</v>
      </c>
      <c r="L24" s="12" t="s">
        <v>80</v>
      </c>
      <c r="M24" s="13">
        <v>123078</v>
      </c>
      <c r="N24" s="13">
        <v>220331</v>
      </c>
      <c r="O24" s="14" t="s">
        <v>711</v>
      </c>
      <c r="P24" s="13">
        <v>160506</v>
      </c>
      <c r="Q24" s="13">
        <v>162617</v>
      </c>
      <c r="R24" s="13">
        <v>146495</v>
      </c>
      <c r="S24" s="13">
        <v>257096</v>
      </c>
      <c r="T24" s="14" t="s">
        <v>712</v>
      </c>
      <c r="U24" s="13">
        <v>185412</v>
      </c>
      <c r="V24" s="15">
        <v>191461</v>
      </c>
    </row>
    <row r="25" spans="5:22" x14ac:dyDescent="0.8">
      <c r="E25">
        <v>2014</v>
      </c>
      <c r="F25">
        <v>43</v>
      </c>
      <c r="G25">
        <f t="shared" si="7"/>
        <v>271879.40000000002</v>
      </c>
      <c r="H25">
        <f t="shared" si="8"/>
        <v>221815.6</v>
      </c>
      <c r="L25" s="16" t="s">
        <v>83</v>
      </c>
      <c r="M25" s="17">
        <v>121757</v>
      </c>
      <c r="N25" s="17">
        <v>221569</v>
      </c>
      <c r="O25" s="18" t="s">
        <v>713</v>
      </c>
      <c r="P25" s="17">
        <v>163498</v>
      </c>
      <c r="Q25" s="17">
        <v>164855</v>
      </c>
      <c r="R25" s="17">
        <v>142865</v>
      </c>
      <c r="S25" s="17">
        <v>262804</v>
      </c>
      <c r="T25" s="18" t="s">
        <v>714</v>
      </c>
      <c r="U25" s="17">
        <v>188571</v>
      </c>
      <c r="V25" s="19">
        <v>194654</v>
      </c>
    </row>
    <row r="26" spans="5:22" x14ac:dyDescent="0.8">
      <c r="E26">
        <v>2014</v>
      </c>
      <c r="F26">
        <v>44</v>
      </c>
      <c r="G26">
        <f t="shared" si="7"/>
        <v>271400.7</v>
      </c>
      <c r="H26">
        <f t="shared" si="8"/>
        <v>220714.8</v>
      </c>
      <c r="L26" s="12" t="s">
        <v>86</v>
      </c>
      <c r="M26" s="13">
        <v>130305</v>
      </c>
      <c r="N26" s="13">
        <v>224734</v>
      </c>
      <c r="O26" s="14" t="s">
        <v>715</v>
      </c>
      <c r="P26" s="13">
        <v>167098</v>
      </c>
      <c r="Q26" s="13">
        <v>170242</v>
      </c>
      <c r="R26" s="13">
        <v>150667</v>
      </c>
      <c r="S26" s="13">
        <v>260784</v>
      </c>
      <c r="T26" s="14" t="s">
        <v>716</v>
      </c>
      <c r="U26" s="13">
        <v>190945</v>
      </c>
      <c r="V26" s="15">
        <v>197239</v>
      </c>
    </row>
    <row r="27" spans="5:22" x14ac:dyDescent="0.8">
      <c r="E27">
        <v>2014</v>
      </c>
      <c r="F27">
        <v>45</v>
      </c>
      <c r="G27">
        <f>IFERROR(VLOOKUP(F27,$A$2:$C$12,2,FALSE),"")</f>
        <v>270922</v>
      </c>
      <c r="H27">
        <f>IFERROR(VLOOKUP(F27,$A$2:$C$12,3,FALSE),"")</f>
        <v>219614</v>
      </c>
      <c r="L27" s="16" t="s">
        <v>89</v>
      </c>
      <c r="M27" s="17">
        <v>119813</v>
      </c>
      <c r="N27" s="17">
        <v>208413</v>
      </c>
      <c r="O27" s="18" t="s">
        <v>717</v>
      </c>
      <c r="P27" s="17">
        <v>160004</v>
      </c>
      <c r="Q27" s="17">
        <v>158205</v>
      </c>
      <c r="R27" s="17">
        <v>138330</v>
      </c>
      <c r="S27" s="17">
        <v>247140</v>
      </c>
      <c r="T27" s="18" t="s">
        <v>718</v>
      </c>
      <c r="U27" s="17">
        <v>183075</v>
      </c>
      <c r="V27" s="19">
        <v>185480</v>
      </c>
    </row>
    <row r="28" spans="5:22" x14ac:dyDescent="0.8">
      <c r="E28">
        <v>2014</v>
      </c>
      <c r="F28">
        <v>46</v>
      </c>
      <c r="G28">
        <f>G$27+(G$32-$G$27)*($F28-$F$27)/5</f>
        <v>268270.09999999998</v>
      </c>
      <c r="H28">
        <f>H$27+(H$32-H$27)*($F28-$F$27)/5</f>
        <v>220393.1</v>
      </c>
      <c r="L28" s="12" t="s">
        <v>92</v>
      </c>
      <c r="M28" s="13">
        <v>124603</v>
      </c>
      <c r="N28" s="13">
        <v>221375</v>
      </c>
      <c r="O28" s="14" t="s">
        <v>719</v>
      </c>
      <c r="P28" s="13">
        <v>173038</v>
      </c>
      <c r="Q28" s="13">
        <v>172367</v>
      </c>
      <c r="R28" s="13">
        <v>145000</v>
      </c>
      <c r="S28" s="13">
        <v>265524</v>
      </c>
      <c r="T28" s="14" t="s">
        <v>720</v>
      </c>
      <c r="U28" s="13">
        <v>202251</v>
      </c>
      <c r="V28" s="15">
        <v>204486</v>
      </c>
    </row>
    <row r="29" spans="5:22" x14ac:dyDescent="0.8">
      <c r="E29">
        <v>2014</v>
      </c>
      <c r="F29">
        <v>47</v>
      </c>
      <c r="G29">
        <f t="shared" ref="G29:G31" si="9">G$27+(G$32-$G$27)*($F29-$F$27)/5</f>
        <v>265618.2</v>
      </c>
      <c r="H29">
        <f t="shared" ref="H29:H31" si="10">H$27+(H$32-H$27)*($F29-$F$27)/5</f>
        <v>221172.2</v>
      </c>
      <c r="L29" s="16" t="s">
        <v>95</v>
      </c>
      <c r="M29" s="17">
        <v>125800</v>
      </c>
      <c r="N29" s="17">
        <v>219487</v>
      </c>
      <c r="O29" s="18" t="s">
        <v>721</v>
      </c>
      <c r="P29" s="17">
        <v>167236</v>
      </c>
      <c r="Q29" s="17">
        <v>167885</v>
      </c>
      <c r="R29" s="17">
        <v>145689</v>
      </c>
      <c r="S29" s="17">
        <v>259172</v>
      </c>
      <c r="T29" s="18" t="s">
        <v>722</v>
      </c>
      <c r="U29" s="17">
        <v>192686</v>
      </c>
      <c r="V29" s="19">
        <v>196667</v>
      </c>
    </row>
    <row r="30" spans="5:22" x14ac:dyDescent="0.8">
      <c r="E30">
        <v>2014</v>
      </c>
      <c r="F30">
        <v>48</v>
      </c>
      <c r="G30">
        <f t="shared" si="9"/>
        <v>262966.3</v>
      </c>
      <c r="H30">
        <f t="shared" si="10"/>
        <v>221951.3</v>
      </c>
      <c r="L30" s="20" t="s">
        <v>98</v>
      </c>
      <c r="M30" s="9">
        <v>133629</v>
      </c>
      <c r="N30" s="9">
        <v>270804</v>
      </c>
      <c r="O30" s="21" t="s">
        <v>723</v>
      </c>
      <c r="P30" s="9">
        <v>192282</v>
      </c>
      <c r="Q30" s="9">
        <v>203630</v>
      </c>
      <c r="R30" s="9">
        <v>160159</v>
      </c>
      <c r="S30" s="9">
        <v>317941</v>
      </c>
      <c r="T30" s="21" t="s">
        <v>724</v>
      </c>
      <c r="U30" s="9">
        <v>222365</v>
      </c>
      <c r="V30" s="10">
        <v>240675</v>
      </c>
    </row>
    <row r="31" spans="5:22" x14ac:dyDescent="0.8">
      <c r="E31">
        <v>2014</v>
      </c>
      <c r="F31">
        <v>49</v>
      </c>
      <c r="G31">
        <f t="shared" si="9"/>
        <v>260314.4</v>
      </c>
      <c r="H31">
        <f t="shared" si="10"/>
        <v>222730.4</v>
      </c>
    </row>
    <row r="32" spans="5:22" x14ac:dyDescent="0.8">
      <c r="E32">
        <v>2014</v>
      </c>
      <c r="F32">
        <v>50</v>
      </c>
      <c r="G32">
        <f>IFERROR(VLOOKUP(F32,$A$2:$C$12,2,FALSE),"")</f>
        <v>257662.5</v>
      </c>
      <c r="H32">
        <f>IFERROR(VLOOKUP(F32,$A$2:$C$12,3,FALSE),"")</f>
        <v>223509.5</v>
      </c>
    </row>
    <row r="33" spans="5:8" x14ac:dyDescent="0.8">
      <c r="E33">
        <v>2014</v>
      </c>
      <c r="F33">
        <v>51</v>
      </c>
      <c r="G33">
        <f>G$32+(G$35-$G$32)*($F33-$F$32)/3</f>
        <v>253242.66666666666</v>
      </c>
      <c r="H33">
        <f>H$32+(H$35-H$32)*($F33-$F$32)/3</f>
        <v>224808</v>
      </c>
    </row>
    <row r="34" spans="5:8" x14ac:dyDescent="0.8">
      <c r="E34">
        <v>2014</v>
      </c>
      <c r="F34">
        <v>52</v>
      </c>
      <c r="G34">
        <f>G$32+(G$35-$G$32)*($F34-$F$32)/3</f>
        <v>248822.83333333334</v>
      </c>
      <c r="H34">
        <f>H$32+(H$35-H$32)*($F34-$F$32)/3</f>
        <v>226106.5</v>
      </c>
    </row>
    <row r="35" spans="5:8" x14ac:dyDescent="0.8">
      <c r="E35">
        <v>2014</v>
      </c>
      <c r="F35">
        <v>53</v>
      </c>
      <c r="G35">
        <f>IFERROR(VLOOKUP(F35,$A$2:$C$12,2,FALSE),"")</f>
        <v>244403</v>
      </c>
      <c r="H35">
        <f>IFERROR(VLOOKUP(F35,$A$2:$C$12,3,FALSE),"")</f>
        <v>227405</v>
      </c>
    </row>
    <row r="36" spans="5:8" x14ac:dyDescent="0.8">
      <c r="E36">
        <v>2014</v>
      </c>
      <c r="F36">
        <v>54</v>
      </c>
      <c r="G36">
        <f>G$35+(G$38-$G$35)*($F36-$F$35)/3</f>
        <v>255007.83333333334</v>
      </c>
      <c r="H36">
        <f>H$35+(H$38-H$35)*($F36-$F$35)/3</f>
        <v>239001.83333333334</v>
      </c>
    </row>
    <row r="37" spans="5:8" x14ac:dyDescent="0.8">
      <c r="E37">
        <v>2014</v>
      </c>
      <c r="F37">
        <v>55</v>
      </c>
      <c r="G37">
        <f>G$35+(G$38-$G$35)*($F37-$F$35)/3</f>
        <v>265612.66666666669</v>
      </c>
      <c r="H37">
        <f>H$35+(H$38-H$35)*($F37-$F$35)/3</f>
        <v>250598.66666666666</v>
      </c>
    </row>
    <row r="38" spans="5:8" x14ac:dyDescent="0.8">
      <c r="E38">
        <v>2014</v>
      </c>
      <c r="F38">
        <v>56</v>
      </c>
      <c r="G38">
        <f>IFERROR(VLOOKUP(F38,$A$2:$C$12,2,FALSE),"")</f>
        <v>276217.5</v>
      </c>
      <c r="H38">
        <f>IFERROR(VLOOKUP(F38,$A$2:$C$12,3,FALSE),"")</f>
        <v>262195.5</v>
      </c>
    </row>
    <row r="39" spans="5:8" x14ac:dyDescent="0.8">
      <c r="E39">
        <v>2014</v>
      </c>
      <c r="F39">
        <v>57</v>
      </c>
      <c r="G39">
        <f>G$38+(G$42-$G$38)*($F39-$F$38)/4</f>
        <v>284171.125</v>
      </c>
      <c r="H39">
        <f>H$38+(H$42-H$38)*($F39-$F$38)/4</f>
        <v>270893.125</v>
      </c>
    </row>
    <row r="40" spans="5:8" x14ac:dyDescent="0.8">
      <c r="E40">
        <v>2014</v>
      </c>
      <c r="F40">
        <v>58</v>
      </c>
      <c r="G40">
        <f t="shared" ref="G40:G41" si="11">G$38+(G$42-$G$38)*($F40-$F$38)/4</f>
        <v>292124.75</v>
      </c>
      <c r="H40">
        <f t="shared" ref="H40:H41" si="12">H$38+(H$42-H$38)*($F40-$F$38)/4</f>
        <v>279590.75</v>
      </c>
    </row>
    <row r="41" spans="5:8" x14ac:dyDescent="0.8">
      <c r="E41">
        <v>2014</v>
      </c>
      <c r="F41">
        <v>59</v>
      </c>
      <c r="G41">
        <f t="shared" si="11"/>
        <v>300078.375</v>
      </c>
      <c r="H41">
        <f t="shared" si="12"/>
        <v>288288.375</v>
      </c>
    </row>
    <row r="42" spans="5:8" x14ac:dyDescent="0.8">
      <c r="E42">
        <v>2014</v>
      </c>
      <c r="F42">
        <v>60</v>
      </c>
      <c r="G42">
        <f>IFERROR(VLOOKUP(F42,$A$2:$C$12,2,FALSE),"")</f>
        <v>308032</v>
      </c>
      <c r="H42">
        <f>IFERROR(VLOOKUP(F42,$A$2:$C$12,3,FALSE),"")</f>
        <v>296986</v>
      </c>
    </row>
    <row r="43" spans="5:8" x14ac:dyDescent="0.8">
      <c r="E43">
        <v>2014</v>
      </c>
      <c r="F43">
        <v>61</v>
      </c>
      <c r="G43">
        <v>308032</v>
      </c>
      <c r="H43">
        <v>296986</v>
      </c>
    </row>
    <row r="44" spans="5:8" x14ac:dyDescent="0.8">
      <c r="E44">
        <v>2014</v>
      </c>
      <c r="F44">
        <v>62</v>
      </c>
      <c r="G44">
        <v>308032</v>
      </c>
      <c r="H44">
        <v>296986</v>
      </c>
    </row>
    <row r="45" spans="5:8" x14ac:dyDescent="0.8">
      <c r="E45">
        <v>2014</v>
      </c>
      <c r="F45">
        <v>63</v>
      </c>
      <c r="G45">
        <v>308032</v>
      </c>
      <c r="H45">
        <v>296986</v>
      </c>
    </row>
    <row r="46" spans="5:8" x14ac:dyDescent="0.8">
      <c r="E46">
        <v>2014</v>
      </c>
      <c r="F46">
        <v>64</v>
      </c>
      <c r="G46">
        <v>308032</v>
      </c>
      <c r="H46">
        <v>296986</v>
      </c>
    </row>
    <row r="47" spans="5:8" x14ac:dyDescent="0.8">
      <c r="E47">
        <v>2014</v>
      </c>
      <c r="F47">
        <v>65</v>
      </c>
      <c r="G47">
        <v>308032</v>
      </c>
      <c r="H47">
        <v>296986</v>
      </c>
    </row>
    <row r="48" spans="5:8" x14ac:dyDescent="0.8">
      <c r="E48">
        <v>2014</v>
      </c>
      <c r="F48">
        <v>66</v>
      </c>
      <c r="G48">
        <v>308032</v>
      </c>
      <c r="H48">
        <v>296986</v>
      </c>
    </row>
    <row r="49" spans="5:8" x14ac:dyDescent="0.8">
      <c r="E49">
        <v>2014</v>
      </c>
      <c r="F49">
        <v>67</v>
      </c>
      <c r="G49">
        <v>308032</v>
      </c>
      <c r="H49">
        <v>296986</v>
      </c>
    </row>
    <row r="50" spans="5:8" x14ac:dyDescent="0.8">
      <c r="E50">
        <v>2014</v>
      </c>
      <c r="F50">
        <v>68</v>
      </c>
      <c r="G50">
        <v>308032</v>
      </c>
      <c r="H50">
        <v>296986</v>
      </c>
    </row>
    <row r="51" spans="5:8" x14ac:dyDescent="0.8">
      <c r="E51">
        <v>2014</v>
      </c>
      <c r="F51">
        <v>69</v>
      </c>
      <c r="G51">
        <v>308032</v>
      </c>
      <c r="H51">
        <v>296986</v>
      </c>
    </row>
    <row r="52" spans="5:8" x14ac:dyDescent="0.8">
      <c r="E52">
        <v>2014</v>
      </c>
      <c r="F52">
        <v>70</v>
      </c>
      <c r="G52">
        <v>308032</v>
      </c>
      <c r="H52">
        <v>296986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E0D2-2DB4-4A81-9C4F-AC291F826A3D}">
  <dimension ref="A1:V52"/>
  <sheetViews>
    <sheetView tabSelected="1" topLeftCell="F18" workbookViewId="0">
      <selection activeCell="L10" sqref="L10"/>
    </sheetView>
  </sheetViews>
  <sheetFormatPr defaultRowHeight="16" x14ac:dyDescent="0.8"/>
  <cols>
    <col min="1" max="1" width="22.0390625" bestFit="1" customWidth="1"/>
    <col min="2" max="3" width="11.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3" t="s">
        <v>0</v>
      </c>
      <c r="B2" s="4">
        <v>117708</v>
      </c>
      <c r="C2" s="4">
        <v>117403</v>
      </c>
      <c r="E2">
        <v>2013</v>
      </c>
      <c r="F2">
        <v>20</v>
      </c>
      <c r="G2">
        <f>IFERROR(VLOOKUP(F2,$A$2:$C$12,2,FALSE),"")</f>
        <v>155427</v>
      </c>
      <c r="H2">
        <f>IFERROR(VLOOKUP(F2,$A$2:$C$12,3,FALSE),"")</f>
        <v>152256.5</v>
      </c>
      <c r="L2" s="12" t="s">
        <v>445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3">
        <v>20</v>
      </c>
      <c r="B3" s="4">
        <f>AVERAGE(B2,B4)</f>
        <v>155427</v>
      </c>
      <c r="C3" s="4">
        <f>AVERAGE(C2,C4)</f>
        <v>152256.5</v>
      </c>
      <c r="E3">
        <v>2013</v>
      </c>
      <c r="F3">
        <v>21</v>
      </c>
      <c r="G3">
        <f>G$2+(G$7-G$2)*($F3-$F$2)/5</f>
        <v>162970.79999999999</v>
      </c>
      <c r="H3">
        <f>H$2+(H$7-H$2)*($F3-$F$2)/5</f>
        <v>159227.20000000001</v>
      </c>
      <c r="L3" s="16" t="s">
        <v>17</v>
      </c>
      <c r="M3" s="17">
        <v>142766</v>
      </c>
      <c r="N3" s="17">
        <v>316513</v>
      </c>
      <c r="O3" s="18" t="s">
        <v>614</v>
      </c>
      <c r="P3" s="17">
        <v>236715</v>
      </c>
      <c r="Q3" s="17">
        <v>260521</v>
      </c>
      <c r="R3" s="17">
        <v>177025</v>
      </c>
      <c r="S3" s="17">
        <v>373278</v>
      </c>
      <c r="T3" s="18" t="s">
        <v>615</v>
      </c>
      <c r="U3" s="17">
        <v>275740</v>
      </c>
      <c r="V3" s="19">
        <v>310034</v>
      </c>
    </row>
    <row r="4" spans="1:22" x14ac:dyDescent="0.8">
      <c r="A4" s="5">
        <v>25</v>
      </c>
      <c r="B4" s="6">
        <v>193146</v>
      </c>
      <c r="C4" s="6">
        <v>187110</v>
      </c>
      <c r="E4">
        <v>2013</v>
      </c>
      <c r="F4">
        <v>22</v>
      </c>
      <c r="G4">
        <f t="shared" ref="G4:H6" si="0">G$2+(G$7-G$2)*($F4-$F$2)/5</f>
        <v>170514.6</v>
      </c>
      <c r="H4">
        <f t="shared" si="0"/>
        <v>166197.9</v>
      </c>
      <c r="L4" s="12" t="s">
        <v>20</v>
      </c>
      <c r="M4" s="13">
        <v>140477</v>
      </c>
      <c r="N4" s="13">
        <v>258166</v>
      </c>
      <c r="O4" s="14" t="s">
        <v>616</v>
      </c>
      <c r="P4" s="13">
        <v>178004</v>
      </c>
      <c r="Q4" s="13">
        <v>198921</v>
      </c>
      <c r="R4" s="13">
        <v>170171</v>
      </c>
      <c r="S4" s="13">
        <v>301240</v>
      </c>
      <c r="T4" s="14" t="s">
        <v>617</v>
      </c>
      <c r="U4" s="13">
        <v>207187</v>
      </c>
      <c r="V4" s="15">
        <v>235260</v>
      </c>
    </row>
    <row r="5" spans="1:22" x14ac:dyDescent="0.8">
      <c r="A5" s="5">
        <v>30</v>
      </c>
      <c r="B5" s="4">
        <f>AVERAGE(B4,B6)</f>
        <v>228496</v>
      </c>
      <c r="C5" s="4">
        <f>AVERAGE(C4,C6)</f>
        <v>203967</v>
      </c>
      <c r="E5">
        <v>2013</v>
      </c>
      <c r="F5">
        <v>23</v>
      </c>
      <c r="G5">
        <f t="shared" si="0"/>
        <v>178058.4</v>
      </c>
      <c r="H5">
        <f t="shared" si="0"/>
        <v>173168.6</v>
      </c>
      <c r="L5" s="16" t="s">
        <v>23</v>
      </c>
      <c r="M5" s="17">
        <v>142012</v>
      </c>
      <c r="N5" s="17">
        <v>305590</v>
      </c>
      <c r="O5" s="18" t="s">
        <v>618</v>
      </c>
      <c r="P5" s="17">
        <v>222847</v>
      </c>
      <c r="Q5" s="17">
        <v>245790</v>
      </c>
      <c r="R5" s="17">
        <v>174768</v>
      </c>
      <c r="S5" s="17">
        <v>359793</v>
      </c>
      <c r="T5" s="18" t="s">
        <v>619</v>
      </c>
      <c r="U5" s="17">
        <v>259548</v>
      </c>
      <c r="V5" s="19">
        <v>292151</v>
      </c>
    </row>
    <row r="6" spans="1:22" x14ac:dyDescent="0.8">
      <c r="A6" s="3">
        <v>35</v>
      </c>
      <c r="B6" s="4">
        <v>263846</v>
      </c>
      <c r="C6" s="4">
        <v>220824</v>
      </c>
      <c r="E6">
        <v>2013</v>
      </c>
      <c r="F6">
        <v>24</v>
      </c>
      <c r="G6">
        <f t="shared" si="0"/>
        <v>185602.2</v>
      </c>
      <c r="H6">
        <f t="shared" si="0"/>
        <v>180139.3</v>
      </c>
      <c r="L6" s="12" t="s">
        <v>26</v>
      </c>
      <c r="M6" s="13">
        <v>141831</v>
      </c>
      <c r="N6" s="13">
        <v>247728</v>
      </c>
      <c r="O6" s="14" t="s">
        <v>620</v>
      </c>
      <c r="P6" s="13">
        <v>169568</v>
      </c>
      <c r="Q6" s="13">
        <v>187572</v>
      </c>
      <c r="R6" s="13">
        <v>193698</v>
      </c>
      <c r="S6" s="13">
        <v>296726</v>
      </c>
      <c r="T6" s="14" t="s">
        <v>621</v>
      </c>
      <c r="U6" s="13">
        <v>205454</v>
      </c>
      <c r="V6" s="15">
        <v>238200</v>
      </c>
    </row>
    <row r="7" spans="1:22" x14ac:dyDescent="0.8">
      <c r="A7" s="3">
        <v>40</v>
      </c>
      <c r="B7" s="4">
        <f>AVERAGE(B6,B8)</f>
        <v>263740.5</v>
      </c>
      <c r="C7" s="4">
        <f>AVERAGE(C6,C8)</f>
        <v>215103.5</v>
      </c>
      <c r="E7">
        <v>2013</v>
      </c>
      <c r="F7">
        <v>25</v>
      </c>
      <c r="G7">
        <f>IFERROR(VLOOKUP(F7,$A$2:$C$12,2,FALSE),"")</f>
        <v>193146</v>
      </c>
      <c r="H7">
        <f>IFERROR(VLOOKUP(F7,$A$2:$C$12,3,FALSE),"")</f>
        <v>187110</v>
      </c>
      <c r="L7" s="16" t="s">
        <v>29</v>
      </c>
      <c r="M7" s="17">
        <v>142393</v>
      </c>
      <c r="N7" s="17">
        <v>242881</v>
      </c>
      <c r="O7" s="18" t="s">
        <v>622</v>
      </c>
      <c r="P7" s="17">
        <v>165706</v>
      </c>
      <c r="Q7" s="17">
        <v>185674</v>
      </c>
      <c r="R7" s="17">
        <v>187827</v>
      </c>
      <c r="S7" s="17">
        <v>288159</v>
      </c>
      <c r="T7" s="18" t="s">
        <v>623</v>
      </c>
      <c r="U7" s="17">
        <v>200151</v>
      </c>
      <c r="V7" s="19">
        <v>231040</v>
      </c>
    </row>
    <row r="8" spans="1:22" x14ac:dyDescent="0.8">
      <c r="A8" s="5">
        <v>45</v>
      </c>
      <c r="B8" s="6">
        <v>263635</v>
      </c>
      <c r="C8" s="6">
        <v>209383</v>
      </c>
      <c r="E8">
        <v>2013</v>
      </c>
      <c r="F8">
        <v>26</v>
      </c>
      <c r="G8">
        <f>G$7+(G$12-G$7)*($F8-$F$7)/5</f>
        <v>200216</v>
      </c>
      <c r="H8">
        <f>H$7+(H$12-H$7)*($F8-$F$7)/5</f>
        <v>190481.4</v>
      </c>
      <c r="L8" s="12" t="s">
        <v>32</v>
      </c>
      <c r="M8" s="13">
        <v>130606</v>
      </c>
      <c r="N8" s="13">
        <v>211685</v>
      </c>
      <c r="O8" s="14" t="s">
        <v>624</v>
      </c>
      <c r="P8" s="13">
        <v>154908</v>
      </c>
      <c r="Q8" s="13">
        <v>168317</v>
      </c>
      <c r="R8" s="13">
        <v>162390</v>
      </c>
      <c r="S8" s="13">
        <v>250293</v>
      </c>
      <c r="T8" s="14" t="s">
        <v>625</v>
      </c>
      <c r="U8" s="13">
        <v>184869</v>
      </c>
      <c r="V8" s="15">
        <v>203276</v>
      </c>
    </row>
    <row r="9" spans="1:22" x14ac:dyDescent="0.8">
      <c r="A9" s="5">
        <v>50</v>
      </c>
      <c r="B9" s="4">
        <f>AVERAGE(B8,B10)</f>
        <v>252665</v>
      </c>
      <c r="C9" s="4">
        <f>AVERAGE(C8,C10)</f>
        <v>210679</v>
      </c>
      <c r="E9">
        <v>2013</v>
      </c>
      <c r="F9">
        <v>27</v>
      </c>
      <c r="G9">
        <f t="shared" ref="G9:G11" si="1">G$7+(G$12-$G$7)*($F9-$F$7)/5</f>
        <v>207286</v>
      </c>
      <c r="H9">
        <f t="shared" ref="H9:H11" si="2">H$7+(H$12-H$7)*($F9-$F$7)/5</f>
        <v>193852.79999999999</v>
      </c>
      <c r="L9" s="16" t="s">
        <v>35</v>
      </c>
      <c r="M9" s="17">
        <v>138613</v>
      </c>
      <c r="N9" s="17">
        <v>234403</v>
      </c>
      <c r="O9" s="18" t="s">
        <v>626</v>
      </c>
      <c r="P9" s="17">
        <v>163589</v>
      </c>
      <c r="Q9" s="17">
        <v>180954</v>
      </c>
      <c r="R9" s="17">
        <v>182492</v>
      </c>
      <c r="S9" s="17">
        <v>278896</v>
      </c>
      <c r="T9" s="18" t="s">
        <v>627</v>
      </c>
      <c r="U9" s="17">
        <v>197094</v>
      </c>
      <c r="V9" s="19">
        <v>225105</v>
      </c>
    </row>
    <row r="10" spans="1:22" x14ac:dyDescent="0.8">
      <c r="A10" s="3">
        <v>53</v>
      </c>
      <c r="B10" s="4">
        <v>241695</v>
      </c>
      <c r="C10" s="4">
        <v>211975</v>
      </c>
      <c r="E10">
        <v>2013</v>
      </c>
      <c r="F10">
        <v>28</v>
      </c>
      <c r="G10">
        <f t="shared" si="1"/>
        <v>214356</v>
      </c>
      <c r="H10">
        <f t="shared" si="2"/>
        <v>197224.2</v>
      </c>
      <c r="L10" s="12" t="s">
        <v>38</v>
      </c>
      <c r="M10" s="13">
        <v>137567</v>
      </c>
      <c r="N10" s="13">
        <v>219554</v>
      </c>
      <c r="O10" s="14" t="s">
        <v>628</v>
      </c>
      <c r="P10" s="13">
        <v>160642</v>
      </c>
      <c r="Q10" s="13">
        <v>176375</v>
      </c>
      <c r="R10" s="13">
        <v>173304</v>
      </c>
      <c r="S10" s="13">
        <v>264539</v>
      </c>
      <c r="T10" s="14" t="s">
        <v>629</v>
      </c>
      <c r="U10" s="13">
        <v>194119</v>
      </c>
      <c r="V10" s="15">
        <v>216489</v>
      </c>
    </row>
    <row r="11" spans="1:22" x14ac:dyDescent="0.8">
      <c r="A11" s="3">
        <v>56</v>
      </c>
      <c r="B11" s="4">
        <f>AVERAGE(B10,B12)</f>
        <v>278079</v>
      </c>
      <c r="C11" s="4">
        <f>AVERAGE(C10,C12)</f>
        <v>233862</v>
      </c>
      <c r="E11">
        <v>2013</v>
      </c>
      <c r="F11">
        <v>29</v>
      </c>
      <c r="G11">
        <f t="shared" si="1"/>
        <v>221426</v>
      </c>
      <c r="H11">
        <f t="shared" si="2"/>
        <v>200595.6</v>
      </c>
      <c r="L11" s="16" t="s">
        <v>41</v>
      </c>
      <c r="M11" s="17">
        <v>137170</v>
      </c>
      <c r="N11" s="17">
        <v>219026</v>
      </c>
      <c r="O11" s="18" t="s">
        <v>630</v>
      </c>
      <c r="P11" s="17">
        <v>153372</v>
      </c>
      <c r="Q11" s="17">
        <v>171152</v>
      </c>
      <c r="R11" s="17">
        <v>176221</v>
      </c>
      <c r="S11" s="17">
        <v>262464</v>
      </c>
      <c r="T11" s="18" t="s">
        <v>631</v>
      </c>
      <c r="U11" s="17">
        <v>184342</v>
      </c>
      <c r="V11" s="19">
        <v>212024</v>
      </c>
    </row>
    <row r="12" spans="1:22" x14ac:dyDescent="0.8">
      <c r="A12" s="5">
        <v>60</v>
      </c>
      <c r="B12" s="6">
        <v>314463</v>
      </c>
      <c r="C12" s="6">
        <v>255749</v>
      </c>
      <c r="E12">
        <v>2013</v>
      </c>
      <c r="F12">
        <v>30</v>
      </c>
      <c r="G12">
        <f>IFERROR(VLOOKUP(F12,$A$2:$C$12,2,FALSE),"")</f>
        <v>228496</v>
      </c>
      <c r="H12">
        <f>IFERROR(VLOOKUP(F12,$A$2:$C$12,3,FALSE),"")</f>
        <v>203967</v>
      </c>
      <c r="L12" s="12" t="s">
        <v>44</v>
      </c>
      <c r="M12" s="13">
        <v>130292</v>
      </c>
      <c r="N12" s="13">
        <v>225871</v>
      </c>
      <c r="O12" s="14" t="s">
        <v>632</v>
      </c>
      <c r="P12" s="13">
        <v>165470</v>
      </c>
      <c r="Q12" s="13">
        <v>175069</v>
      </c>
      <c r="R12" s="13">
        <v>157098</v>
      </c>
      <c r="S12" s="13">
        <v>265808</v>
      </c>
      <c r="T12" s="14" t="s">
        <v>633</v>
      </c>
      <c r="U12" s="13">
        <v>195097</v>
      </c>
      <c r="V12" s="15">
        <v>208026</v>
      </c>
    </row>
    <row r="13" spans="1:22" x14ac:dyDescent="0.8">
      <c r="E13">
        <v>2013</v>
      </c>
      <c r="F13">
        <v>31</v>
      </c>
      <c r="G13">
        <f>G$12+(G$17-$G$12)*($F13-$F$12)/5</f>
        <v>235566</v>
      </c>
      <c r="H13">
        <f>H$12+(H$17-H$12)*($F13-$F$12)/5</f>
        <v>207338.4</v>
      </c>
      <c r="L13" s="16" t="s">
        <v>47</v>
      </c>
      <c r="M13" s="17">
        <v>135611</v>
      </c>
      <c r="N13" s="17">
        <v>221102</v>
      </c>
      <c r="O13" s="18" t="s">
        <v>634</v>
      </c>
      <c r="P13" s="17">
        <v>159936</v>
      </c>
      <c r="Q13" s="17">
        <v>174620</v>
      </c>
      <c r="R13" s="17">
        <v>170054</v>
      </c>
      <c r="S13" s="17">
        <v>264364</v>
      </c>
      <c r="T13" s="18" t="s">
        <v>635</v>
      </c>
      <c r="U13" s="17">
        <v>191726</v>
      </c>
      <c r="V13" s="19">
        <v>213088</v>
      </c>
    </row>
    <row r="14" spans="1:22" x14ac:dyDescent="0.8">
      <c r="E14">
        <v>2013</v>
      </c>
      <c r="F14">
        <v>32</v>
      </c>
      <c r="G14">
        <f t="shared" ref="G14:G16" si="3">G$12+(G$17-$G$12)*($F14-$F$12)/5</f>
        <v>242636</v>
      </c>
      <c r="H14">
        <f t="shared" ref="H14:H16" si="4">H$12+(H$17-H$12)*($F14-$F$12)/5</f>
        <v>210709.8</v>
      </c>
      <c r="L14" s="12" t="s">
        <v>50</v>
      </c>
      <c r="M14" s="13">
        <v>129959</v>
      </c>
      <c r="N14" s="13">
        <v>204859</v>
      </c>
      <c r="O14" s="14" t="s">
        <v>636</v>
      </c>
      <c r="P14" s="13">
        <v>161906</v>
      </c>
      <c r="Q14" s="13">
        <v>170721</v>
      </c>
      <c r="R14" s="13">
        <v>155897</v>
      </c>
      <c r="S14" s="13">
        <v>244936</v>
      </c>
      <c r="T14" s="14" t="s">
        <v>637</v>
      </c>
      <c r="U14" s="13">
        <v>192067</v>
      </c>
      <c r="V14" s="15">
        <v>204354</v>
      </c>
    </row>
    <row r="15" spans="1:22" x14ac:dyDescent="0.8">
      <c r="E15">
        <v>2013</v>
      </c>
      <c r="F15">
        <v>33</v>
      </c>
      <c r="G15">
        <f t="shared" si="3"/>
        <v>249706</v>
      </c>
      <c r="H15">
        <f t="shared" si="4"/>
        <v>214081.2</v>
      </c>
      <c r="L15" s="16" t="s">
        <v>53</v>
      </c>
      <c r="M15" s="17">
        <v>124159</v>
      </c>
      <c r="N15" s="17">
        <v>200338</v>
      </c>
      <c r="O15" s="18" t="s">
        <v>638</v>
      </c>
      <c r="P15" s="17">
        <v>150325</v>
      </c>
      <c r="Q15" s="17">
        <v>160754</v>
      </c>
      <c r="R15" s="17">
        <v>147919</v>
      </c>
      <c r="S15" s="17">
        <v>239050</v>
      </c>
      <c r="T15" s="18" t="s">
        <v>639</v>
      </c>
      <c r="U15" s="17">
        <v>177417</v>
      </c>
      <c r="V15" s="19">
        <v>191697</v>
      </c>
    </row>
    <row r="16" spans="1:22" x14ac:dyDescent="0.8">
      <c r="E16">
        <v>2013</v>
      </c>
      <c r="F16">
        <v>34</v>
      </c>
      <c r="G16">
        <f t="shared" si="3"/>
        <v>256776</v>
      </c>
      <c r="H16">
        <f t="shared" si="4"/>
        <v>217452.6</v>
      </c>
      <c r="L16" s="12" t="s">
        <v>56</v>
      </c>
      <c r="M16" s="13">
        <v>132458</v>
      </c>
      <c r="N16" s="13">
        <v>207965</v>
      </c>
      <c r="O16" s="14" t="s">
        <v>640</v>
      </c>
      <c r="P16" s="13">
        <v>158127</v>
      </c>
      <c r="Q16" s="13">
        <v>167072</v>
      </c>
      <c r="R16" s="13">
        <v>176262</v>
      </c>
      <c r="S16" s="13">
        <v>265678</v>
      </c>
      <c r="T16" s="14" t="s">
        <v>641</v>
      </c>
      <c r="U16" s="13">
        <v>188969</v>
      </c>
      <c r="V16" s="15">
        <v>217252</v>
      </c>
    </row>
    <row r="17" spans="5:22" x14ac:dyDescent="0.8">
      <c r="E17">
        <v>2013</v>
      </c>
      <c r="F17">
        <v>35</v>
      </c>
      <c r="G17">
        <f>IFERROR(VLOOKUP(F17,$A$2:$C$12,2,FALSE),"")</f>
        <v>263846</v>
      </c>
      <c r="H17">
        <f>IFERROR(VLOOKUP(F17,$A$2:$C$12,3,FALSE),"")</f>
        <v>220824</v>
      </c>
      <c r="L17" s="16" t="s">
        <v>59</v>
      </c>
      <c r="M17" s="17">
        <v>128614</v>
      </c>
      <c r="N17" s="17">
        <v>204122</v>
      </c>
      <c r="O17" s="18" t="s">
        <v>642</v>
      </c>
      <c r="P17" s="17">
        <v>156993</v>
      </c>
      <c r="Q17" s="17">
        <v>166401</v>
      </c>
      <c r="R17" s="17">
        <v>158782</v>
      </c>
      <c r="S17" s="17">
        <v>247924</v>
      </c>
      <c r="T17" s="18" t="s">
        <v>643</v>
      </c>
      <c r="U17" s="17">
        <v>186266</v>
      </c>
      <c r="V17" s="19">
        <v>203392</v>
      </c>
    </row>
    <row r="18" spans="5:22" x14ac:dyDescent="0.8">
      <c r="E18">
        <v>2013</v>
      </c>
      <c r="F18">
        <v>36</v>
      </c>
      <c r="G18">
        <f>G$17+(G$22-$G$17)*($F18-$F$17)/5</f>
        <v>263824.90000000002</v>
      </c>
      <c r="H18">
        <f>H$17+(H$22-H$17)*($F18-$F$17)/5</f>
        <v>219679.9</v>
      </c>
      <c r="L18" s="12" t="s">
        <v>62</v>
      </c>
      <c r="M18" s="13">
        <v>128253</v>
      </c>
      <c r="N18" s="13">
        <v>207069</v>
      </c>
      <c r="O18" s="14" t="s">
        <v>644</v>
      </c>
      <c r="P18" s="13">
        <v>157440</v>
      </c>
      <c r="Q18" s="13">
        <v>166978</v>
      </c>
      <c r="R18" s="13">
        <v>164405</v>
      </c>
      <c r="S18" s="13">
        <v>252034</v>
      </c>
      <c r="T18" s="14" t="s">
        <v>645</v>
      </c>
      <c r="U18" s="13">
        <v>187621</v>
      </c>
      <c r="V18" s="15">
        <v>207460</v>
      </c>
    </row>
    <row r="19" spans="5:22" x14ac:dyDescent="0.8">
      <c r="E19">
        <v>2013</v>
      </c>
      <c r="F19">
        <v>37</v>
      </c>
      <c r="G19">
        <f t="shared" ref="G19:G21" si="5">G$17+(G$22-$G$17)*($F19-$F$17)/5</f>
        <v>263803.8</v>
      </c>
      <c r="H19">
        <f t="shared" ref="H19:H21" si="6">H$17+(H$22-H$17)*($F19-$F$17)/5</f>
        <v>218535.8</v>
      </c>
      <c r="L19" s="16" t="s">
        <v>65</v>
      </c>
      <c r="M19" s="17">
        <v>136326</v>
      </c>
      <c r="N19" s="17">
        <v>211904</v>
      </c>
      <c r="O19" s="18" t="s">
        <v>646</v>
      </c>
      <c r="P19" s="17">
        <v>159055</v>
      </c>
      <c r="Q19" s="17">
        <v>171671</v>
      </c>
      <c r="R19" s="17">
        <v>181670</v>
      </c>
      <c r="S19" s="17">
        <v>253085</v>
      </c>
      <c r="T19" s="18" t="s">
        <v>647</v>
      </c>
      <c r="U19" s="17">
        <v>188840</v>
      </c>
      <c r="V19" s="19">
        <v>215068</v>
      </c>
    </row>
    <row r="20" spans="5:22" x14ac:dyDescent="0.8">
      <c r="E20">
        <v>2013</v>
      </c>
      <c r="F20">
        <v>38</v>
      </c>
      <c r="G20">
        <f t="shared" si="5"/>
        <v>263782.7</v>
      </c>
      <c r="H20">
        <f t="shared" si="6"/>
        <v>217391.7</v>
      </c>
      <c r="L20" s="12" t="s">
        <v>68</v>
      </c>
      <c r="M20" s="13">
        <v>123317</v>
      </c>
      <c r="N20" s="13">
        <v>191496</v>
      </c>
      <c r="O20" s="14" t="s">
        <v>648</v>
      </c>
      <c r="P20" s="13">
        <v>150804</v>
      </c>
      <c r="Q20" s="13">
        <v>157737</v>
      </c>
      <c r="R20" s="13">
        <v>142589</v>
      </c>
      <c r="S20" s="13">
        <v>226593</v>
      </c>
      <c r="T20" s="14" t="s">
        <v>649</v>
      </c>
      <c r="U20" s="13">
        <v>176054</v>
      </c>
      <c r="V20" s="15">
        <v>184998</v>
      </c>
    </row>
    <row r="21" spans="5:22" x14ac:dyDescent="0.8">
      <c r="E21">
        <v>2013</v>
      </c>
      <c r="F21">
        <v>39</v>
      </c>
      <c r="G21">
        <f t="shared" si="5"/>
        <v>263761.59999999998</v>
      </c>
      <c r="H21">
        <f t="shared" si="6"/>
        <v>216247.6</v>
      </c>
      <c r="L21" s="16" t="s">
        <v>71</v>
      </c>
      <c r="M21" s="17">
        <v>129847</v>
      </c>
      <c r="N21" s="17">
        <v>206045</v>
      </c>
      <c r="O21" s="18" t="s">
        <v>650</v>
      </c>
      <c r="P21" s="17">
        <v>156832</v>
      </c>
      <c r="Q21" s="17">
        <v>166943</v>
      </c>
      <c r="R21" s="17">
        <v>166281</v>
      </c>
      <c r="S21" s="17">
        <v>248580</v>
      </c>
      <c r="T21" s="18" t="s">
        <v>651</v>
      </c>
      <c r="U21" s="17">
        <v>186135</v>
      </c>
      <c r="V21" s="19">
        <v>206347</v>
      </c>
    </row>
    <row r="22" spans="5:22" x14ac:dyDescent="0.8">
      <c r="E22">
        <v>2013</v>
      </c>
      <c r="F22">
        <v>40</v>
      </c>
      <c r="G22">
        <f>IFERROR(VLOOKUP(F22,$A$2:$C$12,2,FALSE),"")</f>
        <v>263740.5</v>
      </c>
      <c r="H22">
        <f>IFERROR(VLOOKUP(F22,$A$2:$C$12,3,FALSE),"")</f>
        <v>215103.5</v>
      </c>
      <c r="L22" s="12" t="s">
        <v>74</v>
      </c>
      <c r="M22" s="13">
        <v>128121</v>
      </c>
      <c r="N22" s="13">
        <v>199877</v>
      </c>
      <c r="O22" s="14" t="s">
        <v>652</v>
      </c>
      <c r="P22" s="13">
        <v>160877</v>
      </c>
      <c r="Q22" s="13">
        <v>166274</v>
      </c>
      <c r="R22" s="13">
        <v>156621</v>
      </c>
      <c r="S22" s="13">
        <v>241861</v>
      </c>
      <c r="T22" s="14" t="s">
        <v>653</v>
      </c>
      <c r="U22" s="13">
        <v>192912</v>
      </c>
      <c r="V22" s="15">
        <v>201944</v>
      </c>
    </row>
    <row r="23" spans="5:22" x14ac:dyDescent="0.8">
      <c r="E23">
        <v>2013</v>
      </c>
      <c r="F23">
        <v>41</v>
      </c>
      <c r="G23">
        <f>G$22+(G$27-$G$22)*($F23-$F$22)/5</f>
        <v>263719.40000000002</v>
      </c>
      <c r="H23">
        <f>H$22+(H$27-H$22)*($F23-$F$22)/5</f>
        <v>213959.4</v>
      </c>
      <c r="L23" s="16" t="s">
        <v>77</v>
      </c>
      <c r="M23" s="17">
        <v>123411</v>
      </c>
      <c r="N23" s="17">
        <v>192394</v>
      </c>
      <c r="O23" s="18" t="s">
        <v>654</v>
      </c>
      <c r="P23" s="17">
        <v>150836</v>
      </c>
      <c r="Q23" s="17">
        <v>155830</v>
      </c>
      <c r="R23" s="17">
        <v>148289</v>
      </c>
      <c r="S23" s="17">
        <v>225026</v>
      </c>
      <c r="T23" s="18" t="s">
        <v>655</v>
      </c>
      <c r="U23" s="17">
        <v>175556</v>
      </c>
      <c r="V23" s="19">
        <v>184352</v>
      </c>
    </row>
    <row r="24" spans="5:22" x14ac:dyDescent="0.8">
      <c r="E24">
        <v>2013</v>
      </c>
      <c r="F24">
        <v>42</v>
      </c>
      <c r="G24">
        <f t="shared" ref="G24:G26" si="7">G$22+(G$27-$G$22)*($F24-$F$22)/5</f>
        <v>263698.3</v>
      </c>
      <c r="H24">
        <f t="shared" ref="H24:H26" si="8">H$22+(H$27-H$22)*($F24-$F$22)/5</f>
        <v>212815.3</v>
      </c>
      <c r="L24" s="12" t="s">
        <v>80</v>
      </c>
      <c r="M24" s="13">
        <v>127767</v>
      </c>
      <c r="N24" s="13">
        <v>205249</v>
      </c>
      <c r="O24" s="14" t="s">
        <v>656</v>
      </c>
      <c r="P24" s="13">
        <v>152459</v>
      </c>
      <c r="Q24" s="13">
        <v>163351</v>
      </c>
      <c r="R24" s="13">
        <v>157471</v>
      </c>
      <c r="S24" s="13">
        <v>246714</v>
      </c>
      <c r="T24" s="14" t="s">
        <v>657</v>
      </c>
      <c r="U24" s="13">
        <v>182553</v>
      </c>
      <c r="V24" s="15">
        <v>198456</v>
      </c>
    </row>
    <row r="25" spans="5:22" x14ac:dyDescent="0.8">
      <c r="E25">
        <v>2013</v>
      </c>
      <c r="F25">
        <v>43</v>
      </c>
      <c r="G25">
        <f t="shared" si="7"/>
        <v>263677.2</v>
      </c>
      <c r="H25">
        <f t="shared" si="8"/>
        <v>211671.2</v>
      </c>
      <c r="L25" s="16" t="s">
        <v>83</v>
      </c>
      <c r="M25" s="17">
        <v>126344</v>
      </c>
      <c r="N25" s="17">
        <v>198754</v>
      </c>
      <c r="O25" s="18" t="s">
        <v>658</v>
      </c>
      <c r="P25" s="17">
        <v>155180</v>
      </c>
      <c r="Q25" s="17">
        <v>161935</v>
      </c>
      <c r="R25" s="17">
        <v>153891</v>
      </c>
      <c r="S25" s="17">
        <v>237555</v>
      </c>
      <c r="T25" s="18" t="s">
        <v>659</v>
      </c>
      <c r="U25" s="17">
        <v>184107</v>
      </c>
      <c r="V25" s="19">
        <v>195014</v>
      </c>
    </row>
    <row r="26" spans="5:22" x14ac:dyDescent="0.8">
      <c r="E26">
        <v>2013</v>
      </c>
      <c r="F26">
        <v>44</v>
      </c>
      <c r="G26">
        <f t="shared" si="7"/>
        <v>263656.09999999998</v>
      </c>
      <c r="H26">
        <f t="shared" si="8"/>
        <v>210527.1</v>
      </c>
      <c r="L26" s="12" t="s">
        <v>86</v>
      </c>
      <c r="M26" s="13">
        <v>128931</v>
      </c>
      <c r="N26" s="13">
        <v>207810</v>
      </c>
      <c r="O26" s="14" t="s">
        <v>660</v>
      </c>
      <c r="P26" s="13">
        <v>156646</v>
      </c>
      <c r="Q26" s="13">
        <v>165575</v>
      </c>
      <c r="R26" s="13">
        <v>154100</v>
      </c>
      <c r="S26" s="13">
        <v>244778</v>
      </c>
      <c r="T26" s="14" t="s">
        <v>661</v>
      </c>
      <c r="U26" s="13">
        <v>184544</v>
      </c>
      <c r="V26" s="15">
        <v>196225</v>
      </c>
    </row>
    <row r="27" spans="5:22" x14ac:dyDescent="0.8">
      <c r="E27">
        <v>2013</v>
      </c>
      <c r="F27">
        <v>45</v>
      </c>
      <c r="G27">
        <f>IFERROR(VLOOKUP(F27,$A$2:$C$12,2,FALSE),"")</f>
        <v>263635</v>
      </c>
      <c r="H27">
        <f>IFERROR(VLOOKUP(F27,$A$2:$C$12,3,FALSE),"")</f>
        <v>209383</v>
      </c>
      <c r="L27" s="16" t="s">
        <v>89</v>
      </c>
      <c r="M27" s="17">
        <v>125466</v>
      </c>
      <c r="N27" s="17">
        <v>186368</v>
      </c>
      <c r="O27" s="18" t="s">
        <v>662</v>
      </c>
      <c r="P27" s="17">
        <v>149957</v>
      </c>
      <c r="Q27" s="17">
        <v>155083</v>
      </c>
      <c r="R27" s="17">
        <v>153888</v>
      </c>
      <c r="S27" s="17">
        <v>224311</v>
      </c>
      <c r="T27" s="18" t="s">
        <v>663</v>
      </c>
      <c r="U27" s="17">
        <v>178222</v>
      </c>
      <c r="V27" s="19">
        <v>188135</v>
      </c>
    </row>
    <row r="28" spans="5:22" x14ac:dyDescent="0.8">
      <c r="E28">
        <v>2013</v>
      </c>
      <c r="F28">
        <v>46</v>
      </c>
      <c r="G28">
        <f>G$27+(G$32-$G$27)*($F28-$F$27)/5</f>
        <v>261441</v>
      </c>
      <c r="H28">
        <f>H$27+(H$32-H$27)*($F28-$F$27)/5</f>
        <v>209642.2</v>
      </c>
      <c r="L28" s="12" t="s">
        <v>92</v>
      </c>
      <c r="M28" s="13">
        <v>126531</v>
      </c>
      <c r="N28" s="13">
        <v>199131</v>
      </c>
      <c r="O28" s="14" t="s">
        <v>664</v>
      </c>
      <c r="P28" s="13">
        <v>158215</v>
      </c>
      <c r="Q28" s="13">
        <v>165214</v>
      </c>
      <c r="R28" s="13">
        <v>157896</v>
      </c>
      <c r="S28" s="13">
        <v>244982</v>
      </c>
      <c r="T28" s="14" t="s">
        <v>665</v>
      </c>
      <c r="U28" s="13">
        <v>192532</v>
      </c>
      <c r="V28" s="15">
        <v>204297</v>
      </c>
    </row>
    <row r="29" spans="5:22" x14ac:dyDescent="0.8">
      <c r="E29">
        <v>2013</v>
      </c>
      <c r="F29">
        <v>47</v>
      </c>
      <c r="G29">
        <f t="shared" ref="G29:G31" si="9">G$27+(G$32-$G$27)*($F29-$F$27)/5</f>
        <v>259247</v>
      </c>
      <c r="H29">
        <f t="shared" ref="H29:H31" si="10">H$27+(H$32-H$27)*($F29-$F$27)/5</f>
        <v>209901.4</v>
      </c>
      <c r="L29" s="16" t="s">
        <v>95</v>
      </c>
      <c r="M29" s="17">
        <v>127302</v>
      </c>
      <c r="N29" s="17">
        <v>199333</v>
      </c>
      <c r="O29" s="18" t="s">
        <v>666</v>
      </c>
      <c r="P29" s="17">
        <v>155532</v>
      </c>
      <c r="Q29" s="17">
        <v>162822</v>
      </c>
      <c r="R29" s="17">
        <v>155230</v>
      </c>
      <c r="S29" s="17">
        <v>239791</v>
      </c>
      <c r="T29" s="18" t="s">
        <v>667</v>
      </c>
      <c r="U29" s="17">
        <v>185785</v>
      </c>
      <c r="V29" s="19">
        <v>196928</v>
      </c>
    </row>
    <row r="30" spans="5:22" x14ac:dyDescent="0.8">
      <c r="E30">
        <v>2013</v>
      </c>
      <c r="F30">
        <v>48</v>
      </c>
      <c r="G30">
        <f t="shared" si="9"/>
        <v>257053</v>
      </c>
      <c r="H30">
        <f t="shared" si="10"/>
        <v>210160.6</v>
      </c>
      <c r="L30" s="20" t="s">
        <v>98</v>
      </c>
      <c r="M30" s="9">
        <v>134556</v>
      </c>
      <c r="N30" s="9">
        <v>253639</v>
      </c>
      <c r="O30" s="21" t="s">
        <v>668</v>
      </c>
      <c r="P30" s="9">
        <v>183594</v>
      </c>
      <c r="Q30" s="9">
        <v>198630</v>
      </c>
      <c r="R30" s="9">
        <v>167885</v>
      </c>
      <c r="S30" s="9">
        <v>301199</v>
      </c>
      <c r="T30" s="21" t="s">
        <v>669</v>
      </c>
      <c r="U30" s="9">
        <v>216576</v>
      </c>
      <c r="V30" s="10">
        <v>239616</v>
      </c>
    </row>
    <row r="31" spans="5:22" x14ac:dyDescent="0.8">
      <c r="E31">
        <v>2013</v>
      </c>
      <c r="F31">
        <v>49</v>
      </c>
      <c r="G31">
        <f t="shared" si="9"/>
        <v>254859</v>
      </c>
      <c r="H31">
        <f t="shared" si="10"/>
        <v>210419.8</v>
      </c>
    </row>
    <row r="32" spans="5:22" x14ac:dyDescent="0.8">
      <c r="E32">
        <v>2013</v>
      </c>
      <c r="F32">
        <v>50</v>
      </c>
      <c r="G32">
        <f>IFERROR(VLOOKUP(F32,$A$2:$C$12,2,FALSE),"")</f>
        <v>252665</v>
      </c>
      <c r="H32">
        <f>IFERROR(VLOOKUP(F32,$A$2:$C$12,3,FALSE),"")</f>
        <v>210679</v>
      </c>
    </row>
    <row r="33" spans="5:8" x14ac:dyDescent="0.8">
      <c r="E33">
        <v>2013</v>
      </c>
      <c r="F33">
        <v>51</v>
      </c>
      <c r="G33">
        <f>G$32+(G$35-$G$32)*($F33-$F$32)/3</f>
        <v>249008.33333333334</v>
      </c>
      <c r="H33">
        <f>H$32+(H$35-H$32)*($F33-$F$32)/3</f>
        <v>211111</v>
      </c>
    </row>
    <row r="34" spans="5:8" x14ac:dyDescent="0.8">
      <c r="E34">
        <v>2013</v>
      </c>
      <c r="F34">
        <v>52</v>
      </c>
      <c r="G34">
        <f>G$32+(G$35-$G$32)*($F34-$F$32)/3</f>
        <v>245351.66666666666</v>
      </c>
      <c r="H34">
        <f>H$32+(H$35-H$32)*($F34-$F$32)/3</f>
        <v>211543</v>
      </c>
    </row>
    <row r="35" spans="5:8" x14ac:dyDescent="0.8">
      <c r="E35">
        <v>2013</v>
      </c>
      <c r="F35">
        <v>53</v>
      </c>
      <c r="G35">
        <f>IFERROR(VLOOKUP(F35,$A$2:$C$12,2,FALSE),"")</f>
        <v>241695</v>
      </c>
      <c r="H35">
        <f>IFERROR(VLOOKUP(F35,$A$2:$C$12,3,FALSE),"")</f>
        <v>211975</v>
      </c>
    </row>
    <row r="36" spans="5:8" x14ac:dyDescent="0.8">
      <c r="E36">
        <v>2013</v>
      </c>
      <c r="F36">
        <v>54</v>
      </c>
      <c r="G36">
        <f>G$35+(G$38-$G$35)*($F36-$F$35)/3</f>
        <v>253823</v>
      </c>
      <c r="H36">
        <f>H$35+(H$38-H$35)*($F36-$F$35)/3</f>
        <v>219270.66666666666</v>
      </c>
    </row>
    <row r="37" spans="5:8" x14ac:dyDescent="0.8">
      <c r="E37">
        <v>2013</v>
      </c>
      <c r="F37">
        <v>55</v>
      </c>
      <c r="G37">
        <f>G$35+(G$38-$G$35)*($F37-$F$35)/3</f>
        <v>265951</v>
      </c>
      <c r="H37">
        <f>H$35+(H$38-H$35)*($F37-$F$35)/3</f>
        <v>226566.33333333334</v>
      </c>
    </row>
    <row r="38" spans="5:8" x14ac:dyDescent="0.8">
      <c r="E38">
        <v>2013</v>
      </c>
      <c r="F38">
        <v>56</v>
      </c>
      <c r="G38">
        <f>IFERROR(VLOOKUP(F38,$A$2:$C$12,2,FALSE),"")</f>
        <v>278079</v>
      </c>
      <c r="H38">
        <f>IFERROR(VLOOKUP(F38,$A$2:$C$12,3,FALSE),"")</f>
        <v>233862</v>
      </c>
    </row>
    <row r="39" spans="5:8" x14ac:dyDescent="0.8">
      <c r="E39">
        <v>2013</v>
      </c>
      <c r="F39">
        <v>57</v>
      </c>
      <c r="G39">
        <f>G$38+(G$42-$G$38)*($F39-$F$38)/4</f>
        <v>287175</v>
      </c>
      <c r="H39">
        <f>H$38+(H$42-H$38)*($F39-$F$38)/4</f>
        <v>239333.75</v>
      </c>
    </row>
    <row r="40" spans="5:8" x14ac:dyDescent="0.8">
      <c r="E40">
        <v>2013</v>
      </c>
      <c r="F40">
        <v>58</v>
      </c>
      <c r="G40">
        <f t="shared" ref="G40:G41" si="11">G$38+(G$42-$G$38)*($F40-$F$38)/4</f>
        <v>296271</v>
      </c>
      <c r="H40">
        <f t="shared" ref="H40:H41" si="12">H$38+(H$42-H$38)*($F40-$F$38)/4</f>
        <v>244805.5</v>
      </c>
    </row>
    <row r="41" spans="5:8" x14ac:dyDescent="0.8">
      <c r="E41">
        <v>2013</v>
      </c>
      <c r="F41">
        <v>59</v>
      </c>
      <c r="G41">
        <f t="shared" si="11"/>
        <v>305367</v>
      </c>
      <c r="H41">
        <f t="shared" si="12"/>
        <v>250277.25</v>
      </c>
    </row>
    <row r="42" spans="5:8" x14ac:dyDescent="0.8">
      <c r="E42">
        <v>2013</v>
      </c>
      <c r="F42">
        <v>60</v>
      </c>
      <c r="G42">
        <f>IFERROR(VLOOKUP(F42,$A$2:$C$12,2,FALSE),"")</f>
        <v>314463</v>
      </c>
      <c r="H42">
        <f>IFERROR(VLOOKUP(F42,$A$2:$C$12,3,FALSE),"")</f>
        <v>255749</v>
      </c>
    </row>
    <row r="43" spans="5:8" x14ac:dyDescent="0.8">
      <c r="E43">
        <v>2013</v>
      </c>
      <c r="F43">
        <v>61</v>
      </c>
      <c r="G43">
        <v>314463</v>
      </c>
      <c r="H43">
        <v>255749</v>
      </c>
    </row>
    <row r="44" spans="5:8" x14ac:dyDescent="0.8">
      <c r="E44">
        <v>2013</v>
      </c>
      <c r="F44">
        <v>62</v>
      </c>
      <c r="G44">
        <v>314463</v>
      </c>
      <c r="H44">
        <v>255749</v>
      </c>
    </row>
    <row r="45" spans="5:8" x14ac:dyDescent="0.8">
      <c r="E45">
        <v>2013</v>
      </c>
      <c r="F45">
        <v>63</v>
      </c>
      <c r="G45">
        <v>314463</v>
      </c>
      <c r="H45">
        <v>255749</v>
      </c>
    </row>
    <row r="46" spans="5:8" x14ac:dyDescent="0.8">
      <c r="E46">
        <v>2013</v>
      </c>
      <c r="F46">
        <v>64</v>
      </c>
      <c r="G46">
        <v>314463</v>
      </c>
      <c r="H46">
        <v>255749</v>
      </c>
    </row>
    <row r="47" spans="5:8" x14ac:dyDescent="0.8">
      <c r="E47">
        <v>2013</v>
      </c>
      <c r="F47">
        <v>65</v>
      </c>
      <c r="G47">
        <v>314463</v>
      </c>
      <c r="H47">
        <v>255749</v>
      </c>
    </row>
    <row r="48" spans="5:8" x14ac:dyDescent="0.8">
      <c r="E48">
        <v>2013</v>
      </c>
      <c r="F48">
        <v>66</v>
      </c>
      <c r="G48">
        <v>314463</v>
      </c>
      <c r="H48">
        <v>255749</v>
      </c>
    </row>
    <row r="49" spans="5:8" x14ac:dyDescent="0.8">
      <c r="E49">
        <v>2013</v>
      </c>
      <c r="F49">
        <v>67</v>
      </c>
      <c r="G49">
        <v>314463</v>
      </c>
      <c r="H49">
        <v>255749</v>
      </c>
    </row>
    <row r="50" spans="5:8" x14ac:dyDescent="0.8">
      <c r="E50">
        <v>2013</v>
      </c>
      <c r="F50">
        <v>68</v>
      </c>
      <c r="G50">
        <v>314463</v>
      </c>
      <c r="H50">
        <v>255749</v>
      </c>
    </row>
    <row r="51" spans="5:8" x14ac:dyDescent="0.8">
      <c r="E51">
        <v>2013</v>
      </c>
      <c r="F51">
        <v>69</v>
      </c>
      <c r="G51">
        <v>314463</v>
      </c>
      <c r="H51">
        <v>255749</v>
      </c>
    </row>
    <row r="52" spans="5:8" x14ac:dyDescent="0.8">
      <c r="E52">
        <v>2013</v>
      </c>
      <c r="F52">
        <v>70</v>
      </c>
      <c r="G52">
        <v>314463</v>
      </c>
      <c r="H52">
        <v>255749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197A-FB74-4C93-823B-BA24E274D96D}">
  <dimension ref="A1:V52"/>
  <sheetViews>
    <sheetView tabSelected="1" topLeftCell="F18" workbookViewId="0">
      <selection activeCell="L10" sqref="L10"/>
    </sheetView>
  </sheetViews>
  <sheetFormatPr defaultRowHeight="16" x14ac:dyDescent="0.8"/>
  <cols>
    <col min="1" max="1" width="22.0390625" bestFit="1" customWidth="1"/>
    <col min="2" max="3" width="11.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6.66406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62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386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387</v>
      </c>
      <c r="V1" s="11" t="s">
        <v>15</v>
      </c>
    </row>
    <row r="2" spans="1:22" x14ac:dyDescent="0.8">
      <c r="A2" s="3" t="s">
        <v>0</v>
      </c>
      <c r="B2" s="4">
        <v>121951</v>
      </c>
      <c r="C2" s="4">
        <v>115765</v>
      </c>
      <c r="E2">
        <v>2012</v>
      </c>
      <c r="F2">
        <v>20</v>
      </c>
      <c r="G2">
        <f>IFERROR(VLOOKUP(F2,$A$2:$C$12,2,FALSE),"")</f>
        <v>157810.5</v>
      </c>
      <c r="H2">
        <f>IFERROR(VLOOKUP(F2,$A$2:$C$12,3,FALSE),"")</f>
        <v>150444</v>
      </c>
      <c r="L2" s="12" t="s">
        <v>445</v>
      </c>
      <c r="M2" s="13"/>
      <c r="N2" s="13"/>
      <c r="O2" s="14" t="s">
        <v>388</v>
      </c>
      <c r="P2" s="13"/>
      <c r="Q2" s="13"/>
      <c r="R2" s="13"/>
      <c r="S2" s="13"/>
      <c r="T2" s="14" t="s">
        <v>388</v>
      </c>
      <c r="U2" s="13"/>
      <c r="V2" s="15"/>
    </row>
    <row r="3" spans="1:22" x14ac:dyDescent="0.8">
      <c r="A3" s="3">
        <v>20</v>
      </c>
      <c r="B3" s="4">
        <f>AVERAGE(B2,B4)</f>
        <v>157810.5</v>
      </c>
      <c r="C3" s="4">
        <f>AVERAGE(C2,C4)</f>
        <v>150444</v>
      </c>
      <c r="E3">
        <v>2012</v>
      </c>
      <c r="F3">
        <v>21</v>
      </c>
      <c r="G3">
        <f>G$2+(G$7-G$2)*($F3-$F$2)/5</f>
        <v>164982.39999999999</v>
      </c>
      <c r="H3">
        <f>H$2+(H$7-H$2)*($F3-$F$2)/5</f>
        <v>157379.79999999999</v>
      </c>
      <c r="L3" s="16" t="s">
        <v>17</v>
      </c>
      <c r="M3" s="17">
        <v>138284</v>
      </c>
      <c r="N3" s="17">
        <v>307899</v>
      </c>
      <c r="O3" s="18" t="s">
        <v>558</v>
      </c>
      <c r="P3" s="17">
        <v>226317</v>
      </c>
      <c r="Q3" s="17">
        <v>248559</v>
      </c>
      <c r="R3" s="17">
        <v>171370</v>
      </c>
      <c r="S3" s="17">
        <v>363013</v>
      </c>
      <c r="T3" s="18" t="s">
        <v>559</v>
      </c>
      <c r="U3" s="17">
        <v>261489</v>
      </c>
      <c r="V3" s="19">
        <v>295966</v>
      </c>
    </row>
    <row r="4" spans="1:22" x14ac:dyDescent="0.8">
      <c r="A4" s="5">
        <v>25</v>
      </c>
      <c r="B4" s="6">
        <v>193670</v>
      </c>
      <c r="C4" s="6">
        <v>185123</v>
      </c>
      <c r="E4">
        <v>2012</v>
      </c>
      <c r="F4">
        <v>22</v>
      </c>
      <c r="G4">
        <f t="shared" ref="G4:H6" si="0">G$2+(G$7-G$2)*($F4-$F$2)/5</f>
        <v>172154.3</v>
      </c>
      <c r="H4">
        <f t="shared" si="0"/>
        <v>164315.6</v>
      </c>
      <c r="L4" s="12" t="s">
        <v>20</v>
      </c>
      <c r="M4" s="13">
        <v>135020</v>
      </c>
      <c r="N4" s="13">
        <v>251271</v>
      </c>
      <c r="O4" s="14" t="s">
        <v>560</v>
      </c>
      <c r="P4" s="13">
        <v>170663</v>
      </c>
      <c r="Q4" s="13">
        <v>189062</v>
      </c>
      <c r="R4" s="13">
        <v>163161</v>
      </c>
      <c r="S4" s="13">
        <v>291708</v>
      </c>
      <c r="T4" s="14" t="s">
        <v>561</v>
      </c>
      <c r="U4" s="13">
        <v>197744</v>
      </c>
      <c r="V4" s="15">
        <v>222919</v>
      </c>
    </row>
    <row r="5" spans="1:22" x14ac:dyDescent="0.8">
      <c r="A5" s="5">
        <v>30</v>
      </c>
      <c r="B5" s="4">
        <f>AVERAGE(B4,B6)</f>
        <v>226730.5</v>
      </c>
      <c r="C5" s="4">
        <f>AVERAGE(C4,C6)</f>
        <v>198568.5</v>
      </c>
      <c r="E5">
        <v>2012</v>
      </c>
      <c r="F5">
        <v>23</v>
      </c>
      <c r="G5">
        <f t="shared" si="0"/>
        <v>179326.2</v>
      </c>
      <c r="H5">
        <f t="shared" si="0"/>
        <v>171251.4</v>
      </c>
      <c r="L5" s="16" t="s">
        <v>23</v>
      </c>
      <c r="M5" s="17">
        <v>137192</v>
      </c>
      <c r="N5" s="17">
        <v>297115</v>
      </c>
      <c r="O5" s="18" t="s">
        <v>562</v>
      </c>
      <c r="P5" s="17">
        <v>212530</v>
      </c>
      <c r="Q5" s="17">
        <v>233830</v>
      </c>
      <c r="R5" s="17">
        <v>168622</v>
      </c>
      <c r="S5" s="17">
        <v>349433</v>
      </c>
      <c r="T5" s="18" t="s">
        <v>563</v>
      </c>
      <c r="U5" s="17">
        <v>245697</v>
      </c>
      <c r="V5" s="19">
        <v>277883</v>
      </c>
    </row>
    <row r="6" spans="1:22" x14ac:dyDescent="0.8">
      <c r="A6" s="3">
        <v>35</v>
      </c>
      <c r="B6" s="4">
        <v>259791</v>
      </c>
      <c r="C6" s="4">
        <v>212014</v>
      </c>
      <c r="E6">
        <v>2012</v>
      </c>
      <c r="F6">
        <v>24</v>
      </c>
      <c r="G6">
        <f t="shared" si="0"/>
        <v>186498.1</v>
      </c>
      <c r="H6">
        <f t="shared" si="0"/>
        <v>178187.2</v>
      </c>
      <c r="L6" s="12" t="s">
        <v>26</v>
      </c>
      <c r="M6" s="13">
        <v>130060</v>
      </c>
      <c r="N6" s="13">
        <v>225145</v>
      </c>
      <c r="O6" s="14" t="s">
        <v>564</v>
      </c>
      <c r="P6" s="13">
        <v>158045</v>
      </c>
      <c r="Q6" s="13">
        <v>170954</v>
      </c>
      <c r="R6" s="13">
        <v>166229</v>
      </c>
      <c r="S6" s="13">
        <v>265793</v>
      </c>
      <c r="T6" s="14" t="s">
        <v>565</v>
      </c>
      <c r="U6" s="13">
        <v>186650</v>
      </c>
      <c r="V6" s="15">
        <v>209049</v>
      </c>
    </row>
    <row r="7" spans="1:22" x14ac:dyDescent="0.8">
      <c r="A7" s="3">
        <v>40</v>
      </c>
      <c r="B7" s="4">
        <f>AVERAGE(B6,B8)</f>
        <v>257936</v>
      </c>
      <c r="C7" s="4">
        <f>AVERAGE(C6,C8)</f>
        <v>205520</v>
      </c>
      <c r="E7">
        <v>2012</v>
      </c>
      <c r="F7">
        <v>25</v>
      </c>
      <c r="G7">
        <f>IFERROR(VLOOKUP(F7,$A$2:$C$12,2,FALSE),"")</f>
        <v>193670</v>
      </c>
      <c r="H7">
        <f>IFERROR(VLOOKUP(F7,$A$2:$C$12,3,FALSE),"")</f>
        <v>185123</v>
      </c>
      <c r="L7" s="16" t="s">
        <v>29</v>
      </c>
      <c r="M7" s="17">
        <v>135741</v>
      </c>
      <c r="N7" s="17">
        <v>234158</v>
      </c>
      <c r="O7" s="18" t="s">
        <v>566</v>
      </c>
      <c r="P7" s="17">
        <v>157027</v>
      </c>
      <c r="Q7" s="17">
        <v>176048</v>
      </c>
      <c r="R7" s="17">
        <v>180710</v>
      </c>
      <c r="S7" s="17">
        <v>281053</v>
      </c>
      <c r="T7" s="18" t="s">
        <v>567</v>
      </c>
      <c r="U7" s="17">
        <v>192998</v>
      </c>
      <c r="V7" s="19">
        <v>221806</v>
      </c>
    </row>
    <row r="8" spans="1:22" x14ac:dyDescent="0.8">
      <c r="A8" s="5">
        <v>45</v>
      </c>
      <c r="B8" s="6">
        <v>256081</v>
      </c>
      <c r="C8" s="6">
        <v>199026</v>
      </c>
      <c r="E8">
        <v>2012</v>
      </c>
      <c r="F8">
        <v>26</v>
      </c>
      <c r="G8">
        <f>G$7+(G$12-G$7)*($F8-$F$7)/5</f>
        <v>200282.1</v>
      </c>
      <c r="H8">
        <f>H$7+(H$12-H$7)*($F8-$F$7)/5</f>
        <v>187812.1</v>
      </c>
      <c r="L8" s="12" t="s">
        <v>32</v>
      </c>
      <c r="M8" s="13">
        <v>123107</v>
      </c>
      <c r="N8" s="13">
        <v>224709</v>
      </c>
      <c r="O8" s="14" t="s">
        <v>568</v>
      </c>
      <c r="P8" s="13">
        <v>148910</v>
      </c>
      <c r="Q8" s="13">
        <v>170818</v>
      </c>
      <c r="R8" s="13">
        <v>152722</v>
      </c>
      <c r="S8" s="13">
        <v>271115</v>
      </c>
      <c r="T8" s="14" t="s">
        <v>569</v>
      </c>
      <c r="U8" s="13">
        <v>175814</v>
      </c>
      <c r="V8" s="15">
        <v>208318</v>
      </c>
    </row>
    <row r="9" spans="1:22" x14ac:dyDescent="0.8">
      <c r="A9" s="5">
        <v>50</v>
      </c>
      <c r="B9" s="4">
        <f>AVERAGE(B8,B10)</f>
        <v>246839</v>
      </c>
      <c r="C9" s="4">
        <f>AVERAGE(C8,C10)</f>
        <v>201967.5</v>
      </c>
      <c r="E9">
        <v>2012</v>
      </c>
      <c r="F9">
        <v>27</v>
      </c>
      <c r="G9">
        <f t="shared" ref="G9:G11" si="1">G$7+(G$12-$G$7)*($F9-$F$7)/5</f>
        <v>206894.2</v>
      </c>
      <c r="H9">
        <f t="shared" ref="H9:H11" si="2">H$7+(H$12-H$7)*($F9-$F$7)/5</f>
        <v>190501.2</v>
      </c>
      <c r="L9" s="16" t="s">
        <v>35</v>
      </c>
      <c r="M9" s="17">
        <v>129489</v>
      </c>
      <c r="N9" s="17">
        <v>227386</v>
      </c>
      <c r="O9" s="18" t="s">
        <v>570</v>
      </c>
      <c r="P9" s="17">
        <v>154593</v>
      </c>
      <c r="Q9" s="17">
        <v>172359</v>
      </c>
      <c r="R9" s="17">
        <v>166153</v>
      </c>
      <c r="S9" s="17">
        <v>271838</v>
      </c>
      <c r="T9" s="18" t="s">
        <v>571</v>
      </c>
      <c r="U9" s="17">
        <v>184734</v>
      </c>
      <c r="V9" s="19">
        <v>212433</v>
      </c>
    </row>
    <row r="10" spans="1:22" x14ac:dyDescent="0.8">
      <c r="A10" s="3">
        <v>53</v>
      </c>
      <c r="B10" s="4">
        <v>237597</v>
      </c>
      <c r="C10" s="4">
        <v>204909</v>
      </c>
      <c r="E10">
        <v>2012</v>
      </c>
      <c r="F10">
        <v>28</v>
      </c>
      <c r="G10">
        <f t="shared" si="1"/>
        <v>213506.3</v>
      </c>
      <c r="H10">
        <f t="shared" si="2"/>
        <v>193190.3</v>
      </c>
      <c r="L10" s="12" t="s">
        <v>403</v>
      </c>
      <c r="M10" s="13">
        <v>129972</v>
      </c>
      <c r="N10" s="13">
        <v>214601</v>
      </c>
      <c r="O10" s="14" t="s">
        <v>572</v>
      </c>
      <c r="P10" s="13">
        <v>155072</v>
      </c>
      <c r="Q10" s="13">
        <v>167468</v>
      </c>
      <c r="R10" s="13">
        <v>162719</v>
      </c>
      <c r="S10" s="13">
        <v>258427</v>
      </c>
      <c r="T10" s="14" t="s">
        <v>573</v>
      </c>
      <c r="U10" s="13">
        <v>183426</v>
      </c>
      <c r="V10" s="15">
        <v>205123</v>
      </c>
    </row>
    <row r="11" spans="1:22" x14ac:dyDescent="0.8">
      <c r="A11" s="3">
        <v>56</v>
      </c>
      <c r="B11" s="4">
        <f>AVERAGE(B10,B12)</f>
        <v>272806</v>
      </c>
      <c r="C11" s="4">
        <f>AVERAGE(C10,C12)</f>
        <v>218072.5</v>
      </c>
      <c r="E11">
        <v>2012</v>
      </c>
      <c r="F11">
        <v>29</v>
      </c>
      <c r="G11">
        <f t="shared" si="1"/>
        <v>220118.39999999999</v>
      </c>
      <c r="H11">
        <f t="shared" si="2"/>
        <v>195879.4</v>
      </c>
      <c r="L11" s="16" t="s">
        <v>41</v>
      </c>
      <c r="M11" s="17">
        <v>125948</v>
      </c>
      <c r="N11" s="17">
        <v>214423</v>
      </c>
      <c r="O11" s="18" t="s">
        <v>574</v>
      </c>
      <c r="P11" s="17">
        <v>148391</v>
      </c>
      <c r="Q11" s="17">
        <v>160976</v>
      </c>
      <c r="R11" s="17">
        <v>155415</v>
      </c>
      <c r="S11" s="17">
        <v>250189</v>
      </c>
      <c r="T11" s="18" t="s">
        <v>575</v>
      </c>
      <c r="U11" s="17">
        <v>173634</v>
      </c>
      <c r="V11" s="19">
        <v>192937</v>
      </c>
    </row>
    <row r="12" spans="1:22" x14ac:dyDescent="0.8">
      <c r="A12" s="5">
        <v>60</v>
      </c>
      <c r="B12" s="6">
        <v>308015</v>
      </c>
      <c r="C12" s="6">
        <v>231236</v>
      </c>
      <c r="E12">
        <v>2012</v>
      </c>
      <c r="F12">
        <v>30</v>
      </c>
      <c r="G12">
        <f>IFERROR(VLOOKUP(F12,$A$2:$C$12,2,FALSE),"")</f>
        <v>226730.5</v>
      </c>
      <c r="H12">
        <f>IFERROR(VLOOKUP(F12,$A$2:$C$12,3,FALSE),"")</f>
        <v>198568.5</v>
      </c>
      <c r="L12" s="12" t="s">
        <v>44</v>
      </c>
      <c r="M12" s="13">
        <v>124196</v>
      </c>
      <c r="N12" s="13">
        <v>219740</v>
      </c>
      <c r="O12" s="14" t="s">
        <v>576</v>
      </c>
      <c r="P12" s="13">
        <v>157565</v>
      </c>
      <c r="Q12" s="13">
        <v>166883</v>
      </c>
      <c r="R12" s="13">
        <v>149671</v>
      </c>
      <c r="S12" s="13">
        <v>256623</v>
      </c>
      <c r="T12" s="14" t="s">
        <v>577</v>
      </c>
      <c r="U12" s="13">
        <v>182397</v>
      </c>
      <c r="V12" s="15">
        <v>197454</v>
      </c>
    </row>
    <row r="13" spans="1:22" x14ac:dyDescent="0.8">
      <c r="E13">
        <v>2012</v>
      </c>
      <c r="F13">
        <v>31</v>
      </c>
      <c r="G13">
        <f>G$12+(G$17-$G$12)*($F13-$F$12)/5</f>
        <v>233342.6</v>
      </c>
      <c r="H13">
        <f>H$12+(H$17-H$12)*($F13-$F$12)/5</f>
        <v>201257.60000000001</v>
      </c>
      <c r="L13" s="16" t="s">
        <v>47</v>
      </c>
      <c r="M13" s="17">
        <v>127207</v>
      </c>
      <c r="N13" s="17">
        <v>216022</v>
      </c>
      <c r="O13" s="18" t="s">
        <v>578</v>
      </c>
      <c r="P13" s="17">
        <v>153894</v>
      </c>
      <c r="Q13" s="17">
        <v>165450</v>
      </c>
      <c r="R13" s="17">
        <v>157013</v>
      </c>
      <c r="S13" s="17">
        <v>255746</v>
      </c>
      <c r="T13" s="18" t="s">
        <v>579</v>
      </c>
      <c r="U13" s="17">
        <v>180400</v>
      </c>
      <c r="V13" s="19">
        <v>199527</v>
      </c>
    </row>
    <row r="14" spans="1:22" x14ac:dyDescent="0.8">
      <c r="E14">
        <v>2012</v>
      </c>
      <c r="F14">
        <v>32</v>
      </c>
      <c r="G14">
        <f t="shared" ref="G14:G16" si="3">G$12+(G$17-$G$12)*($F14-$F$12)/5</f>
        <v>239954.7</v>
      </c>
      <c r="H14">
        <f t="shared" ref="H14:H16" si="4">H$12+(H$17-H$12)*($F14-$F$12)/5</f>
        <v>203946.7</v>
      </c>
      <c r="L14" s="12" t="s">
        <v>50</v>
      </c>
      <c r="M14" s="13">
        <v>119196</v>
      </c>
      <c r="N14" s="13">
        <v>226782</v>
      </c>
      <c r="O14" s="14" t="s">
        <v>580</v>
      </c>
      <c r="P14" s="13">
        <v>170685</v>
      </c>
      <c r="Q14" s="13">
        <v>174455</v>
      </c>
      <c r="R14" s="13">
        <v>144843</v>
      </c>
      <c r="S14" s="13">
        <v>277464</v>
      </c>
      <c r="T14" s="14" t="s">
        <v>581</v>
      </c>
      <c r="U14" s="13">
        <v>201799</v>
      </c>
      <c r="V14" s="15">
        <v>212961</v>
      </c>
    </row>
    <row r="15" spans="1:22" x14ac:dyDescent="0.8">
      <c r="E15">
        <v>2012</v>
      </c>
      <c r="F15">
        <v>33</v>
      </c>
      <c r="G15">
        <f t="shared" si="3"/>
        <v>246566.8</v>
      </c>
      <c r="H15">
        <f t="shared" si="4"/>
        <v>206635.8</v>
      </c>
      <c r="L15" s="16" t="s">
        <v>53</v>
      </c>
      <c r="M15" s="17">
        <v>115211</v>
      </c>
      <c r="N15" s="17">
        <v>189248</v>
      </c>
      <c r="O15" s="18" t="s">
        <v>582</v>
      </c>
      <c r="P15" s="17">
        <v>141468</v>
      </c>
      <c r="Q15" s="17">
        <v>146919</v>
      </c>
      <c r="R15" s="17">
        <v>135602</v>
      </c>
      <c r="S15" s="17">
        <v>229150</v>
      </c>
      <c r="T15" s="18" t="s">
        <v>583</v>
      </c>
      <c r="U15" s="17">
        <v>163617</v>
      </c>
      <c r="V15" s="19">
        <v>175666</v>
      </c>
    </row>
    <row r="16" spans="1:22" x14ac:dyDescent="0.8">
      <c r="E16">
        <v>2012</v>
      </c>
      <c r="F16">
        <v>34</v>
      </c>
      <c r="G16">
        <f t="shared" si="3"/>
        <v>253178.9</v>
      </c>
      <c r="H16">
        <f t="shared" si="4"/>
        <v>209324.9</v>
      </c>
      <c r="L16" s="12" t="s">
        <v>56</v>
      </c>
      <c r="M16" s="13">
        <v>125435</v>
      </c>
      <c r="N16" s="13">
        <v>199945</v>
      </c>
      <c r="O16" s="14" t="s">
        <v>584</v>
      </c>
      <c r="P16" s="13">
        <v>147705</v>
      </c>
      <c r="Q16" s="13">
        <v>158203</v>
      </c>
      <c r="R16" s="13">
        <v>169117</v>
      </c>
      <c r="S16" s="13">
        <v>257042</v>
      </c>
      <c r="T16" s="14" t="s">
        <v>585</v>
      </c>
      <c r="U16" s="13">
        <v>173493</v>
      </c>
      <c r="V16" s="15">
        <v>207785</v>
      </c>
    </row>
    <row r="17" spans="5:22" x14ac:dyDescent="0.8">
      <c r="E17">
        <v>2012</v>
      </c>
      <c r="F17">
        <v>35</v>
      </c>
      <c r="G17">
        <f>IFERROR(VLOOKUP(F17,$A$2:$C$12,2,FALSE),"")</f>
        <v>259791</v>
      </c>
      <c r="H17">
        <f>IFERROR(VLOOKUP(F17,$A$2:$C$12,3,FALSE),"")</f>
        <v>212014</v>
      </c>
      <c r="L17" s="16" t="s">
        <v>59</v>
      </c>
      <c r="M17" s="17">
        <v>119330</v>
      </c>
      <c r="N17" s="17">
        <v>209352</v>
      </c>
      <c r="O17" s="18" t="s">
        <v>586</v>
      </c>
      <c r="P17" s="17">
        <v>155653</v>
      </c>
      <c r="Q17" s="17">
        <v>161432</v>
      </c>
      <c r="R17" s="17">
        <v>147601</v>
      </c>
      <c r="S17" s="17">
        <v>258180</v>
      </c>
      <c r="T17" s="18" t="s">
        <v>587</v>
      </c>
      <c r="U17" s="17">
        <v>182564</v>
      </c>
      <c r="V17" s="19">
        <v>199318</v>
      </c>
    </row>
    <row r="18" spans="5:22" x14ac:dyDescent="0.8">
      <c r="E18">
        <v>2012</v>
      </c>
      <c r="F18">
        <v>36</v>
      </c>
      <c r="G18">
        <f>G$17+(G$22-$G$17)*($F18-$F$17)/5</f>
        <v>259420</v>
      </c>
      <c r="H18">
        <f>H$17+(H$22-H$17)*($F18-$F$17)/5</f>
        <v>210715.2</v>
      </c>
      <c r="L18" s="12" t="s">
        <v>62</v>
      </c>
      <c r="M18" s="13">
        <v>115981</v>
      </c>
      <c r="N18" s="13">
        <v>197694</v>
      </c>
      <c r="O18" s="14" t="s">
        <v>588</v>
      </c>
      <c r="P18" s="13">
        <v>145245</v>
      </c>
      <c r="Q18" s="13">
        <v>152159</v>
      </c>
      <c r="R18" s="13">
        <v>140412</v>
      </c>
      <c r="S18" s="13">
        <v>237654</v>
      </c>
      <c r="T18" s="14" t="s">
        <v>589</v>
      </c>
      <c r="U18" s="13">
        <v>168912</v>
      </c>
      <c r="V18" s="15">
        <v>183465</v>
      </c>
    </row>
    <row r="19" spans="5:22" x14ac:dyDescent="0.8">
      <c r="E19">
        <v>2012</v>
      </c>
      <c r="F19">
        <v>37</v>
      </c>
      <c r="G19">
        <f t="shared" ref="G19:G21" si="5">G$17+(G$22-$G$17)*($F19-$F$17)/5</f>
        <v>259049</v>
      </c>
      <c r="H19">
        <f t="shared" ref="H19:H21" si="6">H$17+(H$22-H$17)*($F19-$F$17)/5</f>
        <v>209416.4</v>
      </c>
      <c r="L19" s="16" t="s">
        <v>65</v>
      </c>
      <c r="M19" s="17">
        <v>126599</v>
      </c>
      <c r="N19" s="17">
        <v>203401</v>
      </c>
      <c r="O19" s="18" t="s">
        <v>590</v>
      </c>
      <c r="P19" s="17">
        <v>152032</v>
      </c>
      <c r="Q19" s="17">
        <v>160484</v>
      </c>
      <c r="R19" s="17">
        <v>167887</v>
      </c>
      <c r="S19" s="17">
        <v>243880</v>
      </c>
      <c r="T19" s="18" t="s">
        <v>591</v>
      </c>
      <c r="U19" s="17">
        <v>177904</v>
      </c>
      <c r="V19" s="19">
        <v>201416</v>
      </c>
    </row>
    <row r="20" spans="5:22" x14ac:dyDescent="0.8">
      <c r="E20">
        <v>2012</v>
      </c>
      <c r="F20">
        <v>38</v>
      </c>
      <c r="G20">
        <f t="shared" si="5"/>
        <v>258678</v>
      </c>
      <c r="H20">
        <f t="shared" si="6"/>
        <v>208117.6</v>
      </c>
      <c r="L20" s="12" t="s">
        <v>68</v>
      </c>
      <c r="M20" s="13">
        <v>116026</v>
      </c>
      <c r="N20" s="13">
        <v>196075</v>
      </c>
      <c r="O20" s="14" t="s">
        <v>592</v>
      </c>
      <c r="P20" s="13">
        <v>143946</v>
      </c>
      <c r="Q20" s="13">
        <v>152269</v>
      </c>
      <c r="R20" s="13">
        <v>136665</v>
      </c>
      <c r="S20" s="13">
        <v>225930</v>
      </c>
      <c r="T20" s="14" t="s">
        <v>593</v>
      </c>
      <c r="U20" s="13">
        <v>163845</v>
      </c>
      <c r="V20" s="15">
        <v>177081</v>
      </c>
    </row>
    <row r="21" spans="5:22" x14ac:dyDescent="0.8">
      <c r="E21">
        <v>2012</v>
      </c>
      <c r="F21">
        <v>39</v>
      </c>
      <c r="G21">
        <f t="shared" si="5"/>
        <v>258307</v>
      </c>
      <c r="H21">
        <f t="shared" si="6"/>
        <v>206818.8</v>
      </c>
      <c r="L21" s="16" t="s">
        <v>71</v>
      </c>
      <c r="M21" s="17">
        <v>118637</v>
      </c>
      <c r="N21" s="17">
        <v>198801</v>
      </c>
      <c r="O21" s="18" t="s">
        <v>594</v>
      </c>
      <c r="P21" s="17">
        <v>146700</v>
      </c>
      <c r="Q21" s="17">
        <v>154244</v>
      </c>
      <c r="R21" s="17">
        <v>146595</v>
      </c>
      <c r="S21" s="17">
        <v>237025</v>
      </c>
      <c r="T21" s="18" t="s">
        <v>595</v>
      </c>
      <c r="U21" s="17">
        <v>170187</v>
      </c>
      <c r="V21" s="19">
        <v>186762</v>
      </c>
    </row>
    <row r="22" spans="5:22" x14ac:dyDescent="0.8">
      <c r="E22">
        <v>2012</v>
      </c>
      <c r="F22">
        <v>40</v>
      </c>
      <c r="G22">
        <f>IFERROR(VLOOKUP(F22,$A$2:$C$12,2,FALSE),"")</f>
        <v>257936</v>
      </c>
      <c r="H22">
        <f>IFERROR(VLOOKUP(F22,$A$2:$C$12,3,FALSE),"")</f>
        <v>205520</v>
      </c>
      <c r="L22" s="12" t="s">
        <v>74</v>
      </c>
      <c r="M22" s="13">
        <v>118339</v>
      </c>
      <c r="N22" s="13">
        <v>190758</v>
      </c>
      <c r="O22" s="14" t="s">
        <v>596</v>
      </c>
      <c r="P22" s="13">
        <v>148928</v>
      </c>
      <c r="Q22" s="13">
        <v>153731</v>
      </c>
      <c r="R22" s="13">
        <v>140609</v>
      </c>
      <c r="S22" s="13">
        <v>231196</v>
      </c>
      <c r="T22" s="14" t="s">
        <v>597</v>
      </c>
      <c r="U22" s="13">
        <v>176536</v>
      </c>
      <c r="V22" s="15">
        <v>184879</v>
      </c>
    </row>
    <row r="23" spans="5:22" x14ac:dyDescent="0.8">
      <c r="E23">
        <v>2012</v>
      </c>
      <c r="F23">
        <v>41</v>
      </c>
      <c r="G23">
        <f>G$22+(G$27-$G$22)*($F23-$F$22)/5</f>
        <v>257565</v>
      </c>
      <c r="H23">
        <f>H$22+(H$27-H$22)*($F23-$F$22)/5</f>
        <v>204221.2</v>
      </c>
      <c r="L23" s="16" t="s">
        <v>77</v>
      </c>
      <c r="M23" s="17">
        <v>111199</v>
      </c>
      <c r="N23" s="17">
        <v>194702</v>
      </c>
      <c r="O23" s="18" t="s">
        <v>598</v>
      </c>
      <c r="P23" s="17">
        <v>142930</v>
      </c>
      <c r="Q23" s="17">
        <v>145628</v>
      </c>
      <c r="R23" s="17">
        <v>133883</v>
      </c>
      <c r="S23" s="17">
        <v>231695</v>
      </c>
      <c r="T23" s="18" t="s">
        <v>599</v>
      </c>
      <c r="U23" s="17">
        <v>163826</v>
      </c>
      <c r="V23" s="19">
        <v>174211</v>
      </c>
    </row>
    <row r="24" spans="5:22" x14ac:dyDescent="0.8">
      <c r="E24">
        <v>2012</v>
      </c>
      <c r="F24">
        <v>42</v>
      </c>
      <c r="G24">
        <f t="shared" ref="G24:G26" si="7">G$22+(G$27-$G$22)*($F24-$F$22)/5</f>
        <v>257194</v>
      </c>
      <c r="H24">
        <f t="shared" ref="H24:H26" si="8">H$22+(H$27-H$22)*($F24-$F$22)/5</f>
        <v>202922.4</v>
      </c>
      <c r="L24" s="12" t="s">
        <v>80</v>
      </c>
      <c r="M24" s="13">
        <v>116862</v>
      </c>
      <c r="N24" s="13">
        <v>195576</v>
      </c>
      <c r="O24" s="14" t="s">
        <v>600</v>
      </c>
      <c r="P24" s="13">
        <v>142026</v>
      </c>
      <c r="Q24" s="13">
        <v>149434</v>
      </c>
      <c r="R24" s="13">
        <v>139041</v>
      </c>
      <c r="S24" s="13">
        <v>229837</v>
      </c>
      <c r="T24" s="14" t="s">
        <v>601</v>
      </c>
      <c r="U24" s="13">
        <v>164435</v>
      </c>
      <c r="V24" s="15">
        <v>176614</v>
      </c>
    </row>
    <row r="25" spans="5:22" x14ac:dyDescent="0.8">
      <c r="E25">
        <v>2012</v>
      </c>
      <c r="F25">
        <v>43</v>
      </c>
      <c r="G25">
        <f t="shared" si="7"/>
        <v>256823</v>
      </c>
      <c r="H25">
        <f t="shared" si="8"/>
        <v>201623.6</v>
      </c>
      <c r="L25" s="16" t="s">
        <v>83</v>
      </c>
      <c r="M25" s="17">
        <v>115266</v>
      </c>
      <c r="N25" s="17">
        <v>193314</v>
      </c>
      <c r="O25" s="18" t="s">
        <v>602</v>
      </c>
      <c r="P25" s="17">
        <v>144864</v>
      </c>
      <c r="Q25" s="17">
        <v>149683</v>
      </c>
      <c r="R25" s="17">
        <v>137663</v>
      </c>
      <c r="S25" s="17">
        <v>231005</v>
      </c>
      <c r="T25" s="18" t="s">
        <v>603</v>
      </c>
      <c r="U25" s="17">
        <v>168607</v>
      </c>
      <c r="V25" s="19">
        <v>178824</v>
      </c>
    </row>
    <row r="26" spans="5:22" x14ac:dyDescent="0.8">
      <c r="E26">
        <v>2012</v>
      </c>
      <c r="F26">
        <v>44</v>
      </c>
      <c r="G26">
        <f t="shared" si="7"/>
        <v>256452</v>
      </c>
      <c r="H26">
        <f t="shared" si="8"/>
        <v>200324.8</v>
      </c>
      <c r="L26" s="12" t="s">
        <v>86</v>
      </c>
      <c r="M26" s="13">
        <v>119855</v>
      </c>
      <c r="N26" s="13">
        <v>199066</v>
      </c>
      <c r="O26" s="14" t="s">
        <v>604</v>
      </c>
      <c r="P26" s="13">
        <v>148995</v>
      </c>
      <c r="Q26" s="13">
        <v>154545</v>
      </c>
      <c r="R26" s="13">
        <v>140931</v>
      </c>
      <c r="S26" s="13">
        <v>232094</v>
      </c>
      <c r="T26" s="14" t="s">
        <v>605</v>
      </c>
      <c r="U26" s="13">
        <v>172287</v>
      </c>
      <c r="V26" s="15">
        <v>180855</v>
      </c>
    </row>
    <row r="27" spans="5:22" x14ac:dyDescent="0.8">
      <c r="E27">
        <v>2012</v>
      </c>
      <c r="F27">
        <v>45</v>
      </c>
      <c r="G27">
        <f>IFERROR(VLOOKUP(F27,$A$2:$C$12,2,FALSE),"")</f>
        <v>256081</v>
      </c>
      <c r="H27">
        <f>IFERROR(VLOOKUP(F27,$A$2:$C$12,3,FALSE),"")</f>
        <v>199026</v>
      </c>
      <c r="L27" s="16" t="s">
        <v>89</v>
      </c>
      <c r="M27" s="17">
        <v>114438</v>
      </c>
      <c r="N27" s="17">
        <v>182414</v>
      </c>
      <c r="O27" s="18" t="s">
        <v>606</v>
      </c>
      <c r="P27" s="17">
        <v>141655</v>
      </c>
      <c r="Q27" s="17">
        <v>143502</v>
      </c>
      <c r="R27" s="17">
        <v>134769</v>
      </c>
      <c r="S27" s="17">
        <v>216555</v>
      </c>
      <c r="T27" s="18" t="s">
        <v>607</v>
      </c>
      <c r="U27" s="17">
        <v>163945</v>
      </c>
      <c r="V27" s="19">
        <v>169737</v>
      </c>
    </row>
    <row r="28" spans="5:22" x14ac:dyDescent="0.8">
      <c r="E28">
        <v>2012</v>
      </c>
      <c r="F28">
        <v>46</v>
      </c>
      <c r="G28">
        <f>G$27+(G$32-$G$27)*($F28-$F$27)/5</f>
        <v>254232.6</v>
      </c>
      <c r="H28">
        <f>H$27+(H$32-H$27)*($F28-$F$27)/5</f>
        <v>199614.3</v>
      </c>
      <c r="L28" s="12" t="s">
        <v>92</v>
      </c>
      <c r="M28" s="13">
        <v>120817</v>
      </c>
      <c r="N28" s="13">
        <v>195051</v>
      </c>
      <c r="O28" s="14" t="s">
        <v>608</v>
      </c>
      <c r="P28" s="13">
        <v>150516</v>
      </c>
      <c r="Q28" s="13">
        <v>157121</v>
      </c>
      <c r="R28" s="13">
        <v>144421</v>
      </c>
      <c r="S28" s="13">
        <v>236667</v>
      </c>
      <c r="T28" s="14" t="s">
        <v>609</v>
      </c>
      <c r="U28" s="13">
        <v>179231</v>
      </c>
      <c r="V28" s="15">
        <v>189533</v>
      </c>
    </row>
    <row r="29" spans="5:22" x14ac:dyDescent="0.8">
      <c r="E29">
        <v>2012</v>
      </c>
      <c r="F29">
        <v>47</v>
      </c>
      <c r="G29">
        <f t="shared" ref="G29:G31" si="9">G$27+(G$32-$G$27)*($F29-$F$27)/5</f>
        <v>252384.2</v>
      </c>
      <c r="H29">
        <f t="shared" ref="H29:H31" si="10">H$27+(H$32-H$27)*($F29-$F$27)/5</f>
        <v>200202.6</v>
      </c>
      <c r="L29" s="16" t="s">
        <v>95</v>
      </c>
      <c r="M29" s="17">
        <v>118694</v>
      </c>
      <c r="N29" s="17">
        <v>193441</v>
      </c>
      <c r="O29" s="18" t="s">
        <v>610</v>
      </c>
      <c r="P29" s="17">
        <v>147655</v>
      </c>
      <c r="Q29" s="17">
        <v>152576</v>
      </c>
      <c r="R29" s="17">
        <v>140401</v>
      </c>
      <c r="S29" s="17">
        <v>230016</v>
      </c>
      <c r="T29" s="18" t="s">
        <v>611</v>
      </c>
      <c r="U29" s="17">
        <v>172653</v>
      </c>
      <c r="V29" s="19">
        <v>181023</v>
      </c>
    </row>
    <row r="30" spans="5:22" x14ac:dyDescent="0.8">
      <c r="E30">
        <v>2012</v>
      </c>
      <c r="F30">
        <v>48</v>
      </c>
      <c r="G30">
        <f t="shared" si="9"/>
        <v>250535.8</v>
      </c>
      <c r="H30">
        <f t="shared" si="10"/>
        <v>200790.9</v>
      </c>
      <c r="L30" s="20" t="s">
        <v>98</v>
      </c>
      <c r="M30" s="9">
        <v>126019</v>
      </c>
      <c r="N30" s="9">
        <v>246153</v>
      </c>
      <c r="O30" s="21" t="s">
        <v>612</v>
      </c>
      <c r="P30" s="9">
        <v>173738</v>
      </c>
      <c r="Q30" s="9">
        <v>186538</v>
      </c>
      <c r="R30" s="9">
        <v>154751</v>
      </c>
      <c r="S30" s="9">
        <v>291913</v>
      </c>
      <c r="T30" s="21" t="s">
        <v>613</v>
      </c>
      <c r="U30" s="9">
        <v>202382</v>
      </c>
      <c r="V30" s="10">
        <v>223848</v>
      </c>
    </row>
    <row r="31" spans="5:22" x14ac:dyDescent="0.8">
      <c r="E31">
        <v>2012</v>
      </c>
      <c r="F31">
        <v>49</v>
      </c>
      <c r="G31">
        <f t="shared" si="9"/>
        <v>248687.4</v>
      </c>
      <c r="H31">
        <f t="shared" si="10"/>
        <v>201379.20000000001</v>
      </c>
    </row>
    <row r="32" spans="5:22" x14ac:dyDescent="0.8">
      <c r="E32">
        <v>2012</v>
      </c>
      <c r="F32">
        <v>50</v>
      </c>
      <c r="G32">
        <f>IFERROR(VLOOKUP(F32,$A$2:$C$12,2,FALSE),"")</f>
        <v>246839</v>
      </c>
      <c r="H32">
        <f>IFERROR(VLOOKUP(F32,$A$2:$C$12,3,FALSE),"")</f>
        <v>201967.5</v>
      </c>
    </row>
    <row r="33" spans="5:8" x14ac:dyDescent="0.8">
      <c r="E33">
        <v>2012</v>
      </c>
      <c r="F33">
        <v>51</v>
      </c>
      <c r="G33">
        <f>G$32+(G$35-$G$32)*($F33-$F$32)/3</f>
        <v>243758.33333333334</v>
      </c>
      <c r="H33">
        <f>H$32+(H$35-H$32)*($F33-$F$32)/3</f>
        <v>202948</v>
      </c>
    </row>
    <row r="34" spans="5:8" x14ac:dyDescent="0.8">
      <c r="E34">
        <v>2012</v>
      </c>
      <c r="F34">
        <v>52</v>
      </c>
      <c r="G34">
        <f>G$32+(G$35-$G$32)*($F34-$F$32)/3</f>
        <v>240677.66666666666</v>
      </c>
      <c r="H34">
        <f>H$32+(H$35-H$32)*($F34-$F$32)/3</f>
        <v>203928.5</v>
      </c>
    </row>
    <row r="35" spans="5:8" x14ac:dyDescent="0.8">
      <c r="E35">
        <v>2012</v>
      </c>
      <c r="F35">
        <v>53</v>
      </c>
      <c r="G35">
        <f>IFERROR(VLOOKUP(F35,$A$2:$C$12,2,FALSE),"")</f>
        <v>237597</v>
      </c>
      <c r="H35">
        <f>IFERROR(VLOOKUP(F35,$A$2:$C$12,3,FALSE),"")</f>
        <v>204909</v>
      </c>
    </row>
    <row r="36" spans="5:8" x14ac:dyDescent="0.8">
      <c r="E36">
        <v>2012</v>
      </c>
      <c r="F36">
        <v>54</v>
      </c>
      <c r="G36">
        <f>G$35+(G$38-$G$35)*($F36-$F$35)/3</f>
        <v>249333.33333333334</v>
      </c>
      <c r="H36">
        <f>H$35+(H$38-H$35)*($F36-$F$35)/3</f>
        <v>209296.83333333334</v>
      </c>
    </row>
    <row r="37" spans="5:8" x14ac:dyDescent="0.8">
      <c r="E37">
        <v>2012</v>
      </c>
      <c r="F37">
        <v>55</v>
      </c>
      <c r="G37">
        <f>G$35+(G$38-$G$35)*($F37-$F$35)/3</f>
        <v>261069.66666666666</v>
      </c>
      <c r="H37">
        <f>H$35+(H$38-H$35)*($F37-$F$35)/3</f>
        <v>213684.66666666666</v>
      </c>
    </row>
    <row r="38" spans="5:8" x14ac:dyDescent="0.8">
      <c r="E38">
        <v>2012</v>
      </c>
      <c r="F38">
        <v>56</v>
      </c>
      <c r="G38">
        <f>IFERROR(VLOOKUP(F38,$A$2:$C$12,2,FALSE),"")</f>
        <v>272806</v>
      </c>
      <c r="H38">
        <f>IFERROR(VLOOKUP(F38,$A$2:$C$12,3,FALSE),"")</f>
        <v>218072.5</v>
      </c>
    </row>
    <row r="39" spans="5:8" x14ac:dyDescent="0.8">
      <c r="E39">
        <v>2012</v>
      </c>
      <c r="F39">
        <v>57</v>
      </c>
      <c r="G39">
        <f>G$38+(G$42-$G$38)*($F39-$F$38)/4</f>
        <v>281608.25</v>
      </c>
      <c r="H39">
        <f>H$38+(H$42-H$38)*($F39-$F$38)/4</f>
        <v>221363.375</v>
      </c>
    </row>
    <row r="40" spans="5:8" x14ac:dyDescent="0.8">
      <c r="E40">
        <v>2012</v>
      </c>
      <c r="F40">
        <v>58</v>
      </c>
      <c r="G40">
        <f t="shared" ref="G40:G41" si="11">G$38+(G$42-$G$38)*($F40-$F$38)/4</f>
        <v>290410.5</v>
      </c>
      <c r="H40">
        <f t="shared" ref="H40:H41" si="12">H$38+(H$42-H$38)*($F40-$F$38)/4</f>
        <v>224654.25</v>
      </c>
    </row>
    <row r="41" spans="5:8" x14ac:dyDescent="0.8">
      <c r="E41">
        <v>2012</v>
      </c>
      <c r="F41">
        <v>59</v>
      </c>
      <c r="G41">
        <f t="shared" si="11"/>
        <v>299212.75</v>
      </c>
      <c r="H41">
        <f t="shared" si="12"/>
        <v>227945.125</v>
      </c>
    </row>
    <row r="42" spans="5:8" x14ac:dyDescent="0.8">
      <c r="E42">
        <v>2012</v>
      </c>
      <c r="F42">
        <v>60</v>
      </c>
      <c r="G42">
        <f>IFERROR(VLOOKUP(F42,$A$2:$C$12,2,FALSE),"")</f>
        <v>308015</v>
      </c>
      <c r="H42">
        <f>IFERROR(VLOOKUP(F42,$A$2:$C$12,3,FALSE),"")</f>
        <v>231236</v>
      </c>
    </row>
    <row r="43" spans="5:8" x14ac:dyDescent="0.8">
      <c r="E43">
        <v>2012</v>
      </c>
      <c r="F43">
        <v>61</v>
      </c>
      <c r="G43">
        <v>308015</v>
      </c>
      <c r="H43">
        <v>231236</v>
      </c>
    </row>
    <row r="44" spans="5:8" x14ac:dyDescent="0.8">
      <c r="E44">
        <v>2012</v>
      </c>
      <c r="F44">
        <v>62</v>
      </c>
      <c r="G44">
        <v>308015</v>
      </c>
      <c r="H44">
        <v>231236</v>
      </c>
    </row>
    <row r="45" spans="5:8" x14ac:dyDescent="0.8">
      <c r="E45">
        <v>2012</v>
      </c>
      <c r="F45">
        <v>63</v>
      </c>
      <c r="G45">
        <v>308015</v>
      </c>
      <c r="H45">
        <v>231236</v>
      </c>
    </row>
    <row r="46" spans="5:8" x14ac:dyDescent="0.8">
      <c r="E46">
        <v>2012</v>
      </c>
      <c r="F46">
        <v>64</v>
      </c>
      <c r="G46">
        <v>308015</v>
      </c>
      <c r="H46">
        <v>231236</v>
      </c>
    </row>
    <row r="47" spans="5:8" x14ac:dyDescent="0.8">
      <c r="E47">
        <v>2012</v>
      </c>
      <c r="F47">
        <v>65</v>
      </c>
      <c r="G47">
        <v>308015</v>
      </c>
      <c r="H47">
        <v>231236</v>
      </c>
    </row>
    <row r="48" spans="5:8" x14ac:dyDescent="0.8">
      <c r="E48">
        <v>2012</v>
      </c>
      <c r="F48">
        <v>66</v>
      </c>
      <c r="G48">
        <v>308015</v>
      </c>
      <c r="H48">
        <v>231236</v>
      </c>
    </row>
    <row r="49" spans="5:8" x14ac:dyDescent="0.8">
      <c r="E49">
        <v>2012</v>
      </c>
      <c r="F49">
        <v>67</v>
      </c>
      <c r="G49">
        <v>308015</v>
      </c>
      <c r="H49">
        <v>231236</v>
      </c>
    </row>
    <row r="50" spans="5:8" x14ac:dyDescent="0.8">
      <c r="E50">
        <v>2012</v>
      </c>
      <c r="F50">
        <v>68</v>
      </c>
      <c r="G50">
        <v>308015</v>
      </c>
      <c r="H50">
        <v>231236</v>
      </c>
    </row>
    <row r="51" spans="5:8" x14ac:dyDescent="0.8">
      <c r="E51">
        <v>2012</v>
      </c>
      <c r="F51">
        <v>69</v>
      </c>
      <c r="G51">
        <v>308015</v>
      </c>
      <c r="H51">
        <v>231236</v>
      </c>
    </row>
    <row r="52" spans="5:8" x14ac:dyDescent="0.8">
      <c r="E52">
        <v>2012</v>
      </c>
      <c r="F52">
        <v>70</v>
      </c>
      <c r="G52">
        <v>308015</v>
      </c>
      <c r="H52">
        <v>231236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B297-81DD-4C29-A5D8-E1803D5356EE}">
  <dimension ref="A1:V52"/>
  <sheetViews>
    <sheetView tabSelected="1" topLeftCell="F18" workbookViewId="0">
      <selection activeCell="L10" sqref="L10"/>
    </sheetView>
  </sheetViews>
  <sheetFormatPr defaultRowHeight="16" x14ac:dyDescent="0.8"/>
  <cols>
    <col min="1" max="1" width="22.0390625" bestFit="1" customWidth="1"/>
    <col min="2" max="3" width="11.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6.66406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62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386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387</v>
      </c>
      <c r="V1" s="11" t="s">
        <v>15</v>
      </c>
    </row>
    <row r="2" spans="1:22" x14ac:dyDescent="0.8">
      <c r="A2" s="5" t="s">
        <v>0</v>
      </c>
      <c r="B2" s="6">
        <v>112851</v>
      </c>
      <c r="C2" s="6">
        <v>106473</v>
      </c>
      <c r="E2">
        <v>2011</v>
      </c>
      <c r="F2">
        <v>20</v>
      </c>
      <c r="G2">
        <f>IFERROR(VLOOKUP(F2,$A$2:$C$12,2,FALSE),"")</f>
        <v>147571</v>
      </c>
      <c r="H2">
        <f>IFERROR(VLOOKUP(F2,$A$2:$C$12,3,FALSE),"")</f>
        <v>142729.5</v>
      </c>
      <c r="L2" s="12" t="s">
        <v>445</v>
      </c>
      <c r="M2" s="13"/>
      <c r="N2" s="13"/>
      <c r="O2" s="14" t="s">
        <v>388</v>
      </c>
      <c r="P2" s="13"/>
      <c r="Q2" s="13"/>
      <c r="R2" s="13"/>
      <c r="S2" s="13"/>
      <c r="T2" s="14" t="s">
        <v>388</v>
      </c>
      <c r="U2" s="13"/>
      <c r="V2" s="15"/>
    </row>
    <row r="3" spans="1:22" x14ac:dyDescent="0.8">
      <c r="A3" s="5">
        <v>20</v>
      </c>
      <c r="B3" s="6">
        <f>AVERAGE(B2,B4)</f>
        <v>147571</v>
      </c>
      <c r="C3" s="6">
        <f>AVERAGE(C2,C4)</f>
        <v>142729.5</v>
      </c>
      <c r="E3">
        <v>2011</v>
      </c>
      <c r="F3">
        <v>21</v>
      </c>
      <c r="G3">
        <f>G$2+(G$7-G$2)*($F3-$F$2)/5</f>
        <v>154515</v>
      </c>
      <c r="H3">
        <f>H$2+(H$7-H$2)*($F3-$F$2)/5</f>
        <v>149980.79999999999</v>
      </c>
      <c r="L3" s="16" t="s">
        <v>17</v>
      </c>
      <c r="M3" s="17">
        <v>128690</v>
      </c>
      <c r="N3" s="17">
        <v>301655</v>
      </c>
      <c r="O3" s="18" t="s">
        <v>502</v>
      </c>
      <c r="P3" s="17">
        <v>218011</v>
      </c>
      <c r="Q3" s="17">
        <v>238367</v>
      </c>
      <c r="R3" s="17">
        <v>158325</v>
      </c>
      <c r="S3" s="17">
        <v>352896</v>
      </c>
      <c r="T3" s="18" t="s">
        <v>503</v>
      </c>
      <c r="U3" s="17">
        <v>252572</v>
      </c>
      <c r="V3" s="19">
        <v>281703</v>
      </c>
    </row>
    <row r="4" spans="1:22" x14ac:dyDescent="0.8">
      <c r="A4" s="3">
        <v>25</v>
      </c>
      <c r="B4" s="4">
        <v>182291</v>
      </c>
      <c r="C4" s="4">
        <v>178986</v>
      </c>
      <c r="E4">
        <v>2011</v>
      </c>
      <c r="F4">
        <v>22</v>
      </c>
      <c r="G4">
        <f t="shared" ref="G4:H6" si="0">G$2+(G$7-G$2)*($F4-$F$2)/5</f>
        <v>161459</v>
      </c>
      <c r="H4">
        <f t="shared" si="0"/>
        <v>157232.1</v>
      </c>
      <c r="L4" s="12" t="s">
        <v>20</v>
      </c>
      <c r="M4" s="13">
        <v>124099</v>
      </c>
      <c r="N4" s="13">
        <v>241411</v>
      </c>
      <c r="O4" s="14" t="s">
        <v>504</v>
      </c>
      <c r="P4" s="13">
        <v>161270</v>
      </c>
      <c r="Q4" s="13">
        <v>177704</v>
      </c>
      <c r="R4" s="13">
        <v>150320</v>
      </c>
      <c r="S4" s="13">
        <v>280909</v>
      </c>
      <c r="T4" s="14" t="s">
        <v>505</v>
      </c>
      <c r="U4" s="13">
        <v>189034</v>
      </c>
      <c r="V4" s="15">
        <v>209992</v>
      </c>
    </row>
    <row r="5" spans="1:22" x14ac:dyDescent="0.8">
      <c r="A5" s="3">
        <v>30</v>
      </c>
      <c r="B5" s="6">
        <f>AVERAGE(B4,B6)</f>
        <v>213779</v>
      </c>
      <c r="C5" s="6">
        <f>AVERAGE(C4,C6)</f>
        <v>190696.5</v>
      </c>
      <c r="E5">
        <v>2011</v>
      </c>
      <c r="F5">
        <v>23</v>
      </c>
      <c r="G5">
        <f t="shared" si="0"/>
        <v>168403</v>
      </c>
      <c r="H5">
        <f t="shared" si="0"/>
        <v>164483.4</v>
      </c>
      <c r="L5" s="16" t="s">
        <v>23</v>
      </c>
      <c r="M5" s="17">
        <v>127225</v>
      </c>
      <c r="N5" s="17">
        <v>290489</v>
      </c>
      <c r="O5" s="18" t="s">
        <v>506</v>
      </c>
      <c r="P5" s="17">
        <v>204558</v>
      </c>
      <c r="Q5" s="17">
        <v>223810</v>
      </c>
      <c r="R5" s="17">
        <v>155770</v>
      </c>
      <c r="S5" s="17">
        <v>339553</v>
      </c>
      <c r="T5" s="18" t="s">
        <v>507</v>
      </c>
      <c r="U5" s="17">
        <v>237508</v>
      </c>
      <c r="V5" s="19">
        <v>264495</v>
      </c>
    </row>
    <row r="6" spans="1:22" x14ac:dyDescent="0.8">
      <c r="A6" s="5">
        <v>35</v>
      </c>
      <c r="B6" s="6">
        <v>245267</v>
      </c>
      <c r="C6" s="6">
        <v>202407</v>
      </c>
      <c r="E6">
        <v>2011</v>
      </c>
      <c r="F6">
        <v>24</v>
      </c>
      <c r="G6">
        <f t="shared" si="0"/>
        <v>175347</v>
      </c>
      <c r="H6">
        <f t="shared" si="0"/>
        <v>171734.7</v>
      </c>
      <c r="L6" s="12" t="s">
        <v>26</v>
      </c>
      <c r="M6" s="13">
        <v>125024</v>
      </c>
      <c r="N6" s="13">
        <v>225698</v>
      </c>
      <c r="O6" s="14" t="s">
        <v>508</v>
      </c>
      <c r="P6" s="13">
        <v>153203</v>
      </c>
      <c r="Q6" s="13">
        <v>167403</v>
      </c>
      <c r="R6" s="13">
        <v>165357</v>
      </c>
      <c r="S6" s="13">
        <v>273511</v>
      </c>
      <c r="T6" s="14" t="s">
        <v>509</v>
      </c>
      <c r="U6" s="13">
        <v>185829</v>
      </c>
      <c r="V6" s="15">
        <v>210884</v>
      </c>
    </row>
    <row r="7" spans="1:22" x14ac:dyDescent="0.8">
      <c r="A7" s="5">
        <v>40</v>
      </c>
      <c r="B7" s="6">
        <f>AVERAGE(B6,B8)</f>
        <v>243911</v>
      </c>
      <c r="C7" s="6">
        <f>AVERAGE(C6,C8)</f>
        <v>198725</v>
      </c>
      <c r="E7">
        <v>2011</v>
      </c>
      <c r="F7">
        <v>25</v>
      </c>
      <c r="G7">
        <f>IFERROR(VLOOKUP(F7,$A$2:$C$12,2,FALSE),"")</f>
        <v>182291</v>
      </c>
      <c r="H7">
        <f>IFERROR(VLOOKUP(F7,$A$2:$C$12,3,FALSE),"")</f>
        <v>178986</v>
      </c>
      <c r="L7" s="16" t="s">
        <v>29</v>
      </c>
      <c r="M7" s="17">
        <v>122537</v>
      </c>
      <c r="N7" s="17">
        <v>222979</v>
      </c>
      <c r="O7" s="18" t="s">
        <v>510</v>
      </c>
      <c r="P7" s="17">
        <v>148004</v>
      </c>
      <c r="Q7" s="17">
        <v>162518</v>
      </c>
      <c r="R7" s="17">
        <v>162473</v>
      </c>
      <c r="S7" s="17">
        <v>263621</v>
      </c>
      <c r="T7" s="18" t="s">
        <v>511</v>
      </c>
      <c r="U7" s="17">
        <v>179783</v>
      </c>
      <c r="V7" s="19">
        <v>202736</v>
      </c>
    </row>
    <row r="8" spans="1:22" x14ac:dyDescent="0.8">
      <c r="A8" s="3">
        <v>45</v>
      </c>
      <c r="B8" s="4">
        <v>242555</v>
      </c>
      <c r="C8" s="4">
        <v>195043</v>
      </c>
      <c r="E8">
        <v>2011</v>
      </c>
      <c r="F8">
        <v>26</v>
      </c>
      <c r="G8">
        <f>G$7+(G$12-G$7)*($F8-$F$7)/5</f>
        <v>188588.6</v>
      </c>
      <c r="H8">
        <f>H$7+(H$12-H$7)*($F8-$F$7)/5</f>
        <v>181328.1</v>
      </c>
      <c r="L8" s="12" t="s">
        <v>32</v>
      </c>
      <c r="M8" s="13">
        <v>110862</v>
      </c>
      <c r="N8" s="13">
        <v>196176</v>
      </c>
      <c r="O8" s="14" t="s">
        <v>512</v>
      </c>
      <c r="P8" s="13">
        <v>137880</v>
      </c>
      <c r="Q8" s="13">
        <v>147105</v>
      </c>
      <c r="R8" s="13">
        <v>137781</v>
      </c>
      <c r="S8" s="13">
        <v>230974</v>
      </c>
      <c r="T8" s="14" t="s">
        <v>513</v>
      </c>
      <c r="U8" s="13">
        <v>163603</v>
      </c>
      <c r="V8" s="15">
        <v>177372</v>
      </c>
    </row>
    <row r="9" spans="1:22" x14ac:dyDescent="0.8">
      <c r="A9" s="3">
        <v>50</v>
      </c>
      <c r="B9" s="6">
        <f>AVERAGE(B8,B10)</f>
        <v>237043.5</v>
      </c>
      <c r="C9" s="6">
        <f>AVERAGE(C8,C10)</f>
        <v>195074</v>
      </c>
      <c r="E9">
        <v>2011</v>
      </c>
      <c r="F9">
        <v>27</v>
      </c>
      <c r="G9">
        <f t="shared" ref="G9:G11" si="1">G$7+(G$12-$G$7)*($F9-$F$7)/5</f>
        <v>194886.2</v>
      </c>
      <c r="H9">
        <f t="shared" ref="H9:H11" si="2">H$7+(H$12-H$7)*($F9-$F$7)/5</f>
        <v>183670.2</v>
      </c>
      <c r="L9" s="16" t="s">
        <v>35</v>
      </c>
      <c r="M9" s="17">
        <v>119833</v>
      </c>
      <c r="N9" s="17">
        <v>215348</v>
      </c>
      <c r="O9" s="18" t="s">
        <v>514</v>
      </c>
      <c r="P9" s="17">
        <v>146502</v>
      </c>
      <c r="Q9" s="17">
        <v>159478</v>
      </c>
      <c r="R9" s="17">
        <v>155874</v>
      </c>
      <c r="S9" s="17">
        <v>256821</v>
      </c>
      <c r="T9" s="18" t="s">
        <v>515</v>
      </c>
      <c r="U9" s="17">
        <v>176575</v>
      </c>
      <c r="V9" s="19">
        <v>197774</v>
      </c>
    </row>
    <row r="10" spans="1:22" x14ac:dyDescent="0.8">
      <c r="A10" s="5">
        <v>53</v>
      </c>
      <c r="B10" s="6">
        <v>231532</v>
      </c>
      <c r="C10" s="6">
        <v>195105</v>
      </c>
      <c r="E10">
        <v>2011</v>
      </c>
      <c r="F10">
        <v>28</v>
      </c>
      <c r="G10">
        <f t="shared" si="1"/>
        <v>201183.8</v>
      </c>
      <c r="H10">
        <f t="shared" si="2"/>
        <v>186012.3</v>
      </c>
      <c r="L10" s="12" t="s">
        <v>403</v>
      </c>
      <c r="M10" s="13">
        <v>116388</v>
      </c>
      <c r="N10" s="13">
        <v>210357</v>
      </c>
      <c r="O10" s="14" t="s">
        <v>516</v>
      </c>
      <c r="P10" s="13">
        <v>145715</v>
      </c>
      <c r="Q10" s="13">
        <v>157007</v>
      </c>
      <c r="R10" s="13">
        <v>146365</v>
      </c>
      <c r="S10" s="13">
        <v>252029</v>
      </c>
      <c r="T10" s="14" t="s">
        <v>517</v>
      </c>
      <c r="U10" s="13">
        <v>173267</v>
      </c>
      <c r="V10" s="15">
        <v>192040</v>
      </c>
    </row>
    <row r="11" spans="1:22" x14ac:dyDescent="0.8">
      <c r="A11" s="5">
        <v>56</v>
      </c>
      <c r="B11" s="6">
        <f>AVERAGE(B10,B12)</f>
        <v>236896</v>
      </c>
      <c r="C11" s="6">
        <f>AVERAGE(C10,C12)</f>
        <v>203252.5</v>
      </c>
      <c r="E11">
        <v>2011</v>
      </c>
      <c r="F11">
        <v>29</v>
      </c>
      <c r="G11">
        <f t="shared" si="1"/>
        <v>207481.4</v>
      </c>
      <c r="H11">
        <f t="shared" si="2"/>
        <v>188354.4</v>
      </c>
      <c r="L11" s="16" t="s">
        <v>41</v>
      </c>
      <c r="M11" s="17">
        <v>114887</v>
      </c>
      <c r="N11" s="17">
        <v>202669</v>
      </c>
      <c r="O11" s="18" t="s">
        <v>518</v>
      </c>
      <c r="P11" s="17">
        <v>133699</v>
      </c>
      <c r="Q11" s="17">
        <v>147662</v>
      </c>
      <c r="R11" s="17">
        <v>146036</v>
      </c>
      <c r="S11" s="17">
        <v>246289</v>
      </c>
      <c r="T11" s="18" t="s">
        <v>519</v>
      </c>
      <c r="U11" s="17">
        <v>162788</v>
      </c>
      <c r="V11" s="19">
        <v>183468</v>
      </c>
    </row>
    <row r="12" spans="1:22" x14ac:dyDescent="0.8">
      <c r="A12" s="3">
        <v>60</v>
      </c>
      <c r="B12" s="4">
        <v>242260</v>
      </c>
      <c r="C12" s="4">
        <v>211400</v>
      </c>
      <c r="E12">
        <v>2011</v>
      </c>
      <c r="F12">
        <v>30</v>
      </c>
      <c r="G12">
        <f>IFERROR(VLOOKUP(F12,$A$2:$C$12,2,FALSE),"")</f>
        <v>213779</v>
      </c>
      <c r="H12">
        <f>IFERROR(VLOOKUP(F12,$A$2:$C$12,3,FALSE),"")</f>
        <v>190696.5</v>
      </c>
      <c r="L12" s="12" t="s">
        <v>44</v>
      </c>
      <c r="M12" s="13">
        <v>108964</v>
      </c>
      <c r="N12" s="13">
        <v>187730</v>
      </c>
      <c r="O12" s="14" t="s">
        <v>520</v>
      </c>
      <c r="P12" s="13">
        <v>136038</v>
      </c>
      <c r="Q12" s="13">
        <v>141404</v>
      </c>
      <c r="R12" s="13">
        <v>135155</v>
      </c>
      <c r="S12" s="13">
        <v>223783</v>
      </c>
      <c r="T12" s="14" t="s">
        <v>521</v>
      </c>
      <c r="U12" s="13">
        <v>161869</v>
      </c>
      <c r="V12" s="15">
        <v>171656</v>
      </c>
    </row>
    <row r="13" spans="1:22" x14ac:dyDescent="0.8">
      <c r="E13">
        <v>2011</v>
      </c>
      <c r="F13">
        <v>31</v>
      </c>
      <c r="G13">
        <f>G$12+(G$17-$G$12)*($F13-$F$12)/5</f>
        <v>220076.6</v>
      </c>
      <c r="H13">
        <f>H$12+(H$17-H$12)*($F13-$F$12)/5</f>
        <v>193038.6</v>
      </c>
      <c r="L13" s="16" t="s">
        <v>47</v>
      </c>
      <c r="M13" s="17">
        <v>114004</v>
      </c>
      <c r="N13" s="17">
        <v>202463</v>
      </c>
      <c r="O13" s="18" t="s">
        <v>522</v>
      </c>
      <c r="P13" s="17">
        <v>139944</v>
      </c>
      <c r="Q13" s="17">
        <v>150312</v>
      </c>
      <c r="R13" s="17">
        <v>143342</v>
      </c>
      <c r="S13" s="17">
        <v>243156</v>
      </c>
      <c r="T13" s="18" t="s">
        <v>523</v>
      </c>
      <c r="U13" s="17">
        <v>167488</v>
      </c>
      <c r="V13" s="19">
        <v>184311</v>
      </c>
    </row>
    <row r="14" spans="1:22" x14ac:dyDescent="0.8">
      <c r="E14">
        <v>2011</v>
      </c>
      <c r="F14">
        <v>32</v>
      </c>
      <c r="G14">
        <f t="shared" ref="G14:G16" si="3">G$12+(G$17-$G$12)*($F14-$F$12)/5</f>
        <v>226374.2</v>
      </c>
      <c r="H14">
        <f t="shared" ref="H14:H16" si="4">H$12+(H$17-H$12)*($F14-$F$12)/5</f>
        <v>195380.7</v>
      </c>
      <c r="L14" s="12" t="s">
        <v>50</v>
      </c>
      <c r="M14" s="13">
        <v>111492</v>
      </c>
      <c r="N14" s="13">
        <v>194445</v>
      </c>
      <c r="O14" s="14" t="s">
        <v>524</v>
      </c>
      <c r="P14" s="13">
        <v>151356</v>
      </c>
      <c r="Q14" s="13">
        <v>154664</v>
      </c>
      <c r="R14" s="13">
        <v>133093</v>
      </c>
      <c r="S14" s="13">
        <v>235071</v>
      </c>
      <c r="T14" s="14" t="s">
        <v>525</v>
      </c>
      <c r="U14" s="13">
        <v>180308</v>
      </c>
      <c r="V14" s="15">
        <v>186166</v>
      </c>
    </row>
    <row r="15" spans="1:22" x14ac:dyDescent="0.8">
      <c r="E15">
        <v>2011</v>
      </c>
      <c r="F15">
        <v>33</v>
      </c>
      <c r="G15">
        <f t="shared" si="3"/>
        <v>232671.8</v>
      </c>
      <c r="H15">
        <f t="shared" si="4"/>
        <v>197722.8</v>
      </c>
      <c r="L15" s="16" t="s">
        <v>53</v>
      </c>
      <c r="M15" s="17">
        <v>103869</v>
      </c>
      <c r="N15" s="17">
        <v>179734</v>
      </c>
      <c r="O15" s="18" t="s">
        <v>526</v>
      </c>
      <c r="P15" s="17">
        <v>134671</v>
      </c>
      <c r="Q15" s="17">
        <v>137541</v>
      </c>
      <c r="R15" s="17">
        <v>122089</v>
      </c>
      <c r="S15" s="17">
        <v>215460</v>
      </c>
      <c r="T15" s="18" t="s">
        <v>527</v>
      </c>
      <c r="U15" s="17">
        <v>158604</v>
      </c>
      <c r="V15" s="19">
        <v>163531</v>
      </c>
    </row>
    <row r="16" spans="1:22" x14ac:dyDescent="0.8">
      <c r="E16">
        <v>2011</v>
      </c>
      <c r="F16">
        <v>34</v>
      </c>
      <c r="G16">
        <f t="shared" si="3"/>
        <v>238969.4</v>
      </c>
      <c r="H16">
        <f t="shared" si="4"/>
        <v>200064.9</v>
      </c>
      <c r="L16" s="12" t="s">
        <v>56</v>
      </c>
      <c r="M16" s="13">
        <v>113378</v>
      </c>
      <c r="N16" s="13">
        <v>197924</v>
      </c>
      <c r="O16" s="14" t="s">
        <v>528</v>
      </c>
      <c r="P16" s="13">
        <v>140156</v>
      </c>
      <c r="Q16" s="13">
        <v>150649</v>
      </c>
      <c r="R16" s="13">
        <v>151589</v>
      </c>
      <c r="S16" s="13">
        <v>258653</v>
      </c>
      <c r="T16" s="14" t="s">
        <v>529</v>
      </c>
      <c r="U16" s="13">
        <v>169627</v>
      </c>
      <c r="V16" s="15">
        <v>198787</v>
      </c>
    </row>
    <row r="17" spans="5:22" x14ac:dyDescent="0.8">
      <c r="E17">
        <v>2011</v>
      </c>
      <c r="F17">
        <v>35</v>
      </c>
      <c r="G17">
        <f>IFERROR(VLOOKUP(F17,$A$2:$C$12,2,FALSE),"")</f>
        <v>245267</v>
      </c>
      <c r="H17">
        <f>IFERROR(VLOOKUP(F17,$A$2:$C$12,3,FALSE),"")</f>
        <v>202407</v>
      </c>
      <c r="L17" s="16" t="s">
        <v>59</v>
      </c>
      <c r="M17" s="17">
        <v>109227</v>
      </c>
      <c r="N17" s="17">
        <v>190548</v>
      </c>
      <c r="O17" s="18" t="s">
        <v>530</v>
      </c>
      <c r="P17" s="17">
        <v>142921</v>
      </c>
      <c r="Q17" s="17">
        <v>147878</v>
      </c>
      <c r="R17" s="17">
        <v>133860</v>
      </c>
      <c r="S17" s="17">
        <v>234096</v>
      </c>
      <c r="T17" s="18" t="s">
        <v>531</v>
      </c>
      <c r="U17" s="17">
        <v>170261</v>
      </c>
      <c r="V17" s="19">
        <v>181500</v>
      </c>
    </row>
    <row r="18" spans="5:22" x14ac:dyDescent="0.8">
      <c r="E18">
        <v>2011</v>
      </c>
      <c r="F18">
        <v>36</v>
      </c>
      <c r="G18">
        <f>G$17+(G$22-$G$17)*($F18-$F$17)/5</f>
        <v>244995.8</v>
      </c>
      <c r="H18">
        <f>H$17+(H$22-H$17)*($F18-$F$17)/5</f>
        <v>201670.6</v>
      </c>
      <c r="L18" s="12" t="s">
        <v>62</v>
      </c>
      <c r="M18" s="13">
        <v>111375</v>
      </c>
      <c r="N18" s="13">
        <v>192163</v>
      </c>
      <c r="O18" s="14" t="s">
        <v>532</v>
      </c>
      <c r="P18" s="13">
        <v>141081</v>
      </c>
      <c r="Q18" s="13">
        <v>149375</v>
      </c>
      <c r="R18" s="13">
        <v>140685</v>
      </c>
      <c r="S18" s="13">
        <v>236696</v>
      </c>
      <c r="T18" s="14" t="s">
        <v>533</v>
      </c>
      <c r="U18" s="13">
        <v>170194</v>
      </c>
      <c r="V18" s="15">
        <v>185846</v>
      </c>
    </row>
    <row r="19" spans="5:22" x14ac:dyDescent="0.8">
      <c r="E19">
        <v>2011</v>
      </c>
      <c r="F19">
        <v>37</v>
      </c>
      <c r="G19">
        <f t="shared" ref="G19:G21" si="5">G$17+(G$22-$G$17)*($F19-$F$17)/5</f>
        <v>244724.6</v>
      </c>
      <c r="H19">
        <f t="shared" ref="H19:H21" si="6">H$17+(H$22-H$17)*($F19-$F$17)/5</f>
        <v>200934.2</v>
      </c>
      <c r="L19" s="16" t="s">
        <v>65</v>
      </c>
      <c r="M19" s="17">
        <v>119680</v>
      </c>
      <c r="N19" s="17">
        <v>200667</v>
      </c>
      <c r="O19" s="18" t="s">
        <v>534</v>
      </c>
      <c r="P19" s="17">
        <v>145765</v>
      </c>
      <c r="Q19" s="17">
        <v>156119</v>
      </c>
      <c r="R19" s="17">
        <v>163463</v>
      </c>
      <c r="S19" s="17">
        <v>239870</v>
      </c>
      <c r="T19" s="18" t="s">
        <v>535</v>
      </c>
      <c r="U19" s="17">
        <v>173967</v>
      </c>
      <c r="V19" s="19">
        <v>197841</v>
      </c>
    </row>
    <row r="20" spans="5:22" x14ac:dyDescent="0.8">
      <c r="E20">
        <v>2011</v>
      </c>
      <c r="F20">
        <v>38</v>
      </c>
      <c r="G20">
        <f t="shared" si="5"/>
        <v>244453.4</v>
      </c>
      <c r="H20">
        <f t="shared" si="6"/>
        <v>200197.8</v>
      </c>
      <c r="L20" s="12" t="s">
        <v>68</v>
      </c>
      <c r="M20" s="13">
        <v>102343</v>
      </c>
      <c r="N20" s="13">
        <v>169532</v>
      </c>
      <c r="O20" s="14" t="s">
        <v>536</v>
      </c>
      <c r="P20" s="13">
        <v>128642</v>
      </c>
      <c r="Q20" s="13">
        <v>133216</v>
      </c>
      <c r="R20" s="13">
        <v>121627</v>
      </c>
      <c r="S20" s="13">
        <v>203486</v>
      </c>
      <c r="T20" s="14" t="s">
        <v>537</v>
      </c>
      <c r="U20" s="13">
        <v>151531</v>
      </c>
      <c r="V20" s="15">
        <v>159241</v>
      </c>
    </row>
    <row r="21" spans="5:22" x14ac:dyDescent="0.8">
      <c r="E21">
        <v>2011</v>
      </c>
      <c r="F21">
        <v>39</v>
      </c>
      <c r="G21">
        <f t="shared" si="5"/>
        <v>244182.2</v>
      </c>
      <c r="H21">
        <f t="shared" si="6"/>
        <v>199461.4</v>
      </c>
      <c r="L21" s="16" t="s">
        <v>71</v>
      </c>
      <c r="M21" s="17">
        <v>112181</v>
      </c>
      <c r="N21" s="17">
        <v>191025</v>
      </c>
      <c r="O21" s="18" t="s">
        <v>538</v>
      </c>
      <c r="P21" s="17">
        <v>140191</v>
      </c>
      <c r="Q21" s="17">
        <v>148750</v>
      </c>
      <c r="R21" s="17">
        <v>143708</v>
      </c>
      <c r="S21" s="17">
        <v>232811</v>
      </c>
      <c r="T21" s="18" t="s">
        <v>539</v>
      </c>
      <c r="U21" s="17">
        <v>168065</v>
      </c>
      <c r="V21" s="19">
        <v>185036</v>
      </c>
    </row>
    <row r="22" spans="5:22" x14ac:dyDescent="0.8">
      <c r="E22">
        <v>2011</v>
      </c>
      <c r="F22">
        <v>40</v>
      </c>
      <c r="G22">
        <f>IFERROR(VLOOKUP(F22,$A$2:$C$12,2,FALSE),"")</f>
        <v>243911</v>
      </c>
      <c r="H22">
        <f>IFERROR(VLOOKUP(F22,$A$2:$C$12,3,FALSE),"")</f>
        <v>198725</v>
      </c>
      <c r="L22" s="12" t="s">
        <v>74</v>
      </c>
      <c r="M22" s="13">
        <v>108173</v>
      </c>
      <c r="N22" s="13">
        <v>192152</v>
      </c>
      <c r="O22" s="14" t="s">
        <v>540</v>
      </c>
      <c r="P22" s="13">
        <v>145651</v>
      </c>
      <c r="Q22" s="13">
        <v>149220</v>
      </c>
      <c r="R22" s="13">
        <v>131775</v>
      </c>
      <c r="S22" s="13">
        <v>228806</v>
      </c>
      <c r="T22" s="14" t="s">
        <v>541</v>
      </c>
      <c r="U22" s="13">
        <v>171953</v>
      </c>
      <c r="V22" s="15">
        <v>179203</v>
      </c>
    </row>
    <row r="23" spans="5:22" x14ac:dyDescent="0.8">
      <c r="E23">
        <v>2011</v>
      </c>
      <c r="F23">
        <v>41</v>
      </c>
      <c r="G23">
        <f>G$22+(G$27-$G$22)*($F23-$F$22)/5</f>
        <v>243639.8</v>
      </c>
      <c r="H23">
        <f>H$22+(H$27-H$22)*($F23-$F$22)/5</f>
        <v>197988.6</v>
      </c>
      <c r="L23" s="16" t="s">
        <v>77</v>
      </c>
      <c r="M23" s="17">
        <v>103920</v>
      </c>
      <c r="N23" s="17">
        <v>179829</v>
      </c>
      <c r="O23" s="18" t="s">
        <v>542</v>
      </c>
      <c r="P23" s="17">
        <v>138232</v>
      </c>
      <c r="Q23" s="17">
        <v>138575</v>
      </c>
      <c r="R23" s="17">
        <v>126174</v>
      </c>
      <c r="S23" s="17">
        <v>213947</v>
      </c>
      <c r="T23" s="18" t="s">
        <v>543</v>
      </c>
      <c r="U23" s="17">
        <v>162690</v>
      </c>
      <c r="V23" s="19">
        <v>166245</v>
      </c>
    </row>
    <row r="24" spans="5:22" x14ac:dyDescent="0.8">
      <c r="E24">
        <v>2011</v>
      </c>
      <c r="F24">
        <v>42</v>
      </c>
      <c r="G24">
        <f t="shared" ref="G24:G26" si="7">G$22+(G$27-$G$22)*($F24-$F$22)/5</f>
        <v>243368.6</v>
      </c>
      <c r="H24">
        <f t="shared" ref="H24:H26" si="8">H$22+(H$27-H$22)*($F24-$F$22)/5</f>
        <v>197252.2</v>
      </c>
      <c r="L24" s="12" t="s">
        <v>80</v>
      </c>
      <c r="M24" s="13">
        <v>107952</v>
      </c>
      <c r="N24" s="13">
        <v>187776</v>
      </c>
      <c r="O24" s="14" t="s">
        <v>544</v>
      </c>
      <c r="P24" s="13">
        <v>134976</v>
      </c>
      <c r="Q24" s="13">
        <v>142873</v>
      </c>
      <c r="R24" s="13">
        <v>132893</v>
      </c>
      <c r="S24" s="13">
        <v>227102</v>
      </c>
      <c r="T24" s="14" t="s">
        <v>545</v>
      </c>
      <c r="U24" s="13">
        <v>160881</v>
      </c>
      <c r="V24" s="15">
        <v>174107</v>
      </c>
    </row>
    <row r="25" spans="5:22" x14ac:dyDescent="0.8">
      <c r="E25">
        <v>2011</v>
      </c>
      <c r="F25">
        <v>43</v>
      </c>
      <c r="G25">
        <f t="shared" si="7"/>
        <v>243097.4</v>
      </c>
      <c r="H25">
        <f t="shared" si="8"/>
        <v>196515.8</v>
      </c>
      <c r="L25" s="16" t="s">
        <v>83</v>
      </c>
      <c r="M25" s="17">
        <v>106590</v>
      </c>
      <c r="N25" s="17">
        <v>186743</v>
      </c>
      <c r="O25" s="18" t="s">
        <v>546</v>
      </c>
      <c r="P25" s="17">
        <v>140008</v>
      </c>
      <c r="Q25" s="17">
        <v>143736</v>
      </c>
      <c r="R25" s="17">
        <v>130092</v>
      </c>
      <c r="S25" s="17">
        <v>223202</v>
      </c>
      <c r="T25" s="18" t="s">
        <v>547</v>
      </c>
      <c r="U25" s="17">
        <v>165526</v>
      </c>
      <c r="V25" s="19">
        <v>173243</v>
      </c>
    </row>
    <row r="26" spans="5:22" x14ac:dyDescent="0.8">
      <c r="E26">
        <v>2011</v>
      </c>
      <c r="F26">
        <v>44</v>
      </c>
      <c r="G26">
        <f t="shared" si="7"/>
        <v>242826.2</v>
      </c>
      <c r="H26">
        <f t="shared" si="8"/>
        <v>195779.4</v>
      </c>
      <c r="L26" s="12" t="s">
        <v>86</v>
      </c>
      <c r="M26" s="13">
        <v>109541</v>
      </c>
      <c r="N26" s="13">
        <v>187770</v>
      </c>
      <c r="O26" s="14" t="s">
        <v>548</v>
      </c>
      <c r="P26" s="13">
        <v>138439</v>
      </c>
      <c r="Q26" s="13">
        <v>143987</v>
      </c>
      <c r="R26" s="13">
        <v>132169</v>
      </c>
      <c r="S26" s="13">
        <v>221725</v>
      </c>
      <c r="T26" s="14" t="s">
        <v>549</v>
      </c>
      <c r="U26" s="13">
        <v>164251</v>
      </c>
      <c r="V26" s="15">
        <v>171602</v>
      </c>
    </row>
    <row r="27" spans="5:22" x14ac:dyDescent="0.8">
      <c r="E27">
        <v>2011</v>
      </c>
      <c r="F27">
        <v>45</v>
      </c>
      <c r="G27">
        <f>IFERROR(VLOOKUP(F27,$A$2:$C$12,2,FALSE),"")</f>
        <v>242555</v>
      </c>
      <c r="H27">
        <f>IFERROR(VLOOKUP(F27,$A$2:$C$12,3,FALSE),"")</f>
        <v>195043</v>
      </c>
      <c r="L27" s="16" t="s">
        <v>89</v>
      </c>
      <c r="M27" s="17">
        <v>107531</v>
      </c>
      <c r="N27" s="17">
        <v>174673</v>
      </c>
      <c r="O27" s="18" t="s">
        <v>550</v>
      </c>
      <c r="P27" s="17">
        <v>136769</v>
      </c>
      <c r="Q27" s="17">
        <v>138937</v>
      </c>
      <c r="R27" s="17">
        <v>132309</v>
      </c>
      <c r="S27" s="17">
        <v>209691</v>
      </c>
      <c r="T27" s="18" t="s">
        <v>551</v>
      </c>
      <c r="U27" s="17">
        <v>163165</v>
      </c>
      <c r="V27" s="19">
        <v>168505</v>
      </c>
    </row>
    <row r="28" spans="5:22" x14ac:dyDescent="0.8">
      <c r="E28">
        <v>2011</v>
      </c>
      <c r="F28">
        <v>46</v>
      </c>
      <c r="G28">
        <f>G$27+(G$32-$G$27)*($F28-$F$27)/5</f>
        <v>241452.7</v>
      </c>
      <c r="H28">
        <f>H$27+(H$32-H$27)*($F28-$F$27)/5</f>
        <v>195049.2</v>
      </c>
      <c r="L28" s="12" t="s">
        <v>92</v>
      </c>
      <c r="M28" s="13">
        <v>109889</v>
      </c>
      <c r="N28" s="13">
        <v>193529</v>
      </c>
      <c r="O28" s="14" t="s">
        <v>552</v>
      </c>
      <c r="P28" s="13">
        <v>147393</v>
      </c>
      <c r="Q28" s="13">
        <v>151980</v>
      </c>
      <c r="R28" s="13">
        <v>139452</v>
      </c>
      <c r="S28" s="13">
        <v>237978</v>
      </c>
      <c r="T28" s="14" t="s">
        <v>553</v>
      </c>
      <c r="U28" s="13">
        <v>181216</v>
      </c>
      <c r="V28" s="15">
        <v>189035</v>
      </c>
    </row>
    <row r="29" spans="5:22" x14ac:dyDescent="0.8">
      <c r="E29">
        <v>2011</v>
      </c>
      <c r="F29">
        <v>47</v>
      </c>
      <c r="G29">
        <f t="shared" ref="G29:G31" si="9">G$27+(G$32-$G$27)*($F29-$F$27)/5</f>
        <v>240350.4</v>
      </c>
      <c r="H29">
        <f t="shared" ref="H29:H31" si="10">H$27+(H$32-H$27)*($F29-$F$27)/5</f>
        <v>195055.4</v>
      </c>
      <c r="L29" s="16" t="s">
        <v>95</v>
      </c>
      <c r="M29" s="17">
        <v>109149</v>
      </c>
      <c r="N29" s="17">
        <v>186681</v>
      </c>
      <c r="O29" s="18" t="s">
        <v>554</v>
      </c>
      <c r="P29" s="17">
        <v>141217</v>
      </c>
      <c r="Q29" s="17">
        <v>145558</v>
      </c>
      <c r="R29" s="17">
        <v>134630</v>
      </c>
      <c r="S29" s="17">
        <v>224902</v>
      </c>
      <c r="T29" s="18" t="s">
        <v>555</v>
      </c>
      <c r="U29" s="17">
        <v>170035</v>
      </c>
      <c r="V29" s="19">
        <v>177021</v>
      </c>
    </row>
    <row r="30" spans="5:22" x14ac:dyDescent="0.8">
      <c r="E30">
        <v>2011</v>
      </c>
      <c r="F30">
        <v>48</v>
      </c>
      <c r="G30">
        <f t="shared" si="9"/>
        <v>239248.1</v>
      </c>
      <c r="H30">
        <f t="shared" si="10"/>
        <v>195061.6</v>
      </c>
      <c r="L30" s="20" t="s">
        <v>98</v>
      </c>
      <c r="M30" s="9">
        <v>116890</v>
      </c>
      <c r="N30" s="9">
        <v>238379</v>
      </c>
      <c r="O30" s="21" t="s">
        <v>556</v>
      </c>
      <c r="P30" s="9">
        <v>166561</v>
      </c>
      <c r="Q30" s="9">
        <v>178093</v>
      </c>
      <c r="R30" s="9">
        <v>145506</v>
      </c>
      <c r="S30" s="9">
        <v>282540</v>
      </c>
      <c r="T30" s="21" t="s">
        <v>557</v>
      </c>
      <c r="U30" s="9">
        <v>196441</v>
      </c>
      <c r="V30" s="10">
        <v>214540</v>
      </c>
    </row>
    <row r="31" spans="5:22" x14ac:dyDescent="0.8">
      <c r="E31">
        <v>2011</v>
      </c>
      <c r="F31">
        <v>49</v>
      </c>
      <c r="G31">
        <f t="shared" si="9"/>
        <v>238145.8</v>
      </c>
      <c r="H31">
        <f t="shared" si="10"/>
        <v>195067.8</v>
      </c>
    </row>
    <row r="32" spans="5:22" x14ac:dyDescent="0.8">
      <c r="E32">
        <v>2011</v>
      </c>
      <c r="F32">
        <v>50</v>
      </c>
      <c r="G32">
        <f>IFERROR(VLOOKUP(F32,$A$2:$C$12,2,FALSE),"")</f>
        <v>237043.5</v>
      </c>
      <c r="H32">
        <f>IFERROR(VLOOKUP(F32,$A$2:$C$12,3,FALSE),"")</f>
        <v>195074</v>
      </c>
    </row>
    <row r="33" spans="5:8" x14ac:dyDescent="0.8">
      <c r="E33">
        <v>2011</v>
      </c>
      <c r="F33">
        <v>51</v>
      </c>
      <c r="G33">
        <f>G$32+(G$35-$G$32)*($F33-$F$32)/3</f>
        <v>235206.33333333334</v>
      </c>
      <c r="H33">
        <f>H$32+(H$35-H$32)*($F33-$F$32)/3</f>
        <v>195084.33333333334</v>
      </c>
    </row>
    <row r="34" spans="5:8" x14ac:dyDescent="0.8">
      <c r="E34">
        <v>2011</v>
      </c>
      <c r="F34">
        <v>52</v>
      </c>
      <c r="G34">
        <f>G$32+(G$35-$G$32)*($F34-$F$32)/3</f>
        <v>233369.16666666666</v>
      </c>
      <c r="H34">
        <f>H$32+(H$35-H$32)*($F34-$F$32)/3</f>
        <v>195094.66666666666</v>
      </c>
    </row>
    <row r="35" spans="5:8" x14ac:dyDescent="0.8">
      <c r="E35">
        <v>2011</v>
      </c>
      <c r="F35">
        <v>53</v>
      </c>
      <c r="G35">
        <f>IFERROR(VLOOKUP(F35,$A$2:$C$12,2,FALSE),"")</f>
        <v>231532</v>
      </c>
      <c r="H35">
        <f>IFERROR(VLOOKUP(F35,$A$2:$C$12,3,FALSE),"")</f>
        <v>195105</v>
      </c>
    </row>
    <row r="36" spans="5:8" x14ac:dyDescent="0.8">
      <c r="E36">
        <v>2011</v>
      </c>
      <c r="F36">
        <v>54</v>
      </c>
      <c r="G36">
        <f>G$35+(G$38-$G$35)*($F36-$F$35)/3</f>
        <v>233320</v>
      </c>
      <c r="H36">
        <f>H$35+(H$38-H$35)*($F36-$F$35)/3</f>
        <v>197820.83333333334</v>
      </c>
    </row>
    <row r="37" spans="5:8" x14ac:dyDescent="0.8">
      <c r="E37">
        <v>2011</v>
      </c>
      <c r="F37">
        <v>55</v>
      </c>
      <c r="G37">
        <f>G$35+(G$38-$G$35)*($F37-$F$35)/3</f>
        <v>235108</v>
      </c>
      <c r="H37">
        <f>H$35+(H$38-H$35)*($F37-$F$35)/3</f>
        <v>200536.66666666666</v>
      </c>
    </row>
    <row r="38" spans="5:8" x14ac:dyDescent="0.8">
      <c r="E38">
        <v>2011</v>
      </c>
      <c r="F38">
        <v>56</v>
      </c>
      <c r="G38">
        <f>IFERROR(VLOOKUP(F38,$A$2:$C$12,2,FALSE),"")</f>
        <v>236896</v>
      </c>
      <c r="H38">
        <f>IFERROR(VLOOKUP(F38,$A$2:$C$12,3,FALSE),"")</f>
        <v>203252.5</v>
      </c>
    </row>
    <row r="39" spans="5:8" x14ac:dyDescent="0.8">
      <c r="E39">
        <v>2011</v>
      </c>
      <c r="F39">
        <v>57</v>
      </c>
      <c r="G39">
        <f>G$38+(G$42-$G$38)*($F39-$F$38)/4</f>
        <v>238237</v>
      </c>
      <c r="H39">
        <f>H$38+(H$42-H$38)*($F39-$F$38)/4</f>
        <v>205289.375</v>
      </c>
    </row>
    <row r="40" spans="5:8" x14ac:dyDescent="0.8">
      <c r="E40">
        <v>2011</v>
      </c>
      <c r="F40">
        <v>58</v>
      </c>
      <c r="G40">
        <f t="shared" ref="G40:G41" si="11">G$38+(G$42-$G$38)*($F40-$F$38)/4</f>
        <v>239578</v>
      </c>
      <c r="H40">
        <f t="shared" ref="H40:H41" si="12">H$38+(H$42-H$38)*($F40-$F$38)/4</f>
        <v>207326.25</v>
      </c>
    </row>
    <row r="41" spans="5:8" x14ac:dyDescent="0.8">
      <c r="E41">
        <v>2011</v>
      </c>
      <c r="F41">
        <v>59</v>
      </c>
      <c r="G41">
        <f t="shared" si="11"/>
        <v>240919</v>
      </c>
      <c r="H41">
        <f t="shared" si="12"/>
        <v>209363.125</v>
      </c>
    </row>
    <row r="42" spans="5:8" x14ac:dyDescent="0.8">
      <c r="E42">
        <v>2011</v>
      </c>
      <c r="F42">
        <v>60</v>
      </c>
      <c r="G42">
        <f>IFERROR(VLOOKUP(F42,$A$2:$C$12,2,FALSE),"")</f>
        <v>242260</v>
      </c>
      <c r="H42">
        <f>IFERROR(VLOOKUP(F42,$A$2:$C$12,3,FALSE),"")</f>
        <v>211400</v>
      </c>
    </row>
    <row r="43" spans="5:8" x14ac:dyDescent="0.8">
      <c r="E43">
        <v>2011</v>
      </c>
      <c r="F43">
        <v>61</v>
      </c>
      <c r="G43">
        <v>242260</v>
      </c>
      <c r="H43">
        <v>211400</v>
      </c>
    </row>
    <row r="44" spans="5:8" x14ac:dyDescent="0.8">
      <c r="E44">
        <v>2011</v>
      </c>
      <c r="F44">
        <v>62</v>
      </c>
      <c r="G44">
        <v>242260</v>
      </c>
      <c r="H44">
        <v>211400</v>
      </c>
    </row>
    <row r="45" spans="5:8" x14ac:dyDescent="0.8">
      <c r="E45">
        <v>2011</v>
      </c>
      <c r="F45">
        <v>63</v>
      </c>
      <c r="G45">
        <v>242260</v>
      </c>
      <c r="H45">
        <v>211400</v>
      </c>
    </row>
    <row r="46" spans="5:8" x14ac:dyDescent="0.8">
      <c r="E46">
        <v>2011</v>
      </c>
      <c r="F46">
        <v>64</v>
      </c>
      <c r="G46">
        <v>242260</v>
      </c>
      <c r="H46">
        <v>211400</v>
      </c>
    </row>
    <row r="47" spans="5:8" x14ac:dyDescent="0.8">
      <c r="E47">
        <v>2011</v>
      </c>
      <c r="F47">
        <v>65</v>
      </c>
      <c r="G47">
        <v>242260</v>
      </c>
      <c r="H47">
        <v>211400</v>
      </c>
    </row>
    <row r="48" spans="5:8" x14ac:dyDescent="0.8">
      <c r="E48">
        <v>2011</v>
      </c>
      <c r="F48">
        <v>66</v>
      </c>
      <c r="G48">
        <v>242260</v>
      </c>
      <c r="H48">
        <v>211400</v>
      </c>
    </row>
    <row r="49" spans="5:8" x14ac:dyDescent="0.8">
      <c r="E49">
        <v>2011</v>
      </c>
      <c r="F49">
        <v>67</v>
      </c>
      <c r="G49">
        <v>242260</v>
      </c>
      <c r="H49">
        <v>211400</v>
      </c>
    </row>
    <row r="50" spans="5:8" x14ac:dyDescent="0.8">
      <c r="E50">
        <v>2011</v>
      </c>
      <c r="F50">
        <v>68</v>
      </c>
      <c r="G50">
        <v>242260</v>
      </c>
      <c r="H50">
        <v>211400</v>
      </c>
    </row>
    <row r="51" spans="5:8" x14ac:dyDescent="0.8">
      <c r="E51">
        <v>2011</v>
      </c>
      <c r="F51">
        <v>69</v>
      </c>
      <c r="G51">
        <v>242260</v>
      </c>
      <c r="H51">
        <v>211400</v>
      </c>
    </row>
    <row r="52" spans="5:8" x14ac:dyDescent="0.8">
      <c r="E52">
        <v>2011</v>
      </c>
      <c r="F52">
        <v>70</v>
      </c>
      <c r="G52">
        <v>242260</v>
      </c>
      <c r="H52">
        <v>211400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76B7-5619-4AF3-86C7-626500112475}">
  <dimension ref="A1:V52"/>
  <sheetViews>
    <sheetView tabSelected="1" topLeftCell="F17" workbookViewId="0">
      <selection activeCell="L10" sqref="L10"/>
    </sheetView>
  </sheetViews>
  <sheetFormatPr defaultRowHeight="16" x14ac:dyDescent="0.8"/>
  <cols>
    <col min="1" max="1" width="22.0390625" bestFit="1" customWidth="1"/>
    <col min="2" max="3" width="11.25" bestFit="1" customWidth="1"/>
    <col min="12" max="12" width="26.125" bestFit="1" customWidth="1"/>
    <col min="13" max="13" width="7.58203125" bestFit="1" customWidth="1"/>
    <col min="14" max="14" width="9.4140625" bestFit="1" customWidth="1"/>
    <col min="15" max="15" width="7.25" bestFit="1" customWidth="1"/>
    <col min="16" max="16" width="6.625" bestFit="1" customWidth="1"/>
    <col min="17" max="17" width="10.0390625" bestFit="1" customWidth="1"/>
    <col min="18" max="18" width="9.58203125" bestFit="1" customWidth="1"/>
    <col min="19" max="19" width="11.4140625" bestFit="1" customWidth="1"/>
    <col min="20" max="20" width="8.1640625" bestFit="1" customWidth="1"/>
    <col min="21" max="21" width="6.875" bestFit="1" customWidth="1"/>
    <col min="22" max="22" width="12.0390625" bestFit="1" customWidth="1"/>
  </cols>
  <sheetData>
    <row r="1" spans="1:22" x14ac:dyDescent="0.8">
      <c r="A1" s="1" t="s">
        <v>3</v>
      </c>
      <c r="B1" s="2" t="s">
        <v>1</v>
      </c>
      <c r="C1" s="2" t="s">
        <v>2</v>
      </c>
      <c r="E1" s="8" t="s">
        <v>4</v>
      </c>
      <c r="F1" s="1" t="s">
        <v>3</v>
      </c>
      <c r="G1" s="2" t="s">
        <v>1</v>
      </c>
      <c r="H1" s="2" t="s">
        <v>2</v>
      </c>
      <c r="L1" s="1" t="s">
        <v>101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1" t="s">
        <v>15</v>
      </c>
    </row>
    <row r="2" spans="1:22" x14ac:dyDescent="0.8">
      <c r="A2" s="5" t="s">
        <v>0</v>
      </c>
      <c r="B2" s="6">
        <v>104635</v>
      </c>
      <c r="C2" s="6">
        <v>105615</v>
      </c>
      <c r="E2">
        <v>2010</v>
      </c>
      <c r="F2">
        <v>20</v>
      </c>
      <c r="G2">
        <f>IFERROR(VLOOKUP(F2,$A$2:$C$12,2,FALSE),"")</f>
        <v>140182</v>
      </c>
      <c r="H2">
        <f>IFERROR(VLOOKUP(F2,$A$2:$C$12,3,FALSE),"")</f>
        <v>139090</v>
      </c>
      <c r="L2" s="12" t="s">
        <v>445</v>
      </c>
      <c r="M2" s="13"/>
      <c r="N2" s="13"/>
      <c r="O2" s="14" t="s">
        <v>16</v>
      </c>
      <c r="P2" s="13"/>
      <c r="Q2" s="13"/>
      <c r="R2" s="13"/>
      <c r="S2" s="13"/>
      <c r="T2" s="14" t="s">
        <v>16</v>
      </c>
      <c r="U2" s="13"/>
      <c r="V2" s="15"/>
    </row>
    <row r="3" spans="1:22" x14ac:dyDescent="0.8">
      <c r="A3" s="5">
        <v>20</v>
      </c>
      <c r="B3" s="6">
        <f>AVERAGE(B2,B4)</f>
        <v>140182</v>
      </c>
      <c r="C3" s="6">
        <f>AVERAGE(C2,C4)</f>
        <v>139090</v>
      </c>
      <c r="E3">
        <v>2010</v>
      </c>
      <c r="F3">
        <v>21</v>
      </c>
      <c r="G3">
        <f>G$2+(G$7-G$2)*($F3-$F$2)/5</f>
        <v>147291.4</v>
      </c>
      <c r="H3">
        <f>H$2+(H$7-H$2)*($F3-$F$2)/5</f>
        <v>145785</v>
      </c>
      <c r="L3" s="16" t="s">
        <v>17</v>
      </c>
      <c r="M3" s="17">
        <v>123454</v>
      </c>
      <c r="N3" s="17">
        <v>284793</v>
      </c>
      <c r="O3" s="18" t="s">
        <v>446</v>
      </c>
      <c r="P3" s="17">
        <v>209119</v>
      </c>
      <c r="Q3" s="17">
        <v>227763</v>
      </c>
      <c r="R3" s="17">
        <v>153931</v>
      </c>
      <c r="S3" s="17">
        <v>341886</v>
      </c>
      <c r="T3" s="18" t="s">
        <v>447</v>
      </c>
      <c r="U3" s="17">
        <v>247936</v>
      </c>
      <c r="V3" s="19">
        <v>275448</v>
      </c>
    </row>
    <row r="4" spans="1:22" x14ac:dyDescent="0.8">
      <c r="A4" s="3">
        <v>25</v>
      </c>
      <c r="B4" s="4">
        <v>175729</v>
      </c>
      <c r="C4" s="4">
        <v>172565</v>
      </c>
      <c r="E4">
        <v>2010</v>
      </c>
      <c r="F4">
        <v>22</v>
      </c>
      <c r="G4">
        <f t="shared" ref="G4:H6" si="0">G$2+(G$7-G$2)*($F4-$F$2)/5</f>
        <v>154400.79999999999</v>
      </c>
      <c r="H4">
        <f t="shared" si="0"/>
        <v>152480</v>
      </c>
      <c r="L4" s="12" t="s">
        <v>20</v>
      </c>
      <c r="M4" s="13">
        <v>117327</v>
      </c>
      <c r="N4" s="13">
        <v>242851</v>
      </c>
      <c r="O4" s="14" t="s">
        <v>448</v>
      </c>
      <c r="P4" s="13">
        <v>155963</v>
      </c>
      <c r="Q4" s="13">
        <v>173324</v>
      </c>
      <c r="R4" s="13">
        <v>142763</v>
      </c>
      <c r="S4" s="13">
        <v>281691</v>
      </c>
      <c r="T4" s="14" t="s">
        <v>449</v>
      </c>
      <c r="U4" s="13">
        <v>181975</v>
      </c>
      <c r="V4" s="15">
        <v>204740</v>
      </c>
    </row>
    <row r="5" spans="1:22" x14ac:dyDescent="0.8">
      <c r="A5" s="3">
        <v>30</v>
      </c>
      <c r="B5" s="6">
        <f>AVERAGE(B4,B6)</f>
        <v>206343.5</v>
      </c>
      <c r="C5" s="6">
        <f>AVERAGE(C4,C6)</f>
        <v>182868</v>
      </c>
      <c r="E5">
        <v>2010</v>
      </c>
      <c r="F5">
        <v>23</v>
      </c>
      <c r="G5">
        <f t="shared" si="0"/>
        <v>161510.20000000001</v>
      </c>
      <c r="H5">
        <f t="shared" si="0"/>
        <v>159175</v>
      </c>
      <c r="L5" s="16" t="s">
        <v>23</v>
      </c>
      <c r="M5" s="17">
        <v>121444</v>
      </c>
      <c r="N5" s="17">
        <v>277372</v>
      </c>
      <c r="O5" s="18" t="s">
        <v>450</v>
      </c>
      <c r="P5" s="17">
        <v>196840</v>
      </c>
      <c r="Q5" s="17">
        <v>214833</v>
      </c>
      <c r="R5" s="17">
        <v>150268</v>
      </c>
      <c r="S5" s="17">
        <v>331236</v>
      </c>
      <c r="T5" s="18" t="s">
        <v>451</v>
      </c>
      <c r="U5" s="17">
        <v>232700</v>
      </c>
      <c r="V5" s="19">
        <v>258653</v>
      </c>
    </row>
    <row r="6" spans="1:22" x14ac:dyDescent="0.8">
      <c r="A6" s="5">
        <v>35</v>
      </c>
      <c r="B6" s="6">
        <v>236958</v>
      </c>
      <c r="C6" s="6">
        <v>193171</v>
      </c>
      <c r="E6">
        <v>2010</v>
      </c>
      <c r="F6">
        <v>24</v>
      </c>
      <c r="G6">
        <f t="shared" si="0"/>
        <v>168619.6</v>
      </c>
      <c r="H6">
        <f t="shared" si="0"/>
        <v>165870</v>
      </c>
      <c r="L6" s="12" t="s">
        <v>26</v>
      </c>
      <c r="M6" s="13">
        <v>119025</v>
      </c>
      <c r="N6" s="13">
        <v>225304</v>
      </c>
      <c r="O6" s="14" t="s">
        <v>452</v>
      </c>
      <c r="P6" s="13">
        <v>150358</v>
      </c>
      <c r="Q6" s="13">
        <v>163969</v>
      </c>
      <c r="R6" s="13">
        <v>159393</v>
      </c>
      <c r="S6" s="13">
        <v>271738</v>
      </c>
      <c r="T6" s="14" t="s">
        <v>453</v>
      </c>
      <c r="U6" s="13">
        <v>181484</v>
      </c>
      <c r="V6" s="15">
        <v>206902</v>
      </c>
    </row>
    <row r="7" spans="1:22" x14ac:dyDescent="0.8">
      <c r="A7" s="5">
        <v>40</v>
      </c>
      <c r="B7" s="6">
        <f>AVERAGE(B6,B8)</f>
        <v>235019</v>
      </c>
      <c r="C7" s="6">
        <f>AVERAGE(C6,C8)</f>
        <v>191165</v>
      </c>
      <c r="E7">
        <v>2010</v>
      </c>
      <c r="F7">
        <v>25</v>
      </c>
      <c r="G7">
        <f>IFERROR(VLOOKUP(F7,$A$2:$C$12,2,FALSE),"")</f>
        <v>175729</v>
      </c>
      <c r="H7">
        <f>IFERROR(VLOOKUP(F7,$A$2:$C$12,3,FALSE),"")</f>
        <v>172565</v>
      </c>
      <c r="L7" s="16" t="s">
        <v>29</v>
      </c>
      <c r="M7" s="17">
        <v>119091</v>
      </c>
      <c r="N7" s="17">
        <v>228720</v>
      </c>
      <c r="O7" s="18" t="s">
        <v>454</v>
      </c>
      <c r="P7" s="17">
        <v>141215</v>
      </c>
      <c r="Q7" s="17">
        <v>161179</v>
      </c>
      <c r="R7" s="17">
        <v>166391</v>
      </c>
      <c r="S7" s="17">
        <v>271710</v>
      </c>
      <c r="T7" s="18" t="s">
        <v>455</v>
      </c>
      <c r="U7" s="17">
        <v>176679</v>
      </c>
      <c r="V7" s="19">
        <v>206825</v>
      </c>
    </row>
    <row r="8" spans="1:22" x14ac:dyDescent="0.8">
      <c r="A8" s="3">
        <v>45</v>
      </c>
      <c r="B8" s="4">
        <v>233080</v>
      </c>
      <c r="C8" s="4">
        <v>189159</v>
      </c>
      <c r="E8">
        <v>2010</v>
      </c>
      <c r="F8">
        <v>26</v>
      </c>
      <c r="G8">
        <f>G$7+(G$12-G$7)*($F8-$F$7)/5</f>
        <v>181851.9</v>
      </c>
      <c r="H8">
        <f>H$7+(H$12-H$7)*($F8-$F$7)/5</f>
        <v>174625.6</v>
      </c>
      <c r="L8" s="12" t="s">
        <v>32</v>
      </c>
      <c r="M8" s="13">
        <v>103154</v>
      </c>
      <c r="N8" s="13">
        <v>192453</v>
      </c>
      <c r="O8" s="14" t="s">
        <v>456</v>
      </c>
      <c r="P8" s="13">
        <v>129217</v>
      </c>
      <c r="Q8" s="13">
        <v>138138</v>
      </c>
      <c r="R8" s="13">
        <v>127580</v>
      </c>
      <c r="S8" s="13">
        <v>230034</v>
      </c>
      <c r="T8" s="14" t="s">
        <v>457</v>
      </c>
      <c r="U8" s="13">
        <v>153868</v>
      </c>
      <c r="V8" s="15">
        <v>167718</v>
      </c>
    </row>
    <row r="9" spans="1:22" x14ac:dyDescent="0.8">
      <c r="A9" s="3">
        <v>50</v>
      </c>
      <c r="B9" s="6">
        <f>AVERAGE(B8,B10)</f>
        <v>230005.5</v>
      </c>
      <c r="C9" s="6">
        <f>AVERAGE(C8,C10)</f>
        <v>191275.5</v>
      </c>
      <c r="E9">
        <v>2010</v>
      </c>
      <c r="F9">
        <v>27</v>
      </c>
      <c r="G9">
        <f t="shared" ref="G9:G11" si="1">G$7+(G$12-$G$7)*($F9-$F$7)/5</f>
        <v>187974.8</v>
      </c>
      <c r="H9">
        <f t="shared" ref="H9:H11" si="2">H$7+(H$12-H$7)*($F9-$F$7)/5</f>
        <v>176686.2</v>
      </c>
      <c r="L9" s="16" t="s">
        <v>35</v>
      </c>
      <c r="M9" s="17">
        <v>114076</v>
      </c>
      <c r="N9" s="17">
        <v>216434</v>
      </c>
      <c r="O9" s="18" t="s">
        <v>458</v>
      </c>
      <c r="P9" s="17">
        <v>140664</v>
      </c>
      <c r="Q9" s="17">
        <v>155128</v>
      </c>
      <c r="R9" s="17">
        <v>151688</v>
      </c>
      <c r="S9" s="17">
        <v>259166</v>
      </c>
      <c r="T9" s="18" t="s">
        <v>459</v>
      </c>
      <c r="U9" s="17">
        <v>171048</v>
      </c>
      <c r="V9" s="19">
        <v>194794</v>
      </c>
    </row>
    <row r="10" spans="1:22" x14ac:dyDescent="0.8">
      <c r="A10" s="5">
        <v>53</v>
      </c>
      <c r="B10" s="6">
        <v>226931</v>
      </c>
      <c r="C10" s="6">
        <v>193392</v>
      </c>
      <c r="E10">
        <v>2010</v>
      </c>
      <c r="F10">
        <v>28</v>
      </c>
      <c r="G10">
        <f t="shared" si="1"/>
        <v>194097.7</v>
      </c>
      <c r="H10">
        <f t="shared" si="2"/>
        <v>178746.8</v>
      </c>
      <c r="L10" s="12" t="s">
        <v>38</v>
      </c>
      <c r="M10" s="13">
        <v>113516</v>
      </c>
      <c r="N10" s="13">
        <v>210274</v>
      </c>
      <c r="O10" s="14" t="s">
        <v>460</v>
      </c>
      <c r="P10" s="13">
        <v>143112</v>
      </c>
      <c r="Q10" s="13">
        <v>156656</v>
      </c>
      <c r="R10" s="13">
        <v>144897</v>
      </c>
      <c r="S10" s="13">
        <v>254676</v>
      </c>
      <c r="T10" s="14" t="s">
        <v>461</v>
      </c>
      <c r="U10" s="13">
        <v>173152</v>
      </c>
      <c r="V10" s="15">
        <v>193843</v>
      </c>
    </row>
    <row r="11" spans="1:22" x14ac:dyDescent="0.8">
      <c r="A11" s="5">
        <v>56</v>
      </c>
      <c r="B11" s="6">
        <f>AVERAGE(B10,B12)</f>
        <v>235807</v>
      </c>
      <c r="C11" s="6">
        <f>AVERAGE(C10,C12)</f>
        <v>200365.5</v>
      </c>
      <c r="E11">
        <v>2010</v>
      </c>
      <c r="F11">
        <v>29</v>
      </c>
      <c r="G11">
        <f t="shared" si="1"/>
        <v>200220.6</v>
      </c>
      <c r="H11">
        <f t="shared" si="2"/>
        <v>180807.4</v>
      </c>
      <c r="L11" s="16" t="s">
        <v>41</v>
      </c>
      <c r="M11" s="17">
        <v>109196</v>
      </c>
      <c r="N11" s="17">
        <v>198961</v>
      </c>
      <c r="O11" s="18" t="s">
        <v>462</v>
      </c>
      <c r="P11" s="17">
        <v>133887</v>
      </c>
      <c r="Q11" s="17">
        <v>144569</v>
      </c>
      <c r="R11" s="17">
        <v>139880</v>
      </c>
      <c r="S11" s="17">
        <v>240759</v>
      </c>
      <c r="T11" s="18" t="s">
        <v>463</v>
      </c>
      <c r="U11" s="17">
        <v>162532</v>
      </c>
      <c r="V11" s="19">
        <v>179632</v>
      </c>
    </row>
    <row r="12" spans="1:22" x14ac:dyDescent="0.8">
      <c r="A12" s="3">
        <v>60</v>
      </c>
      <c r="B12" s="4">
        <v>244683</v>
      </c>
      <c r="C12" s="4">
        <v>207339</v>
      </c>
      <c r="E12">
        <v>2010</v>
      </c>
      <c r="F12">
        <v>30</v>
      </c>
      <c r="G12">
        <f>IFERROR(VLOOKUP(F12,$A$2:$C$12,2,FALSE),"")</f>
        <v>206343.5</v>
      </c>
      <c r="H12">
        <f>IFERROR(VLOOKUP(F12,$A$2:$C$12,3,FALSE),"")</f>
        <v>182868</v>
      </c>
      <c r="L12" s="12" t="s">
        <v>44</v>
      </c>
      <c r="M12" s="13">
        <v>106600</v>
      </c>
      <c r="N12" s="13">
        <v>185694</v>
      </c>
      <c r="O12" s="14" t="s">
        <v>464</v>
      </c>
      <c r="P12" s="13">
        <v>132506</v>
      </c>
      <c r="Q12" s="13">
        <v>140028</v>
      </c>
      <c r="R12" s="13">
        <v>132285</v>
      </c>
      <c r="S12" s="13">
        <v>221615</v>
      </c>
      <c r="T12" s="14" t="s">
        <v>465</v>
      </c>
      <c r="U12" s="13">
        <v>157087</v>
      </c>
      <c r="V12" s="15">
        <v>170039</v>
      </c>
    </row>
    <row r="13" spans="1:22" x14ac:dyDescent="0.8">
      <c r="E13">
        <v>2010</v>
      </c>
      <c r="F13">
        <v>31</v>
      </c>
      <c r="G13">
        <f>G$12+(G$17-$G$12)*($F13-$F$12)/5</f>
        <v>212466.4</v>
      </c>
      <c r="H13">
        <f>H$12+(H$17-H$12)*($F13-$F$12)/5</f>
        <v>184928.6</v>
      </c>
      <c r="L13" s="16" t="s">
        <v>47</v>
      </c>
      <c r="M13" s="17">
        <v>110371</v>
      </c>
      <c r="N13" s="17">
        <v>200743</v>
      </c>
      <c r="O13" s="18" t="s">
        <v>466</v>
      </c>
      <c r="P13" s="17">
        <v>137788</v>
      </c>
      <c r="Q13" s="17">
        <v>148804</v>
      </c>
      <c r="R13" s="17">
        <v>139994</v>
      </c>
      <c r="S13" s="17">
        <v>242187</v>
      </c>
      <c r="T13" s="18" t="s">
        <v>467</v>
      </c>
      <c r="U13" s="17">
        <v>166013</v>
      </c>
      <c r="V13" s="19">
        <v>183454</v>
      </c>
    </row>
    <row r="14" spans="1:22" x14ac:dyDescent="0.8">
      <c r="E14">
        <v>2010</v>
      </c>
      <c r="F14">
        <v>32</v>
      </c>
      <c r="G14">
        <f t="shared" ref="G14:G16" si="3">G$12+(G$17-$G$12)*($F14-$F$12)/5</f>
        <v>218589.3</v>
      </c>
      <c r="H14">
        <f t="shared" ref="H14:H16" si="4">H$12+(H$17-H$12)*($F14-$F$12)/5</f>
        <v>186989.2</v>
      </c>
      <c r="L14" s="12" t="s">
        <v>50</v>
      </c>
      <c r="M14" s="13">
        <v>101287</v>
      </c>
      <c r="N14" s="13">
        <v>187509</v>
      </c>
      <c r="O14" s="14" t="s">
        <v>468</v>
      </c>
      <c r="P14" s="13">
        <v>141559</v>
      </c>
      <c r="Q14" s="13">
        <v>144122</v>
      </c>
      <c r="R14" s="13">
        <v>123806</v>
      </c>
      <c r="S14" s="13">
        <v>230723</v>
      </c>
      <c r="T14" s="14" t="s">
        <v>469</v>
      </c>
      <c r="U14" s="13">
        <v>171165</v>
      </c>
      <c r="V14" s="15">
        <v>176923</v>
      </c>
    </row>
    <row r="15" spans="1:22" x14ac:dyDescent="0.8">
      <c r="E15">
        <v>2010</v>
      </c>
      <c r="F15">
        <v>33</v>
      </c>
      <c r="G15">
        <f t="shared" si="3"/>
        <v>224712.2</v>
      </c>
      <c r="H15">
        <f t="shared" si="4"/>
        <v>189049.8</v>
      </c>
      <c r="L15" s="16" t="s">
        <v>53</v>
      </c>
      <c r="M15" s="17">
        <v>96163</v>
      </c>
      <c r="N15" s="17">
        <v>177971</v>
      </c>
      <c r="O15" s="18" t="s">
        <v>470</v>
      </c>
      <c r="P15" s="17">
        <v>127769</v>
      </c>
      <c r="Q15" s="17">
        <v>129832</v>
      </c>
      <c r="R15" s="17">
        <v>113779</v>
      </c>
      <c r="S15" s="17">
        <v>215607</v>
      </c>
      <c r="T15" s="18" t="s">
        <v>471</v>
      </c>
      <c r="U15" s="17">
        <v>150107</v>
      </c>
      <c r="V15" s="19">
        <v>155688</v>
      </c>
    </row>
    <row r="16" spans="1:22" x14ac:dyDescent="0.8">
      <c r="E16">
        <v>2010</v>
      </c>
      <c r="F16">
        <v>34</v>
      </c>
      <c r="G16">
        <f t="shared" si="3"/>
        <v>230835.1</v>
      </c>
      <c r="H16">
        <f t="shared" si="4"/>
        <v>191110.39999999999</v>
      </c>
      <c r="L16" s="12" t="s">
        <v>56</v>
      </c>
      <c r="M16" s="13">
        <v>107049</v>
      </c>
      <c r="N16" s="13">
        <v>188079</v>
      </c>
      <c r="O16" s="14" t="s">
        <v>472</v>
      </c>
      <c r="P16" s="13">
        <v>134008</v>
      </c>
      <c r="Q16" s="13">
        <v>141541</v>
      </c>
      <c r="R16" s="13">
        <v>140849</v>
      </c>
      <c r="S16" s="13">
        <v>245071</v>
      </c>
      <c r="T16" s="14" t="s">
        <v>473</v>
      </c>
      <c r="U16" s="13">
        <v>159895</v>
      </c>
      <c r="V16" s="15">
        <v>185213</v>
      </c>
    </row>
    <row r="17" spans="5:22" x14ac:dyDescent="0.8">
      <c r="E17">
        <v>2010</v>
      </c>
      <c r="F17">
        <v>35</v>
      </c>
      <c r="G17">
        <f>IFERROR(VLOOKUP(F17,$A$2:$C$12,2,FALSE),"")</f>
        <v>236958</v>
      </c>
      <c r="H17">
        <f>IFERROR(VLOOKUP(F17,$A$2:$C$12,3,FALSE),"")</f>
        <v>193171</v>
      </c>
      <c r="L17" s="16" t="s">
        <v>59</v>
      </c>
      <c r="M17" s="17">
        <v>100895</v>
      </c>
      <c r="N17" s="17">
        <v>184702</v>
      </c>
      <c r="O17" s="18" t="s">
        <v>474</v>
      </c>
      <c r="P17" s="17">
        <v>135003</v>
      </c>
      <c r="Q17" s="17">
        <v>138676</v>
      </c>
      <c r="R17" s="17">
        <v>124501</v>
      </c>
      <c r="S17" s="17">
        <v>229351</v>
      </c>
      <c r="T17" s="18" t="s">
        <v>475</v>
      </c>
      <c r="U17" s="17">
        <v>161215</v>
      </c>
      <c r="V17" s="19">
        <v>171769</v>
      </c>
    </row>
    <row r="18" spans="5:22" x14ac:dyDescent="0.8">
      <c r="E18">
        <v>2010</v>
      </c>
      <c r="F18">
        <v>36</v>
      </c>
      <c r="G18">
        <f>G$17+(G$22-$G$17)*($F18-$F$17)/5</f>
        <v>236570.2</v>
      </c>
      <c r="H18">
        <f>H$17+(H$22-H$17)*($F18-$F$17)/5</f>
        <v>192769.8</v>
      </c>
      <c r="L18" s="12" t="s">
        <v>62</v>
      </c>
      <c r="M18" s="13">
        <v>103333</v>
      </c>
      <c r="N18" s="13">
        <v>185681</v>
      </c>
      <c r="O18" s="14" t="s">
        <v>476</v>
      </c>
      <c r="P18" s="13">
        <v>133635</v>
      </c>
      <c r="Q18" s="13">
        <v>138233</v>
      </c>
      <c r="R18" s="13">
        <v>130054</v>
      </c>
      <c r="S18" s="13">
        <v>230352</v>
      </c>
      <c r="T18" s="14" t="s">
        <v>477</v>
      </c>
      <c r="U18" s="13">
        <v>160966</v>
      </c>
      <c r="V18" s="15">
        <v>172561</v>
      </c>
    </row>
    <row r="19" spans="5:22" x14ac:dyDescent="0.8">
      <c r="E19">
        <v>2010</v>
      </c>
      <c r="F19">
        <v>37</v>
      </c>
      <c r="G19">
        <f t="shared" ref="G19:G21" si="5">G$17+(G$22-$G$17)*($F19-$F$17)/5</f>
        <v>236182.39999999999</v>
      </c>
      <c r="H19">
        <f t="shared" ref="H19:H21" si="6">H$17+(H$22-H$17)*($F19-$F$17)/5</f>
        <v>192368.6</v>
      </c>
      <c r="L19" s="16" t="s">
        <v>65</v>
      </c>
      <c r="M19" s="17">
        <v>111564</v>
      </c>
      <c r="N19" s="17">
        <v>199817</v>
      </c>
      <c r="O19" s="18" t="s">
        <v>478</v>
      </c>
      <c r="P19" s="17">
        <v>139886</v>
      </c>
      <c r="Q19" s="17">
        <v>149835</v>
      </c>
      <c r="R19" s="17">
        <v>146387</v>
      </c>
      <c r="S19" s="17">
        <v>239821</v>
      </c>
      <c r="T19" s="18" t="s">
        <v>479</v>
      </c>
      <c r="U19" s="17">
        <v>167578</v>
      </c>
      <c r="V19" s="19">
        <v>186904</v>
      </c>
    </row>
    <row r="20" spans="5:22" x14ac:dyDescent="0.8">
      <c r="E20">
        <v>2010</v>
      </c>
      <c r="F20">
        <v>38</v>
      </c>
      <c r="G20">
        <f t="shared" si="5"/>
        <v>235794.6</v>
      </c>
      <c r="H20">
        <f t="shared" si="6"/>
        <v>191967.4</v>
      </c>
      <c r="L20" s="12" t="s">
        <v>68</v>
      </c>
      <c r="M20" s="13">
        <v>97108</v>
      </c>
      <c r="N20" s="13">
        <v>173086</v>
      </c>
      <c r="O20" s="14" t="s">
        <v>480</v>
      </c>
      <c r="P20" s="13">
        <v>124936</v>
      </c>
      <c r="Q20" s="13">
        <v>130368</v>
      </c>
      <c r="R20" s="13">
        <v>115659</v>
      </c>
      <c r="S20" s="13">
        <v>208149</v>
      </c>
      <c r="T20" s="14" t="s">
        <v>481</v>
      </c>
      <c r="U20" s="13">
        <v>149377</v>
      </c>
      <c r="V20" s="15">
        <v>156148</v>
      </c>
    </row>
    <row r="21" spans="5:22" x14ac:dyDescent="0.8">
      <c r="E21">
        <v>2010</v>
      </c>
      <c r="F21">
        <v>39</v>
      </c>
      <c r="G21">
        <f t="shared" si="5"/>
        <v>235406.8</v>
      </c>
      <c r="H21">
        <f t="shared" si="6"/>
        <v>191566.2</v>
      </c>
      <c r="L21" s="16" t="s">
        <v>71</v>
      </c>
      <c r="M21" s="17">
        <v>104432</v>
      </c>
      <c r="N21" s="17">
        <v>187309</v>
      </c>
      <c r="O21" s="18" t="s">
        <v>482</v>
      </c>
      <c r="P21" s="17">
        <v>133766</v>
      </c>
      <c r="Q21" s="17">
        <v>139916</v>
      </c>
      <c r="R21" s="17">
        <v>131950</v>
      </c>
      <c r="S21" s="17">
        <v>229453</v>
      </c>
      <c r="T21" s="18" t="s">
        <v>483</v>
      </c>
      <c r="U21" s="17">
        <v>160730</v>
      </c>
      <c r="V21" s="19">
        <v>173696</v>
      </c>
    </row>
    <row r="22" spans="5:22" x14ac:dyDescent="0.8">
      <c r="E22">
        <v>2010</v>
      </c>
      <c r="F22">
        <v>40</v>
      </c>
      <c r="G22">
        <f>IFERROR(VLOOKUP(F22,$A$2:$C$12,2,FALSE),"")</f>
        <v>235019</v>
      </c>
      <c r="H22">
        <f>IFERROR(VLOOKUP(F22,$A$2:$C$12,3,FALSE),"")</f>
        <v>191165</v>
      </c>
      <c r="L22" s="12" t="s">
        <v>74</v>
      </c>
      <c r="M22" s="13">
        <v>101194</v>
      </c>
      <c r="N22" s="13">
        <v>188624</v>
      </c>
      <c r="O22" s="14" t="s">
        <v>484</v>
      </c>
      <c r="P22" s="13">
        <v>140454</v>
      </c>
      <c r="Q22" s="13">
        <v>142084</v>
      </c>
      <c r="R22" s="13">
        <v>125968</v>
      </c>
      <c r="S22" s="13">
        <v>232904</v>
      </c>
      <c r="T22" s="14" t="s">
        <v>485</v>
      </c>
      <c r="U22" s="13">
        <v>169304</v>
      </c>
      <c r="V22" s="15">
        <v>175982</v>
      </c>
    </row>
    <row r="23" spans="5:22" x14ac:dyDescent="0.8">
      <c r="E23">
        <v>2010</v>
      </c>
      <c r="F23">
        <v>41</v>
      </c>
      <c r="G23">
        <f>G$22+(G$27-$G$22)*($F23-$F$22)/5</f>
        <v>234631.2</v>
      </c>
      <c r="H23">
        <f>H$22+(H$27-H$22)*($F23-$F$22)/5</f>
        <v>190763.8</v>
      </c>
      <c r="L23" s="16" t="s">
        <v>77</v>
      </c>
      <c r="M23" s="17">
        <v>94871</v>
      </c>
      <c r="N23" s="17">
        <v>170017</v>
      </c>
      <c r="O23" s="18" t="s">
        <v>486</v>
      </c>
      <c r="P23" s="17">
        <v>126334</v>
      </c>
      <c r="Q23" s="17">
        <v>124841</v>
      </c>
      <c r="R23" s="17">
        <v>113066</v>
      </c>
      <c r="S23" s="17">
        <v>204695</v>
      </c>
      <c r="T23" s="18" t="s">
        <v>487</v>
      </c>
      <c r="U23" s="17">
        <v>148619</v>
      </c>
      <c r="V23" s="19">
        <v>149610</v>
      </c>
    </row>
    <row r="24" spans="5:22" x14ac:dyDescent="0.8">
      <c r="E24">
        <v>2010</v>
      </c>
      <c r="F24">
        <v>42</v>
      </c>
      <c r="G24">
        <f t="shared" ref="G24:G26" si="7">G$22+(G$27-$G$22)*($F24-$F$22)/5</f>
        <v>234243.4</v>
      </c>
      <c r="H24">
        <f t="shared" ref="H24:H26" si="8">H$22+(H$27-H$22)*($F24-$F$22)/5</f>
        <v>190362.6</v>
      </c>
      <c r="L24" s="12" t="s">
        <v>80</v>
      </c>
      <c r="M24" s="13">
        <v>99869</v>
      </c>
      <c r="N24" s="13">
        <v>185001</v>
      </c>
      <c r="O24" s="14" t="s">
        <v>488</v>
      </c>
      <c r="P24" s="13">
        <v>127829</v>
      </c>
      <c r="Q24" s="13">
        <v>132994</v>
      </c>
      <c r="R24" s="13">
        <v>122305</v>
      </c>
      <c r="S24" s="13">
        <v>222677</v>
      </c>
      <c r="T24" s="14" t="s">
        <v>489</v>
      </c>
      <c r="U24" s="13">
        <v>152030</v>
      </c>
      <c r="V24" s="15">
        <v>161361</v>
      </c>
    </row>
    <row r="25" spans="5:22" x14ac:dyDescent="0.8">
      <c r="E25">
        <v>2010</v>
      </c>
      <c r="F25">
        <v>43</v>
      </c>
      <c r="G25">
        <f t="shared" si="7"/>
        <v>233855.6</v>
      </c>
      <c r="H25">
        <f t="shared" si="8"/>
        <v>189961.4</v>
      </c>
      <c r="L25" s="16" t="s">
        <v>83</v>
      </c>
      <c r="M25" s="17">
        <v>98412</v>
      </c>
      <c r="N25" s="17">
        <v>181285</v>
      </c>
      <c r="O25" s="18" t="s">
        <v>490</v>
      </c>
      <c r="P25" s="17">
        <v>131900</v>
      </c>
      <c r="Q25" s="17">
        <v>133364</v>
      </c>
      <c r="R25" s="17">
        <v>120026</v>
      </c>
      <c r="S25" s="17">
        <v>220629</v>
      </c>
      <c r="T25" s="18" t="s">
        <v>491</v>
      </c>
      <c r="U25" s="17">
        <v>157091</v>
      </c>
      <c r="V25" s="19">
        <v>162455</v>
      </c>
    </row>
    <row r="26" spans="5:22" x14ac:dyDescent="0.8">
      <c r="E26">
        <v>2010</v>
      </c>
      <c r="F26">
        <v>44</v>
      </c>
      <c r="G26">
        <f t="shared" si="7"/>
        <v>233467.8</v>
      </c>
      <c r="H26">
        <f t="shared" si="8"/>
        <v>189560.2</v>
      </c>
      <c r="L26" s="12" t="s">
        <v>86</v>
      </c>
      <c r="M26" s="13">
        <v>103486</v>
      </c>
      <c r="N26" s="13">
        <v>180770</v>
      </c>
      <c r="O26" s="14" t="s">
        <v>492</v>
      </c>
      <c r="P26" s="13">
        <v>130635</v>
      </c>
      <c r="Q26" s="13">
        <v>136274</v>
      </c>
      <c r="R26" s="13">
        <v>124399</v>
      </c>
      <c r="S26" s="13">
        <v>214875</v>
      </c>
      <c r="T26" s="14" t="s">
        <v>493</v>
      </c>
      <c r="U26" s="13">
        <v>155896</v>
      </c>
      <c r="V26" s="15">
        <v>162784</v>
      </c>
    </row>
    <row r="27" spans="5:22" x14ac:dyDescent="0.8">
      <c r="E27">
        <v>2010</v>
      </c>
      <c r="F27">
        <v>45</v>
      </c>
      <c r="G27">
        <f>IFERROR(VLOOKUP(F27,$A$2:$C$12,2,FALSE),"")</f>
        <v>233080</v>
      </c>
      <c r="H27">
        <f>IFERROR(VLOOKUP(F27,$A$2:$C$12,3,FALSE),"")</f>
        <v>189159</v>
      </c>
      <c r="L27" s="16" t="s">
        <v>89</v>
      </c>
      <c r="M27" s="17">
        <v>102837</v>
      </c>
      <c r="N27" s="17">
        <v>171477</v>
      </c>
      <c r="O27" s="18" t="s">
        <v>494</v>
      </c>
      <c r="P27" s="17">
        <v>129536</v>
      </c>
      <c r="Q27" s="17">
        <v>132082</v>
      </c>
      <c r="R27" s="17">
        <v>125453</v>
      </c>
      <c r="S27" s="17">
        <v>208104</v>
      </c>
      <c r="T27" s="18" t="s">
        <v>495</v>
      </c>
      <c r="U27" s="17">
        <v>153576</v>
      </c>
      <c r="V27" s="19">
        <v>160668</v>
      </c>
    </row>
    <row r="28" spans="5:22" x14ac:dyDescent="0.8">
      <c r="E28">
        <v>2010</v>
      </c>
      <c r="F28">
        <v>46</v>
      </c>
      <c r="G28">
        <f>G$27+(G$32-$G$27)*($F28-$F$27)/5</f>
        <v>232465.1</v>
      </c>
      <c r="H28">
        <f>H$27+(H$32-H$27)*($F28-$F$27)/5</f>
        <v>189582.3</v>
      </c>
      <c r="L28" s="12" t="s">
        <v>92</v>
      </c>
      <c r="M28" s="13">
        <v>102828</v>
      </c>
      <c r="N28" s="13">
        <v>187776</v>
      </c>
      <c r="O28" s="14" t="s">
        <v>496</v>
      </c>
      <c r="P28" s="13">
        <v>142035</v>
      </c>
      <c r="Q28" s="13">
        <v>145805</v>
      </c>
      <c r="R28" s="13">
        <v>130971</v>
      </c>
      <c r="S28" s="13">
        <v>234138</v>
      </c>
      <c r="T28" s="14" t="s">
        <v>497</v>
      </c>
      <c r="U28" s="13">
        <v>175788</v>
      </c>
      <c r="V28" s="15">
        <v>183165</v>
      </c>
    </row>
    <row r="29" spans="5:22" x14ac:dyDescent="0.8">
      <c r="E29">
        <v>2010</v>
      </c>
      <c r="F29">
        <v>47</v>
      </c>
      <c r="G29">
        <f t="shared" ref="G29:G31" si="9">G$27+(G$32-$G$27)*($F29-$F$27)/5</f>
        <v>231850.2</v>
      </c>
      <c r="H29">
        <f t="shared" ref="H29:H31" si="10">H$27+(H$32-H$27)*($F29-$F$27)/5</f>
        <v>190005.6</v>
      </c>
      <c r="L29" s="16" t="s">
        <v>95</v>
      </c>
      <c r="M29" s="17">
        <v>103101</v>
      </c>
      <c r="N29" s="17">
        <v>181294</v>
      </c>
      <c r="O29" s="18" t="s">
        <v>498</v>
      </c>
      <c r="P29" s="17">
        <v>134416</v>
      </c>
      <c r="Q29" s="17">
        <v>138567</v>
      </c>
      <c r="R29" s="17">
        <v>126781</v>
      </c>
      <c r="S29" s="17">
        <v>220835</v>
      </c>
      <c r="T29" s="18" t="s">
        <v>499</v>
      </c>
      <c r="U29" s="17">
        <v>162392</v>
      </c>
      <c r="V29" s="19">
        <v>169441</v>
      </c>
    </row>
    <row r="30" spans="5:22" x14ac:dyDescent="0.8">
      <c r="E30">
        <v>2010</v>
      </c>
      <c r="F30">
        <v>48</v>
      </c>
      <c r="G30">
        <f t="shared" si="9"/>
        <v>231235.3</v>
      </c>
      <c r="H30">
        <f t="shared" si="10"/>
        <v>190428.9</v>
      </c>
      <c r="L30" s="20" t="s">
        <v>98</v>
      </c>
      <c r="M30" s="9">
        <v>110180</v>
      </c>
      <c r="N30" s="9">
        <v>231381</v>
      </c>
      <c r="O30" s="21" t="s">
        <v>500</v>
      </c>
      <c r="P30" s="9">
        <v>159354</v>
      </c>
      <c r="Q30" s="9">
        <v>170060</v>
      </c>
      <c r="R30" s="9">
        <v>138002</v>
      </c>
      <c r="S30" s="9">
        <v>278581</v>
      </c>
      <c r="T30" s="21" t="s">
        <v>501</v>
      </c>
      <c r="U30" s="9">
        <v>190096</v>
      </c>
      <c r="V30" s="10">
        <v>207456</v>
      </c>
    </row>
    <row r="31" spans="5:22" x14ac:dyDescent="0.8">
      <c r="E31">
        <v>2010</v>
      </c>
      <c r="F31">
        <v>49</v>
      </c>
      <c r="G31">
        <f t="shared" si="9"/>
        <v>230620.4</v>
      </c>
      <c r="H31">
        <f t="shared" si="10"/>
        <v>190852.2</v>
      </c>
    </row>
    <row r="32" spans="5:22" x14ac:dyDescent="0.8">
      <c r="E32">
        <v>2010</v>
      </c>
      <c r="F32">
        <v>50</v>
      </c>
      <c r="G32">
        <f>IFERROR(VLOOKUP(F32,$A$2:$C$12,2,FALSE),"")</f>
        <v>230005.5</v>
      </c>
      <c r="H32">
        <f>IFERROR(VLOOKUP(F32,$A$2:$C$12,3,FALSE),"")</f>
        <v>191275.5</v>
      </c>
    </row>
    <row r="33" spans="5:8" x14ac:dyDescent="0.8">
      <c r="E33">
        <v>2010</v>
      </c>
      <c r="F33">
        <v>51</v>
      </c>
      <c r="G33">
        <f>G$32+(G$35-$G$32)*($F33-$F$32)/3</f>
        <v>228980.66666666666</v>
      </c>
      <c r="H33">
        <f>H$32+(H$35-H$32)*($F33-$F$32)/3</f>
        <v>191981</v>
      </c>
    </row>
    <row r="34" spans="5:8" x14ac:dyDescent="0.8">
      <c r="E34">
        <v>2010</v>
      </c>
      <c r="F34">
        <v>52</v>
      </c>
      <c r="G34">
        <f>G$32+(G$35-$G$32)*($F34-$F$32)/3</f>
        <v>227955.83333333334</v>
      </c>
      <c r="H34">
        <f>H$32+(H$35-H$32)*($F34-$F$32)/3</f>
        <v>192686.5</v>
      </c>
    </row>
    <row r="35" spans="5:8" x14ac:dyDescent="0.8">
      <c r="E35">
        <v>2010</v>
      </c>
      <c r="F35">
        <v>53</v>
      </c>
      <c r="G35">
        <f>IFERROR(VLOOKUP(F35,$A$2:$C$12,2,FALSE),"")</f>
        <v>226931</v>
      </c>
      <c r="H35">
        <f>IFERROR(VLOOKUP(F35,$A$2:$C$12,3,FALSE),"")</f>
        <v>193392</v>
      </c>
    </row>
    <row r="36" spans="5:8" x14ac:dyDescent="0.8">
      <c r="E36">
        <v>2010</v>
      </c>
      <c r="F36">
        <v>54</v>
      </c>
      <c r="G36">
        <f>G$35+(G$38-$G$35)*($F36-$F$35)/3</f>
        <v>229889.66666666666</v>
      </c>
      <c r="H36">
        <f>H$35+(H$38-H$35)*($F36-$F$35)/3</f>
        <v>195716.5</v>
      </c>
    </row>
    <row r="37" spans="5:8" x14ac:dyDescent="0.8">
      <c r="E37">
        <v>2010</v>
      </c>
      <c r="F37">
        <v>55</v>
      </c>
      <c r="G37">
        <f>G$35+(G$38-$G$35)*($F37-$F$35)/3</f>
        <v>232848.33333333334</v>
      </c>
      <c r="H37">
        <f>H$35+(H$38-H$35)*($F37-$F$35)/3</f>
        <v>198041</v>
      </c>
    </row>
    <row r="38" spans="5:8" x14ac:dyDescent="0.8">
      <c r="E38">
        <v>2010</v>
      </c>
      <c r="F38">
        <v>56</v>
      </c>
      <c r="G38">
        <f>IFERROR(VLOOKUP(F38,$A$2:$C$12,2,FALSE),"")</f>
        <v>235807</v>
      </c>
      <c r="H38">
        <f>IFERROR(VLOOKUP(F38,$A$2:$C$12,3,FALSE),"")</f>
        <v>200365.5</v>
      </c>
    </row>
    <row r="39" spans="5:8" x14ac:dyDescent="0.8">
      <c r="E39">
        <v>2010</v>
      </c>
      <c r="F39">
        <v>57</v>
      </c>
      <c r="G39">
        <f>G$38+(G$42-$G$38)*($F39-$F$38)/4</f>
        <v>238026</v>
      </c>
      <c r="H39">
        <f>H$38+(H$42-H$38)*($F39-$F$38)/4</f>
        <v>202108.875</v>
      </c>
    </row>
    <row r="40" spans="5:8" x14ac:dyDescent="0.8">
      <c r="E40">
        <v>2010</v>
      </c>
      <c r="F40">
        <v>58</v>
      </c>
      <c r="G40">
        <f t="shared" ref="G40:G41" si="11">G$38+(G$42-$G$38)*($F40-$F$38)/4</f>
        <v>240245</v>
      </c>
      <c r="H40">
        <f t="shared" ref="H40:H41" si="12">H$38+(H$42-H$38)*($F40-$F$38)/4</f>
        <v>203852.25</v>
      </c>
    </row>
    <row r="41" spans="5:8" x14ac:dyDescent="0.8">
      <c r="E41">
        <v>2010</v>
      </c>
      <c r="F41">
        <v>59</v>
      </c>
      <c r="G41">
        <f t="shared" si="11"/>
        <v>242464</v>
      </c>
      <c r="H41">
        <f t="shared" si="12"/>
        <v>205595.625</v>
      </c>
    </row>
    <row r="42" spans="5:8" x14ac:dyDescent="0.8">
      <c r="E42">
        <v>2010</v>
      </c>
      <c r="F42">
        <v>60</v>
      </c>
      <c r="G42">
        <f>IFERROR(VLOOKUP(F42,$A$2:$C$12,2,FALSE),"")</f>
        <v>244683</v>
      </c>
      <c r="H42">
        <f>IFERROR(VLOOKUP(F42,$A$2:$C$12,3,FALSE),"")</f>
        <v>207339</v>
      </c>
    </row>
    <row r="43" spans="5:8" x14ac:dyDescent="0.8">
      <c r="E43">
        <v>2010</v>
      </c>
      <c r="F43">
        <v>61</v>
      </c>
      <c r="G43">
        <v>244683</v>
      </c>
      <c r="H43">
        <v>207339</v>
      </c>
    </row>
    <row r="44" spans="5:8" x14ac:dyDescent="0.8">
      <c r="E44">
        <v>2010</v>
      </c>
      <c r="F44">
        <v>62</v>
      </c>
      <c r="G44">
        <v>244683</v>
      </c>
      <c r="H44">
        <v>207339</v>
      </c>
    </row>
    <row r="45" spans="5:8" x14ac:dyDescent="0.8">
      <c r="E45">
        <v>2010</v>
      </c>
      <c r="F45">
        <v>63</v>
      </c>
      <c r="G45">
        <v>244683</v>
      </c>
      <c r="H45">
        <v>207339</v>
      </c>
    </row>
    <row r="46" spans="5:8" x14ac:dyDescent="0.8">
      <c r="E46">
        <v>2010</v>
      </c>
      <c r="F46">
        <v>64</v>
      </c>
      <c r="G46">
        <v>244683</v>
      </c>
      <c r="H46">
        <v>207339</v>
      </c>
    </row>
    <row r="47" spans="5:8" x14ac:dyDescent="0.8">
      <c r="E47">
        <v>2010</v>
      </c>
      <c r="F47">
        <v>65</v>
      </c>
      <c r="G47">
        <v>244683</v>
      </c>
      <c r="H47">
        <v>207339</v>
      </c>
    </row>
    <row r="48" spans="5:8" x14ac:dyDescent="0.8">
      <c r="E48">
        <v>2010</v>
      </c>
      <c r="F48">
        <v>66</v>
      </c>
      <c r="G48">
        <v>244683</v>
      </c>
      <c r="H48">
        <v>207339</v>
      </c>
    </row>
    <row r="49" spans="5:8" x14ac:dyDescent="0.8">
      <c r="E49">
        <v>2010</v>
      </c>
      <c r="F49">
        <v>67</v>
      </c>
      <c r="G49">
        <v>244683</v>
      </c>
      <c r="H49">
        <v>207339</v>
      </c>
    </row>
    <row r="50" spans="5:8" x14ac:dyDescent="0.8">
      <c r="E50">
        <v>2010</v>
      </c>
      <c r="F50">
        <v>68</v>
      </c>
      <c r="G50">
        <v>244683</v>
      </c>
      <c r="H50">
        <v>207339</v>
      </c>
    </row>
    <row r="51" spans="5:8" x14ac:dyDescent="0.8">
      <c r="E51">
        <v>2010</v>
      </c>
      <c r="F51">
        <v>69</v>
      </c>
      <c r="G51">
        <v>244683</v>
      </c>
      <c r="H51">
        <v>207339</v>
      </c>
    </row>
    <row r="52" spans="5:8" x14ac:dyDescent="0.8">
      <c r="E52">
        <v>2010</v>
      </c>
      <c r="F52">
        <v>70</v>
      </c>
      <c r="G52">
        <v>244683</v>
      </c>
      <c r="H52">
        <v>207339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H A A B Q S w M E F A A C A A g A U I 2 B W J G J 4 s 6 l A A A A 9 g A A A B I A H A B D b 2 5 m a W c v U G F j a 2 F n Z S 5 4 b W w g o h g A K K A U A A A A A A A A A A A A A A A A A A A A A A A A A A A A h Y 8 x D o I w G I W v Q r r T l p q o I T 9 l c H G Q x M R o X J t a o R G K o a 3 l b g 4 e y S u I U d T N 8 X 3 v G 9 6 7 X 2 + Q 9 0 0 d X V R n d W s y l G C K I m V k e 9 C m z J B 3 x 3 i O c g 5 r I U + i V N E g G 5 v 2 9 p C h y r l z S k g I A Y c J b r u S M E o T s i 9 W G 1 m p R q C P r P / L s T b W C S M V 4 r B 7 j e E M J 2 y K G Z t h C m S E U G j z F d i w 9 9 n + Q F j 4 2 v l O 8 c r H y y 2 Q M Q J 5 f + A P U E s D B B Q A A g A I A F C N g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j Y F Y A Z J b J V Y E A A B w V w A A E w A c A E Z v c m 1 1 b G F z L 1 N l Y 3 R p b 2 4 x L m 0 g o h g A K K A U A A A A A A A A A A A A A A A A A A A A A A A A A A A A 7 d z N b t s 2 H A D w e 4 C 8 g 6 B c b M A w S H 3 Z a u F D l w 8 s G N Y F T X q K A 4 G J 6 E y z L B m i 0 r U J c t g j 9 B F 6 7 K G H Y M B e w O l 7 l b Y s F a l J b x H l U M q Y S 2 J K o f i 3 f q Y p / i k R f J E G c a Q d Z 7 / h y + 2 t 7 S 3 y O 0 q w r + 3 o J + g 8 x M A E W u s I X W L N N N u 6 N t B C n G 5 v a f T n I E 6 S 2 S d C i 4 7 8 U X e x M 2 k d B C H u 7 s Z R i q O U t P T d F 8 O 3 B C d k G J F r N B 7 u x X 9 G Y Y x 8 M t y / / I C j w D v H C R 5 7 m H h j + g f B K X 1 h A N j 3 8 L v A C / y Y x E l M P O S j F A X d q T / S 2 x 3 t 9 H A y D f G E 1 o / m b R 7 o s G v q Z + 1 O 1 q i i z Y O 8 f T e n h / 6 g i E U / u z 3 d o 9 W d L f f f 0 f f D r x / D 2 e d p S o + e p t o I / 0 F f X e D x P N b F f 3 W P k n g S p / h n j H w a S i u v i j Z l u e V V G B 5 f o B A l Z J A m V 7 h o D H 0 L Z 1 + m V 0 S b z P 6 m w c y + p O / Q 9 2 p P E h S R U Z x M d u P w a h K d f J j S 9 2 9 N e z o 3 N 3 q 2 K 9 Q 7 W k p 3 1 1 L 8 P r 3 t a H m 5 s V I + C q 6 D M Q p o + W G U O l Z 3 f p D F B n K N Q / o u M r a M Z p + T U b B S U / T 1 4 + q + s 3 8 I r Y j g i F F N d m Q P 8 o / t G b y j e y b r + J 6 1 p g W e / X D j b X t 7 K 4 j W n A e m 9 V 5 u 3 S p l / T W K / G D 4 0 9 G v w 2 P K 3 Y 8 v 0 X C O N x 4 P C 9 / r 5 f e E 5 f c 4 8 n v V y e 8 p + c 9 O P p Q t 3 x G V D z n y Y X X y o Z I v R f 7 D 0 s 3 B 1 1 q G H P y 2 w q / w y + 7 2 t V a 5 A b 6 w f k v p V / q f U v 9 c P D C g D O t m e e v z V s M f o S 9 D W X X + a I q L 6 s u g y 8 p X T 2 F W v v r 9 n Z X b n H K H U 9 7 j l P c 5 5 S 6 n H A L e B l 7 E 8 G H I J a Q Z M q Q Z G 5 F m K G k 1 l g a l 9 G l w E 9 K g 6 t N q L c 2 S I Q 1 s R J q l p N V Z m i l B G n A 3 I s 1 U 0 u o s z Z Y h T S D Z t U a a r a T V U 9 p O f o J k T T Y C g R y T A v e U 4 M q 6 k j O N B w Q y O M p V 7 V 2 Z 0 v o r g e S I G o o 1 w Z W k / k o g 7 a B c 1 d Z V d h a A D F A b m d u H j C V r C l Q 9 R v J Z a t B x l z l U K K k j E 3 B X R M D M n z p u Z f l T x 5 W R P z 3 Z n / 3 1 2 5 u V c 6 / S p I 9 b J G D l w H u N + 6 Y u I m A v E G B M / Z Z d I G D V a Y G A E v 4 4 4 Y Z k 4 e I L w A y O c E b C t q x w Q w l v r v B + L t x t 3 O x Q E Q F b e L 8 6 4 X 0 l v L n C X c n C h e / d g J x h O K x u G A 6 l D M O V 8 E q E A 0 e y c O H 7 8 m g E T O H A q U w 4 c B o u / F W I p u f U 2 U 4 r H L X l c v 8 l O / n / 0 p L F x 4 E L 3 6 q i a w e S h + c C q 0 G K C N h d e 3 U 3 p M J a 3 Z B a Y d d + f y e 3 a 7 + / e 4 K u 3 Z U r X G R l X R E B u 2 u v b v A C 1 O C l w Y O X 4 g L U l i N c Y J V y E Q F b e H U X o O C 5 X o D + H / p w C J f C D U l 9 u M A d H 0 U E 7 F E K Y y 1 + 2 V E K V M K b K z y f J j e B H O H C m U 4 1 T a 5 G K W u F 2 7 l w S U 8 C E E 9 1 2 h z h j I W U Z Y X b S v i z E N 7 g 5 1 0 o 5 U r 5 f 1 Y u 6 b k W 4 i l P p V w p X / e 4 O t m j F f H H 1 X G E m 9 U J N 5 X w 5 g o 3 X M n C h V O e B m d e 3 K h u X t x Q 8 + I N E f 4 N U E s B A i 0 A F A A C A A g A U I 2 B W J G J 4 s 6 l A A A A 9 g A A A B I A A A A A A A A A A A A A A A A A A A A A A E N v b m Z p Z y 9 Q Y W N r Y W d l L n h t b F B L A Q I t A B Q A A g A I A F C N g V g P y u m r p A A A A O k A A A A T A A A A A A A A A A A A A A A A A P E A A A B b Q 2 9 u d G V u d F 9 U e X B l c 1 0 u e G 1 s U E s B A i 0 A F A A C A A g A U I 2 B W A G S W y V W B A A A c F c A A B M A A A A A A A A A A A A A A A A A 4 g E A A E Z v c m 1 1 b G F z L 1 N l Y 3 R p b 2 4 x L m 1 Q S w U G A A A A A A M A A w D C A A A A h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d U B A A A A A A B v 1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z A l M j A o U G F n Z S U y M D M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N D A 1 M T h l L T V j Y z A t N D I 5 Y S 0 4 M 2 V i L T Z h M W Z h N G M 2 N 2 M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M 6 N T E 6 M j c u M D E 2 O D A 2 M F o i I C 8 + P E V u d H J 5 I F R 5 c G U 9 I k Z p b G x D b 2 x 1 b W 5 U e X B l c y I g V m F s d W U 9 I n N C Z 1 l E Q X d Z R E F 3 T U R C Z 0 1 E I i A v P j x F b n R y e S B U e X B l P S J G a W x s Q 2 9 s d W 1 u T m F t Z X M i I F Z h b H V l P S J z W y Z x d W 9 0 O 0 N v b H V t b j E m c X V v d D s s J n F 1 b 3 Q 7 Q 2 9 s d W 1 u M i Z x d W 9 0 O y w m c X V v d D t m a X p p a 2 F p J n F 1 b 3 Q 7 L C Z x d W 9 0 O 3 N 6 Z W x s Z W 1 p J n F 1 b 3 Q 7 L C Z x d W 9 0 O 2 b D q X J m a S Z x d W 9 0 O y w m c X V v d D t u x Z E m c X V v d D s s J n F 1 b 3 Q 7 w 7 Z z c 3 p l c 2 V u J n F 1 b 3 Q 7 L C Z x d W 9 0 O 2 Z p e m l r Y W l f M S Z x d W 9 0 O y w m c X V v d D t z e m V s b G V t a V 8 y J n F 1 b 3 Q 7 L C Z x d W 9 0 O 2 b D q X J m a V 8 z J n F 1 b 3 Q 7 L C Z x d W 9 0 O 2 7 F k V 8 0 J n F 1 b 3 Q 7 L C Z x d W 9 0 O 8 O 2 c 3 N 6 Z X N l b l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w I C h Q Y W d l I D M z K S 9 B d X R v U m V t b 3 Z l Z E N v b H V t b n M x L n t D b 2 x 1 b W 4 x L D B 9 J n F 1 b 3 Q 7 L C Z x d W 9 0 O 1 N l Y 3 R p b 2 4 x L 1 R h Y m x l M D M w I C h Q Y W d l I D M z K S 9 B d X R v U m V t b 3 Z l Z E N v b H V t b n M x L n t D b 2 x 1 b W 4 y L D F 9 J n F 1 b 3 Q 7 L C Z x d W 9 0 O 1 N l Y 3 R p b 2 4 x L 1 R h Y m x l M D M w I C h Q Y W d l I D M z K S 9 B d X R v U m V t b 3 Z l Z E N v b H V t b n M x L n t m a X p p a 2 F p L D J 9 J n F 1 b 3 Q 7 L C Z x d W 9 0 O 1 N l Y 3 R p b 2 4 x L 1 R h Y m x l M D M w I C h Q Y W d l I D M z K S 9 B d X R v U m V t b 3 Z l Z E N v b H V t b n M x L n t z e m V s b G V t a S w z f S Z x d W 9 0 O y w m c X V v d D t T Z W N 0 a W 9 u M S 9 U Y W J s Z T A z M C A o U G F n Z S A z M y k v Q X V 0 b 1 J l b W 9 2 Z W R D b 2 x 1 b W 5 z M S 5 7 Z s O p c m Z p L D R 9 J n F 1 b 3 Q 7 L C Z x d W 9 0 O 1 N l Y 3 R p b 2 4 x L 1 R h Y m x l M D M w I C h Q Y W d l I D M z K S 9 B d X R v U m V t b 3 Z l Z E N v b H V t b n M x L n t u x Z E s N X 0 m c X V v d D s s J n F 1 b 3 Q 7 U 2 V j d G l v b j E v V G F i b G U w M z A g K F B h Z 2 U g M z M p L 0 F 1 d G 9 S Z W 1 v d m V k Q 2 9 s d W 1 u c z E u e 8 O 2 c 3 N 6 Z X N l b i w 2 f S Z x d W 9 0 O y w m c X V v d D t T Z W N 0 a W 9 u M S 9 U Y W J s Z T A z M C A o U G F n Z S A z M y k v Q X V 0 b 1 J l b W 9 2 Z W R D b 2 x 1 b W 5 z M S 5 7 Z m l 6 a W t h a V 8 x L D d 9 J n F 1 b 3 Q 7 L C Z x d W 9 0 O 1 N l Y 3 R p b 2 4 x L 1 R h Y m x l M D M w I C h Q Y W d l I D M z K S 9 B d X R v U m V t b 3 Z l Z E N v b H V t b n M x L n t z e m V s b G V t a V 8 y L D h 9 J n F 1 b 3 Q 7 L C Z x d W 9 0 O 1 N l Y 3 R p b 2 4 x L 1 R h Y m x l M D M w I C h Q Y W d l I D M z K S 9 B d X R v U m V t b 3 Z l Z E N v b H V t b n M x L n t m w 6 l y Z m l f M y w 5 f S Z x d W 9 0 O y w m c X V v d D t T Z W N 0 a W 9 u M S 9 U Y W J s Z T A z M C A o U G F n Z S A z M y k v Q X V 0 b 1 J l b W 9 2 Z W R D b 2 x 1 b W 5 z M S 5 7 b s W R X z Q s M T B 9 J n F 1 b 3 Q 7 L C Z x d W 9 0 O 1 N l Y 3 R p b 2 4 x L 1 R h Y m x l M D M w I C h Q Y W d l I D M z K S 9 B d X R v U m V t b 3 Z l Z E N v b H V t b n M x L n v D t n N z e m V z Z W 5 f N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M w I C h Q Y W d l I D M z K S 9 B d X R v U m V t b 3 Z l Z E N v b H V t b n M x L n t D b 2 x 1 b W 4 x L D B 9 J n F 1 b 3 Q 7 L C Z x d W 9 0 O 1 N l Y 3 R p b 2 4 x L 1 R h Y m x l M D M w I C h Q Y W d l I D M z K S 9 B d X R v U m V t b 3 Z l Z E N v b H V t b n M x L n t D b 2 x 1 b W 4 y L D F 9 J n F 1 b 3 Q 7 L C Z x d W 9 0 O 1 N l Y 3 R p b 2 4 x L 1 R h Y m x l M D M w I C h Q Y W d l I D M z K S 9 B d X R v U m V t b 3 Z l Z E N v b H V t b n M x L n t m a X p p a 2 F p L D J 9 J n F 1 b 3 Q 7 L C Z x d W 9 0 O 1 N l Y 3 R p b 2 4 x L 1 R h Y m x l M D M w I C h Q Y W d l I D M z K S 9 B d X R v U m V t b 3 Z l Z E N v b H V t b n M x L n t z e m V s b G V t a S w z f S Z x d W 9 0 O y w m c X V v d D t T Z W N 0 a W 9 u M S 9 U Y W J s Z T A z M C A o U G F n Z S A z M y k v Q X V 0 b 1 J l b W 9 2 Z W R D b 2 x 1 b W 5 z M S 5 7 Z s O p c m Z p L D R 9 J n F 1 b 3 Q 7 L C Z x d W 9 0 O 1 N l Y 3 R p b 2 4 x L 1 R h Y m x l M D M w I C h Q Y W d l I D M z K S 9 B d X R v U m V t b 3 Z l Z E N v b H V t b n M x L n t u x Z E s N X 0 m c X V v d D s s J n F 1 b 3 Q 7 U 2 V j d G l v b j E v V G F i b G U w M z A g K F B h Z 2 U g M z M p L 0 F 1 d G 9 S Z W 1 v d m V k Q 2 9 s d W 1 u c z E u e 8 O 2 c 3 N 6 Z X N l b i w 2 f S Z x d W 9 0 O y w m c X V v d D t T Z W N 0 a W 9 u M S 9 U Y W J s Z T A z M C A o U G F n Z S A z M y k v Q X V 0 b 1 J l b W 9 2 Z W R D b 2 x 1 b W 5 z M S 5 7 Z m l 6 a W t h a V 8 x L D d 9 J n F 1 b 3 Q 7 L C Z x d W 9 0 O 1 N l Y 3 R p b 2 4 x L 1 R h Y m x l M D M w I C h Q Y W d l I D M z K S 9 B d X R v U m V t b 3 Z l Z E N v b H V t b n M x L n t z e m V s b G V t a V 8 y L D h 9 J n F 1 b 3 Q 7 L C Z x d W 9 0 O 1 N l Y 3 R p b 2 4 x L 1 R h Y m x l M D M w I C h Q Y W d l I D M z K S 9 B d X R v U m V t b 3 Z l Z E N v b H V t b n M x L n t m w 6 l y Z m l f M y w 5 f S Z x d W 9 0 O y w m c X V v d D t T Z W N 0 a W 9 u M S 9 U Y W J s Z T A z M C A o U G F n Z S A z M y k v Q X V 0 b 1 J l b W 9 2 Z W R D b 2 x 1 b W 5 z M S 5 7 b s W R X z Q s M T B 9 J n F 1 b 3 Q 7 L C Z x d W 9 0 O 1 N l Y 3 R p b 2 4 x L 1 R h Y m x l M D M w I C h Q Y W d l I D M z K S 9 B d X R v U m V t b 3 Z l Z E N v b H V t b n M x L n v D t n N z e m V z Z W 5 f N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w J T I w K F B h Z 2 U l M j A z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M z M p L 1 R h Y m x l M D M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A l M j A o U G F n Z S U y M D M z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z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M z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Y y N z c 0 M j I t M W N h Z C 0 0 O D h j L W F h M 2 E t N W Y 0 Y m Q 3 Y m Q y Z j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E 4 O j M 5 O j A 3 L j Q 5 N j c x N D B a I i A v P j x F b n R y e S B U e X B l P S J G a W x s Q 2 9 s d W 1 u V H l w Z X M i I F Z h b H V l P S J z Q m d Z R E F 3 W U R B d 0 1 E Q m d N R C I g L z 4 8 R W 5 0 c n k g V H l w Z T 0 i R m l s b E N v b H V t b k 5 h b W V z I i B W Y W x 1 Z T 0 i c 1 s m c X V v d D t D b 2 x 1 b W 4 x J n F 1 b 3 Q 7 L C Z x d W 9 0 O 0 N v b H V t b j I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y A o U G F n Z S A z N C k v Q X V 0 b 1 J l b W 9 2 Z W R D b 2 x 1 b W 5 z M S 5 7 Q 2 9 s d W 1 u M S w w f S Z x d W 9 0 O y w m c X V v d D t T Z W N 0 a W 9 u M S 9 U Y W J s Z T A z N y A o U G F n Z S A z N C k v Q X V 0 b 1 J l b W 9 2 Z W R D b 2 x 1 b W 5 z M S 5 7 Q 2 9 s d W 1 u M i w x f S Z x d W 9 0 O y w m c X V v d D t T Z W N 0 a W 9 u M S 9 U Y W J s Z T A z N y A o U G F n Z S A z N C k v Q X V 0 b 1 J l b W 9 2 Z W R D b 2 x 1 b W 5 z M S 5 7 Z m l 6 a W t h a S w y f S Z x d W 9 0 O y w m c X V v d D t T Z W N 0 a W 9 u M S 9 U Y W J s Z T A z N y A o U G F n Z S A z N C k v Q X V 0 b 1 J l b W 9 2 Z W R D b 2 x 1 b W 5 z M S 5 7 c 3 p l b G x l b W k s M 3 0 m c X V v d D s s J n F 1 b 3 Q 7 U 2 V j d G l v b j E v V G F i b G U w M z c g K F B h Z 2 U g M z Q p L 0 F 1 d G 9 S Z W 1 v d m V k Q 2 9 s d W 1 u c z E u e 2 b D q X J m a S w 0 f S Z x d W 9 0 O y w m c X V v d D t T Z W N 0 a W 9 u M S 9 U Y W J s Z T A z N y A o U G F n Z S A z N C k v Q X V 0 b 1 J l b W 9 2 Z W R D b 2 x 1 b W 5 z M S 5 7 b s W R L D V 9 J n F 1 b 3 Q 7 L C Z x d W 9 0 O 1 N l Y 3 R p b 2 4 x L 1 R h Y m x l M D M 3 I C h Q Y W d l I D M 0 K S 9 B d X R v U m V t b 3 Z l Z E N v b H V t b n M x L n v D t n N z e m V z Z W 4 s N n 0 m c X V v d D s s J n F 1 b 3 Q 7 U 2 V j d G l v b j E v V G F i b G U w M z c g K F B h Z 2 U g M z Q p L 0 F 1 d G 9 S Z W 1 v d m V k Q 2 9 s d W 1 u c z E u e 2 Z p e m l r Y W l f M S w 3 f S Z x d W 9 0 O y w m c X V v d D t T Z W N 0 a W 9 u M S 9 U Y W J s Z T A z N y A o U G F n Z S A z N C k v Q X V 0 b 1 J l b W 9 2 Z W R D b 2 x 1 b W 5 z M S 5 7 c 3 p l b G x l b W l f M i w 4 f S Z x d W 9 0 O y w m c X V v d D t T Z W N 0 a W 9 u M S 9 U Y W J s Z T A z N y A o U G F n Z S A z N C k v Q X V 0 b 1 J l b W 9 2 Z W R D b 2 x 1 b W 5 z M S 5 7 Z s O p c m Z p X z M s O X 0 m c X V v d D s s J n F 1 b 3 Q 7 U 2 V j d G l v b j E v V G F i b G U w M z c g K F B h Z 2 U g M z Q p L 0 F 1 d G 9 S Z W 1 v d m V k Q 2 9 s d W 1 u c z E u e 2 7 F k V 8 0 L D E w f S Z x d W 9 0 O y w m c X V v d D t T Z W N 0 a W 9 u M S 9 U Y W J s Z T A z N y A o U G F n Z S A z N C k v Q X V 0 b 1 J l b W 9 2 Z W R D b 2 x 1 b W 5 z M S 5 7 w 7 Z z c 3 p l c 2 V u X z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A z N y A o U G F n Z S A z N C k v Q X V 0 b 1 J l b W 9 2 Z W R D b 2 x 1 b W 5 z M S 5 7 Q 2 9 s d W 1 u M S w w f S Z x d W 9 0 O y w m c X V v d D t T Z W N 0 a W 9 u M S 9 U Y W J s Z T A z N y A o U G F n Z S A z N C k v Q X V 0 b 1 J l b W 9 2 Z W R D b 2 x 1 b W 5 z M S 5 7 Q 2 9 s d W 1 u M i w x f S Z x d W 9 0 O y w m c X V v d D t T Z W N 0 a W 9 u M S 9 U Y W J s Z T A z N y A o U G F n Z S A z N C k v Q X V 0 b 1 J l b W 9 2 Z W R D b 2 x 1 b W 5 z M S 5 7 Z m l 6 a W t h a S w y f S Z x d W 9 0 O y w m c X V v d D t T Z W N 0 a W 9 u M S 9 U Y W J s Z T A z N y A o U G F n Z S A z N C k v Q X V 0 b 1 J l b W 9 2 Z W R D b 2 x 1 b W 5 z M S 5 7 c 3 p l b G x l b W k s M 3 0 m c X V v d D s s J n F 1 b 3 Q 7 U 2 V j d G l v b j E v V G F i b G U w M z c g K F B h Z 2 U g M z Q p L 0 F 1 d G 9 S Z W 1 v d m V k Q 2 9 s d W 1 u c z E u e 2 b D q X J m a S w 0 f S Z x d W 9 0 O y w m c X V v d D t T Z W N 0 a W 9 u M S 9 U Y W J s Z T A z N y A o U G F n Z S A z N C k v Q X V 0 b 1 J l b W 9 2 Z W R D b 2 x 1 b W 5 z M S 5 7 b s W R L D V 9 J n F 1 b 3 Q 7 L C Z x d W 9 0 O 1 N l Y 3 R p b 2 4 x L 1 R h Y m x l M D M 3 I C h Q Y W d l I D M 0 K S 9 B d X R v U m V t b 3 Z l Z E N v b H V t b n M x L n v D t n N z e m V z Z W 4 s N n 0 m c X V v d D s s J n F 1 b 3 Q 7 U 2 V j d G l v b j E v V G F i b G U w M z c g K F B h Z 2 U g M z Q p L 0 F 1 d G 9 S Z W 1 v d m V k Q 2 9 s d W 1 u c z E u e 2 Z p e m l r Y W l f M S w 3 f S Z x d W 9 0 O y w m c X V v d D t T Z W N 0 a W 9 u M S 9 U Y W J s Z T A z N y A o U G F n Z S A z N C k v Q X V 0 b 1 J l b W 9 2 Z W R D b 2 x 1 b W 5 z M S 5 7 c 3 p l b G x l b W l f M i w 4 f S Z x d W 9 0 O y w m c X V v d D t T Z W N 0 a W 9 u M S 9 U Y W J s Z T A z N y A o U G F n Z S A z N C k v Q X V 0 b 1 J l b W 9 2 Z W R D b 2 x 1 b W 5 z M S 5 7 Z s O p c m Z p X z M s O X 0 m c X V v d D s s J n F 1 b 3 Q 7 U 2 V j d G l v b j E v V G F i b G U w M z c g K F B h Z 2 U g M z Q p L 0 F 1 d G 9 S Z W 1 v d m V k Q 2 9 s d W 1 u c z E u e 2 7 F k V 8 0 L D E w f S Z x d W 9 0 O y w m c X V v d D t T Z W N 0 a W 9 u M S 9 U Y W J s Z T A z N y A o U G F n Z S A z N C k v Q X V 0 b 1 J l b W 9 2 Z W R D b 2 x 1 b W 5 z M S 5 7 w 7 Z z c 3 p l c 2 V u X z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N y U y M C h Q Y W d l J T I w M z Q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M 0 K S 9 U Y W J s Z T A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z N C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M z Q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M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N G Z k Y 2 R j L T l j Y m Q t N G Z k N y 0 5 N j g 0 L T B m M j k 0 N j Y z O W F l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M D o y N S 4 4 M j U 5 N D A 0 W i I g L z 4 8 R W 5 0 c n k g V H l w Z T 0 i R m l s b E N v b H V t b l R 5 c G V z I i B W Y W x 1 Z T 0 i c 0 J n W U R B d 1 l E Q X d N R E J n W U Q i I C 8 + P E V u d H J 5 I F R 5 c G U 9 I k Z p b G x D b 2 x 1 b W 5 O Y W 1 l c y I g V m F s d W U 9 I n N b J n F 1 b 3 Q 7 Q 2 9 s d W 1 u M S Z x d W 9 0 O y w m c X V v d D t D b 2 x 1 b W 4 y J n F 1 b 3 Q 7 L C Z x d W 9 0 O 2 Z p e m l r Y W k m c X V v d D s s J n F 1 b 3 Q 7 c 3 p l b G x l b W k m c X V v d D s s J n F 1 b 3 Q 7 Z s O p c m Z p J n F 1 b 3 Q 7 L C Z x d W 9 0 O 2 7 F k S Z x d W 9 0 O y w m c X V v d D v D t n N z e m V z Z W 4 m c X V v d D s s J n F 1 b 3 Q 7 Z m l 6 a W t h a V 8 x J n F 1 b 3 Q 7 L C Z x d W 9 0 O 3 N 6 Z W x s Z W 1 p X z I m c X V v d D s s J n F 1 b 3 Q 7 Z s O p c m Z p X z M m c X V v d D s s J n F 1 b 3 Q 7 b s W R X z Q m c X V v d D s s J n F 1 b 3 Q 7 w 7 Z z c 3 p l c 2 V u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z Q p L 0 F 1 d G 9 S Z W 1 v d m V k Q 2 9 s d W 1 u c z E u e 0 N v b H V t b j E s M H 0 m c X V v d D s s J n F 1 b 3 Q 7 U 2 V j d G l v b j E v V G F i b G U w M T c g K F B h Z 2 U g M z Q p L 0 F 1 d G 9 S Z W 1 v d m V k Q 2 9 s d W 1 u c z E u e 0 N v b H V t b j I s M X 0 m c X V v d D s s J n F 1 b 3 Q 7 U 2 V j d G l v b j E v V G F i b G U w M T c g K F B h Z 2 U g M z Q p L 0 F 1 d G 9 S Z W 1 v d m V k Q 2 9 s d W 1 u c z E u e 2 Z p e m l r Y W k s M n 0 m c X V v d D s s J n F 1 b 3 Q 7 U 2 V j d G l v b j E v V G F i b G U w M T c g K F B h Z 2 U g M z Q p L 0 F 1 d G 9 S Z W 1 v d m V k Q 2 9 s d W 1 u c z E u e 3 N 6 Z W x s Z W 1 p L D N 9 J n F 1 b 3 Q 7 L C Z x d W 9 0 O 1 N l Y 3 R p b 2 4 x L 1 R h Y m x l M D E 3 I C h Q Y W d l I D M 0 K S 9 B d X R v U m V t b 3 Z l Z E N v b H V t b n M x L n t m w 6 l y Z m k s N H 0 m c X V v d D s s J n F 1 b 3 Q 7 U 2 V j d G l v b j E v V G F i b G U w M T c g K F B h Z 2 U g M z Q p L 0 F 1 d G 9 S Z W 1 v d m V k Q 2 9 s d W 1 u c z E u e 2 7 F k S w 1 f S Z x d W 9 0 O y w m c X V v d D t T Z W N 0 a W 9 u M S 9 U Y W J s Z T A x N y A o U G F n Z S A z N C k v Q X V 0 b 1 J l b W 9 2 Z W R D b 2 x 1 b W 5 z M S 5 7 w 7 Z z c 3 p l c 2 V u L D Z 9 J n F 1 b 3 Q 7 L C Z x d W 9 0 O 1 N l Y 3 R p b 2 4 x L 1 R h Y m x l M D E 3 I C h Q Y W d l I D M 0 K S 9 B d X R v U m V t b 3 Z l Z E N v b H V t b n M x L n t m a X p p a 2 F p X z E s N 3 0 m c X V v d D s s J n F 1 b 3 Q 7 U 2 V j d G l v b j E v V G F i b G U w M T c g K F B h Z 2 U g M z Q p L 0 F 1 d G 9 S Z W 1 v d m V k Q 2 9 s d W 1 u c z E u e 3 N 6 Z W x s Z W 1 p X z I s O H 0 m c X V v d D s s J n F 1 b 3 Q 7 U 2 V j d G l v b j E v V G F i b G U w M T c g K F B h Z 2 U g M z Q p L 0 F 1 d G 9 S Z W 1 v d m V k Q 2 9 s d W 1 u c z E u e 2 b D q X J m a V 8 z L D l 9 J n F 1 b 3 Q 7 L C Z x d W 9 0 O 1 N l Y 3 R p b 2 4 x L 1 R h Y m x l M D E 3 I C h Q Y W d l I D M 0 K S 9 B d X R v U m V t b 3 Z l Z E N v b H V t b n M x L n t u x Z F f N C w x M H 0 m c X V v d D s s J n F 1 b 3 Q 7 U 2 V j d G l v b j E v V G F i b G U w M T c g K F B h Z 2 U g M z Q p L 0 F 1 d G 9 S Z W 1 v d m V k Q 2 9 s d W 1 u c z E u e 8 O 2 c 3 N 6 Z X N l b l 8 1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T c g K F B h Z 2 U g M z Q p L 0 F 1 d G 9 S Z W 1 v d m V k Q 2 9 s d W 1 u c z E u e 0 N v b H V t b j E s M H 0 m c X V v d D s s J n F 1 b 3 Q 7 U 2 V j d G l v b j E v V G F i b G U w M T c g K F B h Z 2 U g M z Q p L 0 F 1 d G 9 S Z W 1 v d m V k Q 2 9 s d W 1 u c z E u e 0 N v b H V t b j I s M X 0 m c X V v d D s s J n F 1 b 3 Q 7 U 2 V j d G l v b j E v V G F i b G U w M T c g K F B h Z 2 U g M z Q p L 0 F 1 d G 9 S Z W 1 v d m V k Q 2 9 s d W 1 u c z E u e 2 Z p e m l r Y W k s M n 0 m c X V v d D s s J n F 1 b 3 Q 7 U 2 V j d G l v b j E v V G F i b G U w M T c g K F B h Z 2 U g M z Q p L 0 F 1 d G 9 S Z W 1 v d m V k Q 2 9 s d W 1 u c z E u e 3 N 6 Z W x s Z W 1 p L D N 9 J n F 1 b 3 Q 7 L C Z x d W 9 0 O 1 N l Y 3 R p b 2 4 x L 1 R h Y m x l M D E 3 I C h Q Y W d l I D M 0 K S 9 B d X R v U m V t b 3 Z l Z E N v b H V t b n M x L n t m w 6 l y Z m k s N H 0 m c X V v d D s s J n F 1 b 3 Q 7 U 2 V j d G l v b j E v V G F i b G U w M T c g K F B h Z 2 U g M z Q p L 0 F 1 d G 9 S Z W 1 v d m V k Q 2 9 s d W 1 u c z E u e 2 7 F k S w 1 f S Z x d W 9 0 O y w m c X V v d D t T Z W N 0 a W 9 u M S 9 U Y W J s Z T A x N y A o U G F n Z S A z N C k v Q X V 0 b 1 J l b W 9 2 Z W R D b 2 x 1 b W 5 z M S 5 7 w 7 Z z c 3 p l c 2 V u L D Z 9 J n F 1 b 3 Q 7 L C Z x d W 9 0 O 1 N l Y 3 R p b 2 4 x L 1 R h Y m x l M D E 3 I C h Q Y W d l I D M 0 K S 9 B d X R v U m V t b 3 Z l Z E N v b H V t b n M x L n t m a X p p a 2 F p X z E s N 3 0 m c X V v d D s s J n F 1 b 3 Q 7 U 2 V j d G l v b j E v V G F i b G U w M T c g K F B h Z 2 U g M z Q p L 0 F 1 d G 9 S Z W 1 v d m V k Q 2 9 s d W 1 u c z E u e 3 N 6 Z W x s Z W 1 p X z I s O H 0 m c X V v d D s s J n F 1 b 3 Q 7 U 2 V j d G l v b j E v V G F i b G U w M T c g K F B h Z 2 U g M z Q p L 0 F 1 d G 9 S Z W 1 v d m V k Q 2 9 s d W 1 u c z E u e 2 b D q X J m a V 8 z L D l 9 J n F 1 b 3 Q 7 L C Z x d W 9 0 O 1 N l Y 3 R p b 2 4 x L 1 R h Y m x l M D E 3 I C h Q Y W d l I D M 0 K S 9 B d X R v U m V t b 3 Z l Z E N v b H V t b n M x L n t u x Z F f N C w x M H 0 m c X V v d D s s J n F 1 b 3 Q 7 U 2 V j d G l v b j E v V G F i b G U w M T c g K F B h Z 2 U g M z Q p L 0 F 1 d G 9 S Z W 1 v d m V k Q 2 9 s d W 1 u c z E u e 8 O 2 c 3 N 6 Z X N l b l 8 1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c l M j A o U G F n Z S U y M D M 0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z N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z Q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M 0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z N C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j I w Z j R l M i 0 y O T M 5 L T Q y N z M t Y j M y N y 0 5 O T Q x Y W M z N j F h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g 6 N D E 6 M D U u N D g 2 M j c 0 N F o i I C 8 + P E V u d H J 5 I F R 5 c G U 9 I k Z p b G x D b 2 x 1 b W 5 U e X B l c y I g V m F s d W U 9 I n N C Z 1 l E Q X d Z R E F 3 T U R C Z 0 1 E I i A v P j x F b n R y e S B U e X B l P S J G a W x s Q 2 9 s d W 1 u T m F t Z X M i I F Z h b H V l P S J z W y Z x d W 9 0 O 0 N v b H V t b j E m c X V v d D s s J n F 1 b 3 Q 7 Q 2 9 s d W 1 u M i Z x d W 9 0 O y w m c X V v d D t m a X p p a 2 F p J n F 1 b 3 Q 7 L C Z x d W 9 0 O 3 N 6 Z W x s Z W 1 p J n F 1 b 3 Q 7 L C Z x d W 9 0 O 2 b D q X J m a S Z x d W 9 0 O y w m c X V v d D t u x Z E m c X V v d D s s J n F 1 b 3 Q 7 w 7 Z z c 3 p l c 2 V u J n F 1 b 3 Q 7 L C Z x d W 9 0 O 2 Z p e m l r Y W l f M S Z x d W 9 0 O y w m c X V v d D t z e m V s b G V t a V 8 y J n F 1 b 3 Q 7 L C Z x d W 9 0 O 2 b D q X J m a V 8 z J n F 1 b 3 Q 7 L C Z x d W 9 0 O 2 7 F k V 8 0 J n F 1 b 3 Q 7 L C Z x d W 9 0 O 8 O 2 c 3 N 6 Z X N l b l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3 I C h Q Y W d l I D M 0 K S A o M i k v Q X V 0 b 1 J l b W 9 2 Z W R D b 2 x 1 b W 5 z M S 5 7 Q 2 9 s d W 1 u M S w w f S Z x d W 9 0 O y w m c X V v d D t T Z W N 0 a W 9 u M S 9 U Y W J s Z T A x N y A o U G F n Z S A z N C k g K D I p L 0 F 1 d G 9 S Z W 1 v d m V k Q 2 9 s d W 1 u c z E u e 0 N v b H V t b j I s M X 0 m c X V v d D s s J n F 1 b 3 Q 7 U 2 V j d G l v b j E v V G F i b G U w M T c g K F B h Z 2 U g M z Q p I C g y K S 9 B d X R v U m V t b 3 Z l Z E N v b H V t b n M x L n t m a X p p a 2 F p L D J 9 J n F 1 b 3 Q 7 L C Z x d W 9 0 O 1 N l Y 3 R p b 2 4 x L 1 R h Y m x l M D E 3 I C h Q Y W d l I D M 0 K S A o M i k v Q X V 0 b 1 J l b W 9 2 Z W R D b 2 x 1 b W 5 z M S 5 7 c 3 p l b G x l b W k s M 3 0 m c X V v d D s s J n F 1 b 3 Q 7 U 2 V j d G l v b j E v V G F i b G U w M T c g K F B h Z 2 U g M z Q p I C g y K S 9 B d X R v U m V t b 3 Z l Z E N v b H V t b n M x L n t m w 6 l y Z m k s N H 0 m c X V v d D s s J n F 1 b 3 Q 7 U 2 V j d G l v b j E v V G F i b G U w M T c g K F B h Z 2 U g M z Q p I C g y K S 9 B d X R v U m V t b 3 Z l Z E N v b H V t b n M x L n t u x Z E s N X 0 m c X V v d D s s J n F 1 b 3 Q 7 U 2 V j d G l v b j E v V G F i b G U w M T c g K F B h Z 2 U g M z Q p I C g y K S 9 B d X R v U m V t b 3 Z l Z E N v b H V t b n M x L n v D t n N z e m V z Z W 4 s N n 0 m c X V v d D s s J n F 1 b 3 Q 7 U 2 V j d G l v b j E v V G F i b G U w M T c g K F B h Z 2 U g M z Q p I C g y K S 9 B d X R v U m V t b 3 Z l Z E N v b H V t b n M x L n t m a X p p a 2 F p X z E s N 3 0 m c X V v d D s s J n F 1 b 3 Q 7 U 2 V j d G l v b j E v V G F i b G U w M T c g K F B h Z 2 U g M z Q p I C g y K S 9 B d X R v U m V t b 3 Z l Z E N v b H V t b n M x L n t z e m V s b G V t a V 8 y L D h 9 J n F 1 b 3 Q 7 L C Z x d W 9 0 O 1 N l Y 3 R p b 2 4 x L 1 R h Y m x l M D E 3 I C h Q Y W d l I D M 0 K S A o M i k v Q X V 0 b 1 J l b W 9 2 Z W R D b 2 x 1 b W 5 z M S 5 7 Z s O p c m Z p X z M s O X 0 m c X V v d D s s J n F 1 b 3 Q 7 U 2 V j d G l v b j E v V G F i b G U w M T c g K F B h Z 2 U g M z Q p I C g y K S 9 B d X R v U m V t b 3 Z l Z E N v b H V t b n M x L n t u x Z F f N C w x M H 0 m c X V v d D s s J n F 1 b 3 Q 7 U 2 V j d G l v b j E v V G F i b G U w M T c g K F B h Z 2 U g M z Q p I C g y K S 9 B d X R v U m V t b 3 Z l Z E N v b H V t b n M x L n v D t n N z e m V z Z W 5 f N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E 3 I C h Q Y W d l I D M 0 K S A o M i k v Q X V 0 b 1 J l b W 9 2 Z W R D b 2 x 1 b W 5 z M S 5 7 Q 2 9 s d W 1 u M S w w f S Z x d W 9 0 O y w m c X V v d D t T Z W N 0 a W 9 u M S 9 U Y W J s Z T A x N y A o U G F n Z S A z N C k g K D I p L 0 F 1 d G 9 S Z W 1 v d m V k Q 2 9 s d W 1 u c z E u e 0 N v b H V t b j I s M X 0 m c X V v d D s s J n F 1 b 3 Q 7 U 2 V j d G l v b j E v V G F i b G U w M T c g K F B h Z 2 U g M z Q p I C g y K S 9 B d X R v U m V t b 3 Z l Z E N v b H V t b n M x L n t m a X p p a 2 F p L D J 9 J n F 1 b 3 Q 7 L C Z x d W 9 0 O 1 N l Y 3 R p b 2 4 x L 1 R h Y m x l M D E 3 I C h Q Y W d l I D M 0 K S A o M i k v Q X V 0 b 1 J l b W 9 2 Z W R D b 2 x 1 b W 5 z M S 5 7 c 3 p l b G x l b W k s M 3 0 m c X V v d D s s J n F 1 b 3 Q 7 U 2 V j d G l v b j E v V G F i b G U w M T c g K F B h Z 2 U g M z Q p I C g y K S 9 B d X R v U m V t b 3 Z l Z E N v b H V t b n M x L n t m w 6 l y Z m k s N H 0 m c X V v d D s s J n F 1 b 3 Q 7 U 2 V j d G l v b j E v V G F i b G U w M T c g K F B h Z 2 U g M z Q p I C g y K S 9 B d X R v U m V t b 3 Z l Z E N v b H V t b n M x L n t u x Z E s N X 0 m c X V v d D s s J n F 1 b 3 Q 7 U 2 V j d G l v b j E v V G F i b G U w M T c g K F B h Z 2 U g M z Q p I C g y K S 9 B d X R v U m V t b 3 Z l Z E N v b H V t b n M x L n v D t n N z e m V z Z W 4 s N n 0 m c X V v d D s s J n F 1 b 3 Q 7 U 2 V j d G l v b j E v V G F i b G U w M T c g K F B h Z 2 U g M z Q p I C g y K S 9 B d X R v U m V t b 3 Z l Z E N v b H V t b n M x L n t m a X p p a 2 F p X z E s N 3 0 m c X V v d D s s J n F 1 b 3 Q 7 U 2 V j d G l v b j E v V G F i b G U w M T c g K F B h Z 2 U g M z Q p I C g y K S 9 B d X R v U m V t b 3 Z l Z E N v b H V t b n M x L n t z e m V s b G V t a V 8 y L D h 9 J n F 1 b 3 Q 7 L C Z x d W 9 0 O 1 N l Y 3 R p b 2 4 x L 1 R h Y m x l M D E 3 I C h Q Y W d l I D M 0 K S A o M i k v Q X V 0 b 1 J l b W 9 2 Z W R D b 2 x 1 b W 5 z M S 5 7 Z s O p c m Z p X z M s O X 0 m c X V v d D s s J n F 1 b 3 Q 7 U 2 V j d G l v b j E v V G F i b G U w M T c g K F B h Z 2 U g M z Q p I C g y K S 9 B d X R v U m V t b 3 Z l Z E N v b H V t b n M x L n t u x Z F f N C w x M H 0 m c X V v d D s s J n F 1 b 3 Q 7 U 2 V j d G l v b j E v V G F i b G U w M T c g K F B h Z 2 U g M z Q p I C g y K S 9 B d X R v U m V t b 3 Z l Z E N v b H V t b n M x L n v D t n N z e m V z Z W 5 f N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z N C k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z Q p J T I w K D I p L 1 R h Y m x l M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M 0 K S U y M C g y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z N C k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z Q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E 1 M z M x Z j M t M G Y x Y S 0 0 M 2 V j L T g 4 O T k t M z U y N j g 3 N z E 1 M m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E 4 O j Q x O j M 0 L j k w N j A x O T F a I i A v P j x F b n R y e S B U e X B l P S J G a W x s Q 2 9 s d W 1 u V H l w Z X M i I F Z h b H V l P S J z Q m d Z R E F 3 W U R B d 0 1 E Q m d N R C I g L z 4 8 R W 5 0 c n k g V H l w Z T 0 i R m l s b E N v b H V t b k 5 h b W V z I i B W Y W x 1 Z T 0 i c 1 s m c X V v d D t D b 2 x 1 b W 4 x J n F 1 b 3 Q 7 L C Z x d W 9 0 O 0 N v b H V t b j I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z N C k g K D M p L 0 F 1 d G 9 S Z W 1 v d m V k Q 2 9 s d W 1 u c z E u e 0 N v b H V t b j E s M H 0 m c X V v d D s s J n F 1 b 3 Q 7 U 2 V j d G l v b j E v V G F i b G U w M T c g K F B h Z 2 U g M z Q p I C g z K S 9 B d X R v U m V t b 3 Z l Z E N v b H V t b n M x L n t D b 2 x 1 b W 4 y L D F 9 J n F 1 b 3 Q 7 L C Z x d W 9 0 O 1 N l Y 3 R p b 2 4 x L 1 R h Y m x l M D E 3 I C h Q Y W d l I D M 0 K S A o M y k v Q X V 0 b 1 J l b W 9 2 Z W R D b 2 x 1 b W 5 z M S 5 7 Z m l 6 a W t h a S w y f S Z x d W 9 0 O y w m c X V v d D t T Z W N 0 a W 9 u M S 9 U Y W J s Z T A x N y A o U G F n Z S A z N C k g K D M p L 0 F 1 d G 9 S Z W 1 v d m V k Q 2 9 s d W 1 u c z E u e 3 N 6 Z W x s Z W 1 p L D N 9 J n F 1 b 3 Q 7 L C Z x d W 9 0 O 1 N l Y 3 R p b 2 4 x L 1 R h Y m x l M D E 3 I C h Q Y W d l I D M 0 K S A o M y k v Q X V 0 b 1 J l b W 9 2 Z W R D b 2 x 1 b W 5 z M S 5 7 Z s O p c m Z p L D R 9 J n F 1 b 3 Q 7 L C Z x d W 9 0 O 1 N l Y 3 R p b 2 4 x L 1 R h Y m x l M D E 3 I C h Q Y W d l I D M 0 K S A o M y k v Q X V 0 b 1 J l b W 9 2 Z W R D b 2 x 1 b W 5 z M S 5 7 b s W R L D V 9 J n F 1 b 3 Q 7 L C Z x d W 9 0 O 1 N l Y 3 R p b 2 4 x L 1 R h Y m x l M D E 3 I C h Q Y W d l I D M 0 K S A o M y k v Q X V 0 b 1 J l b W 9 2 Z W R D b 2 x 1 b W 5 z M S 5 7 w 7 Z z c 3 p l c 2 V u L D Z 9 J n F 1 b 3 Q 7 L C Z x d W 9 0 O 1 N l Y 3 R p b 2 4 x L 1 R h Y m x l M D E 3 I C h Q Y W d l I D M 0 K S A o M y k v Q X V 0 b 1 J l b W 9 2 Z W R D b 2 x 1 b W 5 z M S 5 7 Z m l 6 a W t h a V 8 x L D d 9 J n F 1 b 3 Q 7 L C Z x d W 9 0 O 1 N l Y 3 R p b 2 4 x L 1 R h Y m x l M D E 3 I C h Q Y W d l I D M 0 K S A o M y k v Q X V 0 b 1 J l b W 9 2 Z W R D b 2 x 1 b W 5 z M S 5 7 c 3 p l b G x l b W l f M i w 4 f S Z x d W 9 0 O y w m c X V v d D t T Z W N 0 a W 9 u M S 9 U Y W J s Z T A x N y A o U G F n Z S A z N C k g K D M p L 0 F 1 d G 9 S Z W 1 v d m V k Q 2 9 s d W 1 u c z E u e 2 b D q X J m a V 8 z L D l 9 J n F 1 b 3 Q 7 L C Z x d W 9 0 O 1 N l Y 3 R p b 2 4 x L 1 R h Y m x l M D E 3 I C h Q Y W d l I D M 0 K S A o M y k v Q X V 0 b 1 J l b W 9 2 Z W R D b 2 x 1 b W 5 z M S 5 7 b s W R X z Q s M T B 9 J n F 1 b 3 Q 7 L C Z x d W 9 0 O 1 N l Y 3 R p b 2 4 x L 1 R h Y m x l M D E 3 I C h Q Y W d l I D M 0 K S A o M y k v Q X V 0 b 1 J l b W 9 2 Z W R D b 2 x 1 b W 5 z M S 5 7 w 7 Z z c 3 p l c 2 V u X z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A x N y A o U G F n Z S A z N C k g K D M p L 0 F 1 d G 9 S Z W 1 v d m V k Q 2 9 s d W 1 u c z E u e 0 N v b H V t b j E s M H 0 m c X V v d D s s J n F 1 b 3 Q 7 U 2 V j d G l v b j E v V G F i b G U w M T c g K F B h Z 2 U g M z Q p I C g z K S 9 B d X R v U m V t b 3 Z l Z E N v b H V t b n M x L n t D b 2 x 1 b W 4 y L D F 9 J n F 1 b 3 Q 7 L C Z x d W 9 0 O 1 N l Y 3 R p b 2 4 x L 1 R h Y m x l M D E 3 I C h Q Y W d l I D M 0 K S A o M y k v Q X V 0 b 1 J l b W 9 2 Z W R D b 2 x 1 b W 5 z M S 5 7 Z m l 6 a W t h a S w y f S Z x d W 9 0 O y w m c X V v d D t T Z W N 0 a W 9 u M S 9 U Y W J s Z T A x N y A o U G F n Z S A z N C k g K D M p L 0 F 1 d G 9 S Z W 1 v d m V k Q 2 9 s d W 1 u c z E u e 3 N 6 Z W x s Z W 1 p L D N 9 J n F 1 b 3 Q 7 L C Z x d W 9 0 O 1 N l Y 3 R p b 2 4 x L 1 R h Y m x l M D E 3 I C h Q Y W d l I D M 0 K S A o M y k v Q X V 0 b 1 J l b W 9 2 Z W R D b 2 x 1 b W 5 z M S 5 7 Z s O p c m Z p L D R 9 J n F 1 b 3 Q 7 L C Z x d W 9 0 O 1 N l Y 3 R p b 2 4 x L 1 R h Y m x l M D E 3 I C h Q Y W d l I D M 0 K S A o M y k v Q X V 0 b 1 J l b W 9 2 Z W R D b 2 x 1 b W 5 z M S 5 7 b s W R L D V 9 J n F 1 b 3 Q 7 L C Z x d W 9 0 O 1 N l Y 3 R p b 2 4 x L 1 R h Y m x l M D E 3 I C h Q Y W d l I D M 0 K S A o M y k v Q X V 0 b 1 J l b W 9 2 Z W R D b 2 x 1 b W 5 z M S 5 7 w 7 Z z c 3 p l c 2 V u L D Z 9 J n F 1 b 3 Q 7 L C Z x d W 9 0 O 1 N l Y 3 R p b 2 4 x L 1 R h Y m x l M D E 3 I C h Q Y W d l I D M 0 K S A o M y k v Q X V 0 b 1 J l b W 9 2 Z W R D b 2 x 1 b W 5 z M S 5 7 Z m l 6 a W t h a V 8 x L D d 9 J n F 1 b 3 Q 7 L C Z x d W 9 0 O 1 N l Y 3 R p b 2 4 x L 1 R h Y m x l M D E 3 I C h Q Y W d l I D M 0 K S A o M y k v Q X V 0 b 1 J l b W 9 2 Z W R D b 2 x 1 b W 5 z M S 5 7 c 3 p l b G x l b W l f M i w 4 f S Z x d W 9 0 O y w m c X V v d D t T Z W N 0 a W 9 u M S 9 U Y W J s Z T A x N y A o U G F n Z S A z N C k g K D M p L 0 F 1 d G 9 S Z W 1 v d m V k Q 2 9 s d W 1 u c z E u e 2 b D q X J m a V 8 z L D l 9 J n F 1 b 3 Q 7 L C Z x d W 9 0 O 1 N l Y 3 R p b 2 4 x L 1 R h Y m x l M D E 3 I C h Q Y W d l I D M 0 K S A o M y k v Q X V 0 b 1 J l b W 9 2 Z W R D b 2 x 1 b W 5 z M S 5 7 b s W R X z Q s M T B 9 J n F 1 b 3 Q 7 L C Z x d W 9 0 O 1 N l Y 3 R p b 2 4 x L 1 R h Y m x l M D E 3 I C h Q Y W d l I D M 0 K S A o M y k v Q X V 0 b 1 J l b W 9 2 Z W R D b 2 x 1 b W 5 z M S 5 7 w 7 Z z c 3 p l c 2 V u X z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z Q p J T I w K D M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M 0 K S U y M C g z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z N C k l M j A o M y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z Q p J T I w K D M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Z W R m Z G I 1 L W Q 1 O D I t N G M y O S 0 4 M D Q y L T Y z O D A 0 N T A 5 Y 2 Q 5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M z o y M y 4 x N T E y O T c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M S 9 B d X R v U m V t b 3 Z l Z E N v b H V t b n M x L n t D b 2 x 1 b W 4 x L D B 9 J n F 1 b 3 Q 7 L C Z x d W 9 0 O 1 N l Y 3 R p b 2 4 x L 1 B h Z 2 U w M j E v Q X V 0 b 1 J l b W 9 2 Z W R D b 2 x 1 b W 5 z M S 5 7 Q 2 9 s d W 1 u M i w x f S Z x d W 9 0 O y w m c X V v d D t T Z W N 0 a W 9 u M S 9 Q Y W d l M D I x L 0 F 1 d G 9 S Z W 1 v d m V k Q 2 9 s d W 1 u c z E u e 0 N v b H V t b j M s M n 0 m c X V v d D s s J n F 1 b 3 Q 7 U 2 V j d G l v b j E v U G F n Z T A y M S 9 B d X R v U m V t b 3 Z l Z E N v b H V t b n M x L n t D b 2 x 1 b W 4 0 L D N 9 J n F 1 b 3 Q 7 L C Z x d W 9 0 O 1 N l Y 3 R p b 2 4 x L 1 B h Z 2 U w M j E v Q X V 0 b 1 J l b W 9 2 Z W R D b 2 x 1 b W 5 z M S 5 7 Q 2 9 s d W 1 u N S w 0 f S Z x d W 9 0 O y w m c X V v d D t T Z W N 0 a W 9 u M S 9 Q Y W d l M D I x L 0 F 1 d G 9 S Z W 1 v d m V k Q 2 9 s d W 1 u c z E u e 0 N v b H V t b j Y s N X 0 m c X V v d D s s J n F 1 b 3 Q 7 U 2 V j d G l v b j E v U G F n Z T A y M S 9 B d X R v U m V t b 3 Z l Z E N v b H V t b n M x L n t D b 2 x 1 b W 4 3 L D Z 9 J n F 1 b 3 Q 7 L C Z x d W 9 0 O 1 N l Y 3 R p b 2 4 x L 1 B h Z 2 U w M j E v Q X V 0 b 1 J l b W 9 2 Z W R D b 2 x 1 b W 5 z M S 5 7 Q 2 9 s d W 1 u O C w 3 f S Z x d W 9 0 O y w m c X V v d D t T Z W N 0 a W 9 u M S 9 Q Y W d l M D I x L 0 F 1 d G 9 S Z W 1 v d m V k Q 2 9 s d W 1 u c z E u e 0 N v b H V t b j k s O H 0 m c X V v d D s s J n F 1 b 3 Q 7 U 2 V j d G l v b j E v U G F n Z T A y M S 9 B d X R v U m V t b 3 Z l Z E N v b H V t b n M x L n t D b 2 x 1 b W 4 x M C w 5 f S Z x d W 9 0 O y w m c X V v d D t T Z W N 0 a W 9 u M S 9 Q Y W d l M D I x L 0 F 1 d G 9 S Z W 1 v d m V k Q 2 9 s d W 1 u c z E u e 0 N v b H V t b j E x L D E w f S Z x d W 9 0 O y w m c X V v d D t T Z W N 0 a W 9 u M S 9 Q Y W d l M D I x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y M S 9 B d X R v U m V t b 3 Z l Z E N v b H V t b n M x L n t D b 2 x 1 b W 4 x L D B 9 J n F 1 b 3 Q 7 L C Z x d W 9 0 O 1 N l Y 3 R p b 2 4 x L 1 B h Z 2 U w M j E v Q X V 0 b 1 J l b W 9 2 Z W R D b 2 x 1 b W 5 z M S 5 7 Q 2 9 s d W 1 u M i w x f S Z x d W 9 0 O y w m c X V v d D t T Z W N 0 a W 9 u M S 9 Q Y W d l M D I x L 0 F 1 d G 9 S Z W 1 v d m V k Q 2 9 s d W 1 u c z E u e 0 N v b H V t b j M s M n 0 m c X V v d D s s J n F 1 b 3 Q 7 U 2 V j d G l v b j E v U G F n Z T A y M S 9 B d X R v U m V t b 3 Z l Z E N v b H V t b n M x L n t D b 2 x 1 b W 4 0 L D N 9 J n F 1 b 3 Q 7 L C Z x d W 9 0 O 1 N l Y 3 R p b 2 4 x L 1 B h Z 2 U w M j E v Q X V 0 b 1 J l b W 9 2 Z W R D b 2 x 1 b W 5 z M S 5 7 Q 2 9 s d W 1 u N S w 0 f S Z x d W 9 0 O y w m c X V v d D t T Z W N 0 a W 9 u M S 9 Q Y W d l M D I x L 0 F 1 d G 9 S Z W 1 v d m V k Q 2 9 s d W 1 u c z E u e 0 N v b H V t b j Y s N X 0 m c X V v d D s s J n F 1 b 3 Q 7 U 2 V j d G l v b j E v U G F n Z T A y M S 9 B d X R v U m V t b 3 Z l Z E N v b H V t b n M x L n t D b 2 x 1 b W 4 3 L D Z 9 J n F 1 b 3 Q 7 L C Z x d W 9 0 O 1 N l Y 3 R p b 2 4 x L 1 B h Z 2 U w M j E v Q X V 0 b 1 J l b W 9 2 Z W R D b 2 x 1 b W 5 z M S 5 7 Q 2 9 s d W 1 u O C w 3 f S Z x d W 9 0 O y w m c X V v d D t T Z W N 0 a W 9 u M S 9 Q Y W d l M D I x L 0 F 1 d G 9 S Z W 1 v d m V k Q 2 9 s d W 1 u c z E u e 0 N v b H V t b j k s O H 0 m c X V v d D s s J n F 1 b 3 Q 7 U 2 V j d G l v b j E v U G F n Z T A y M S 9 B d X R v U m V t b 3 Z l Z E N v b H V t b n M x L n t D b 2 x 1 b W 4 x M C w 5 f S Z x d W 9 0 O y w m c X V v d D t T Z W N 0 a W 9 u M S 9 Q Y W d l M D I x L 0 F 1 d G 9 S Z W 1 v d m V k Q 2 9 s d W 1 u c z E u e 0 N v b H V t b j E x L D E w f S Z x d W 9 0 O y w m c X V v d D t T Z W N 0 a W 9 u M S 9 Q Y W d l M D I x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y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M z J m Y z M 4 L T A 1 Z T M t N D g 5 Z i 1 h M j Q 5 L T E w M D E y M j Z k Z W Y 2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N D o x N S 4 x M T E 0 N j M y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M i 9 B d X R v U m V t b 3 Z l Z E N v b H V t b n M x L n t D b 2 x 1 b W 4 x L D B 9 J n F 1 b 3 Q 7 L C Z x d W 9 0 O 1 N l Y 3 R p b 2 4 x L 1 B h Z 2 U w M j I v Q X V 0 b 1 J l b W 9 2 Z W R D b 2 x 1 b W 5 z M S 5 7 Q 2 9 s d W 1 u M i w x f S Z x d W 9 0 O y w m c X V v d D t T Z W N 0 a W 9 u M S 9 Q Y W d l M D I y L 0 F 1 d G 9 S Z W 1 v d m V k Q 2 9 s d W 1 u c z E u e 0 N v b H V t b j M s M n 0 m c X V v d D s s J n F 1 b 3 Q 7 U 2 V j d G l v b j E v U G F n Z T A y M i 9 B d X R v U m V t b 3 Z l Z E N v b H V t b n M x L n t D b 2 x 1 b W 4 0 L D N 9 J n F 1 b 3 Q 7 L C Z x d W 9 0 O 1 N l Y 3 R p b 2 4 x L 1 B h Z 2 U w M j I v Q X V 0 b 1 J l b W 9 2 Z W R D b 2 x 1 b W 5 z M S 5 7 Q 2 9 s d W 1 u N S w 0 f S Z x d W 9 0 O y w m c X V v d D t T Z W N 0 a W 9 u M S 9 Q Y W d l M D I y L 0 F 1 d G 9 S Z W 1 v d m V k Q 2 9 s d W 1 u c z E u e 0 N v b H V t b j Y s N X 0 m c X V v d D s s J n F 1 b 3 Q 7 U 2 V j d G l v b j E v U G F n Z T A y M i 9 B d X R v U m V t b 3 Z l Z E N v b H V t b n M x L n t D b 2 x 1 b W 4 3 L D Z 9 J n F 1 b 3 Q 7 L C Z x d W 9 0 O 1 N l Y 3 R p b 2 4 x L 1 B h Z 2 U w M j I v Q X V 0 b 1 J l b W 9 2 Z W R D b 2 x 1 b W 5 z M S 5 7 Q 2 9 s d W 1 u O C w 3 f S Z x d W 9 0 O y w m c X V v d D t T Z W N 0 a W 9 u M S 9 Q Y W d l M D I y L 0 F 1 d G 9 S Z W 1 v d m V k Q 2 9 s d W 1 u c z E u e 0 N v b H V t b j k s O H 0 m c X V v d D s s J n F 1 b 3 Q 7 U 2 V j d G l v b j E v U G F n Z T A y M i 9 B d X R v U m V t b 3 Z l Z E N v b H V t b n M x L n t D b 2 x 1 b W 4 x M C w 5 f S Z x d W 9 0 O y w m c X V v d D t T Z W N 0 a W 9 u M S 9 Q Y W d l M D I y L 0 F 1 d G 9 S Z W 1 v d m V k Q 2 9 s d W 1 u c z E u e 0 N v b H V t b j E x L D E w f S Z x d W 9 0 O y w m c X V v d D t T Z W N 0 a W 9 u M S 9 Q Y W d l M D I y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y M i 9 B d X R v U m V t b 3 Z l Z E N v b H V t b n M x L n t D b 2 x 1 b W 4 x L D B 9 J n F 1 b 3 Q 7 L C Z x d W 9 0 O 1 N l Y 3 R p b 2 4 x L 1 B h Z 2 U w M j I v Q X V 0 b 1 J l b W 9 2 Z W R D b 2 x 1 b W 5 z M S 5 7 Q 2 9 s d W 1 u M i w x f S Z x d W 9 0 O y w m c X V v d D t T Z W N 0 a W 9 u M S 9 Q Y W d l M D I y L 0 F 1 d G 9 S Z W 1 v d m V k Q 2 9 s d W 1 u c z E u e 0 N v b H V t b j M s M n 0 m c X V v d D s s J n F 1 b 3 Q 7 U 2 V j d G l v b j E v U G F n Z T A y M i 9 B d X R v U m V t b 3 Z l Z E N v b H V t b n M x L n t D b 2 x 1 b W 4 0 L D N 9 J n F 1 b 3 Q 7 L C Z x d W 9 0 O 1 N l Y 3 R p b 2 4 x L 1 B h Z 2 U w M j I v Q X V 0 b 1 J l b W 9 2 Z W R D b 2 x 1 b W 5 z M S 5 7 Q 2 9 s d W 1 u N S w 0 f S Z x d W 9 0 O y w m c X V v d D t T Z W N 0 a W 9 u M S 9 Q Y W d l M D I y L 0 F 1 d G 9 S Z W 1 v d m V k Q 2 9 s d W 1 u c z E u e 0 N v b H V t b j Y s N X 0 m c X V v d D s s J n F 1 b 3 Q 7 U 2 V j d G l v b j E v U G F n Z T A y M i 9 B d X R v U m V t b 3 Z l Z E N v b H V t b n M x L n t D b 2 x 1 b W 4 3 L D Z 9 J n F 1 b 3 Q 7 L C Z x d W 9 0 O 1 N l Y 3 R p b 2 4 x L 1 B h Z 2 U w M j I v Q X V 0 b 1 J l b W 9 2 Z W R D b 2 x 1 b W 5 z M S 5 7 Q 2 9 s d W 1 u O C w 3 f S Z x d W 9 0 O y w m c X V v d D t T Z W N 0 a W 9 u M S 9 Q Y W d l M D I y L 0 F 1 d G 9 S Z W 1 v d m V k Q 2 9 s d W 1 u c z E u e 0 N v b H V t b j k s O H 0 m c X V v d D s s J n F 1 b 3 Q 7 U 2 V j d G l v b j E v U G F n Z T A y M i 9 B d X R v U m V t b 3 Z l Z E N v b H V t b n M x L n t D b 2 x 1 b W 4 x M C w 5 f S Z x d W 9 0 O y w m c X V v d D t T Z W N 0 a W 9 u M S 9 Q Y W d l M D I y L 0 F 1 d G 9 S Z W 1 v d m V k Q 2 9 s d W 1 u c z E u e 0 N v b H V t b j E x L D E w f S Z x d W 9 0 O y w m c X V v d D t T Z W N 0 a W 9 u M S 9 Q Y W d l M D I y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y M i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y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M G R i Y z J k L T E 0 O D M t N D Q w N i 0 4 N W Q 4 L T R l Z m J l O G J i Y W U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N T o z M C 4 3 N z Y 4 M D I 0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B d X R v U m V t b 3 Z l Z E N v b H V t b n M x L n t D b 2 x 1 b W 4 x L D B 9 J n F 1 b 3 Q 7 L C Z x d W 9 0 O 1 N l Y 3 R p b 2 4 x L 1 B h Z 2 U w M T E v Q X V 0 b 1 J l b W 9 2 Z W R D b 2 x 1 b W 5 z M S 5 7 Q 2 9 s d W 1 u M i w x f S Z x d W 9 0 O y w m c X V v d D t T Z W N 0 a W 9 u M S 9 Q Y W d l M D E x L 0 F 1 d G 9 S Z W 1 v d m V k Q 2 9 s d W 1 u c z E u e 0 N v b H V t b j M s M n 0 m c X V v d D s s J n F 1 b 3 Q 7 U 2 V j d G l v b j E v U G F n Z T A x M S 9 B d X R v U m V t b 3 Z l Z E N v b H V t b n M x L n t D b 2 x 1 b W 4 0 L D N 9 J n F 1 b 3 Q 7 L C Z x d W 9 0 O 1 N l Y 3 R p b 2 4 x L 1 B h Z 2 U w M T E v Q X V 0 b 1 J l b W 9 2 Z W R D b 2 x 1 b W 5 z M S 5 7 Q 2 9 s d W 1 u N S w 0 f S Z x d W 9 0 O y w m c X V v d D t T Z W N 0 a W 9 u M S 9 Q Y W d l M D E x L 0 F 1 d G 9 S Z W 1 v d m V k Q 2 9 s d W 1 u c z E u e 0 N v b H V t b j Y s N X 0 m c X V v d D s s J n F 1 b 3 Q 7 U 2 V j d G l v b j E v U G F n Z T A x M S 9 B d X R v U m V t b 3 Z l Z E N v b H V t b n M x L n t D b 2 x 1 b W 4 3 L D Z 9 J n F 1 b 3 Q 7 L C Z x d W 9 0 O 1 N l Y 3 R p b 2 4 x L 1 B h Z 2 U w M T E v Q X V 0 b 1 J l b W 9 2 Z W R D b 2 x 1 b W 5 z M S 5 7 Q 2 9 s d W 1 u O C w 3 f S Z x d W 9 0 O y w m c X V v d D t T Z W N 0 a W 9 u M S 9 Q Y W d l M D E x L 0 F 1 d G 9 S Z W 1 v d m V k Q 2 9 s d W 1 u c z E u e 0 N v b H V t b j k s O H 0 m c X V v d D s s J n F 1 b 3 Q 7 U 2 V j d G l v b j E v U G F n Z T A x M S 9 B d X R v U m V t b 3 Z l Z E N v b H V t b n M x L n t D b 2 x 1 b W 4 x M C w 5 f S Z x d W 9 0 O y w m c X V v d D t T Z W N 0 a W 9 u M S 9 Q Y W d l M D E x L 0 F 1 d G 9 S Z W 1 v d m V k Q 2 9 s d W 1 u c z E u e 0 N v b H V t b j E x L D E w f S Z x d W 9 0 O y w m c X V v d D t T Z W N 0 a W 9 u M S 9 Q Y W d l M D E x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x M S 9 B d X R v U m V t b 3 Z l Z E N v b H V t b n M x L n t D b 2 x 1 b W 4 x L D B 9 J n F 1 b 3 Q 7 L C Z x d W 9 0 O 1 N l Y 3 R p b 2 4 x L 1 B h Z 2 U w M T E v Q X V 0 b 1 J l b W 9 2 Z W R D b 2 x 1 b W 5 z M S 5 7 Q 2 9 s d W 1 u M i w x f S Z x d W 9 0 O y w m c X V v d D t T Z W N 0 a W 9 u M S 9 Q Y W d l M D E x L 0 F 1 d G 9 S Z W 1 v d m V k Q 2 9 s d W 1 u c z E u e 0 N v b H V t b j M s M n 0 m c X V v d D s s J n F 1 b 3 Q 7 U 2 V j d G l v b j E v U G F n Z T A x M S 9 B d X R v U m V t b 3 Z l Z E N v b H V t b n M x L n t D b 2 x 1 b W 4 0 L D N 9 J n F 1 b 3 Q 7 L C Z x d W 9 0 O 1 N l Y 3 R p b 2 4 x L 1 B h Z 2 U w M T E v Q X V 0 b 1 J l b W 9 2 Z W R D b 2 x 1 b W 5 z M S 5 7 Q 2 9 s d W 1 u N S w 0 f S Z x d W 9 0 O y w m c X V v d D t T Z W N 0 a W 9 u M S 9 Q Y W d l M D E x L 0 F 1 d G 9 S Z W 1 v d m V k Q 2 9 s d W 1 u c z E u e 0 N v b H V t b j Y s N X 0 m c X V v d D s s J n F 1 b 3 Q 7 U 2 V j d G l v b j E v U G F n Z T A x M S 9 B d X R v U m V t b 3 Z l Z E N v b H V t b n M x L n t D b 2 x 1 b W 4 3 L D Z 9 J n F 1 b 3 Q 7 L C Z x d W 9 0 O 1 N l Y 3 R p b 2 4 x L 1 B h Z 2 U w M T E v Q X V 0 b 1 J l b W 9 2 Z W R D b 2 x 1 b W 5 z M S 5 7 Q 2 9 s d W 1 u O C w 3 f S Z x d W 9 0 O y w m c X V v d D t T Z W N 0 a W 9 u M S 9 Q Y W d l M D E x L 0 F 1 d G 9 S Z W 1 v d m V k Q 2 9 s d W 1 u c z E u e 0 N v b H V t b j k s O H 0 m c X V v d D s s J n F 1 b 3 Q 7 U 2 V j d G l v b j E v U G F n Z T A x M S 9 B d X R v U m V t b 3 Z l Z E N v b H V t b n M x L n t D b 2 x 1 b W 4 x M C w 5 f S Z x d W 9 0 O y w m c X V v d D t T Z W N 0 a W 9 u M S 9 Q Y W d l M D E x L 0 F 1 d G 9 S Z W 1 v d m V k Q 2 9 s d W 1 u c z E u e 0 N v b H V t b j E x L D E w f S Z x d W 9 0 O y w m c X V v d D t T Z W N 0 a W 9 u M S 9 Q Y W d l M D E x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Y 2 J h Y z A 1 L T M 3 N z U t N D R j N C 1 i M W F m L T M 2 Y 2 I y Z D J i N D E 5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N j o 1 M i 4 4 N D k 3 O D I 3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N C 9 B d X R v U m V t b 3 Z l Z E N v b H V t b n M x L n t D b 2 x 1 b W 4 x L D B 9 J n F 1 b 3 Q 7 L C Z x d W 9 0 O 1 N l Y 3 R p b 2 4 x L 1 B h Z 2 U w M T Q v Q X V 0 b 1 J l b W 9 2 Z W R D b 2 x 1 b W 5 z M S 5 7 Q 2 9 s d W 1 u M i w x f S Z x d W 9 0 O y w m c X V v d D t T Z W N 0 a W 9 u M S 9 Q Y W d l M D E 0 L 0 F 1 d G 9 S Z W 1 v d m V k Q 2 9 s d W 1 u c z E u e 0 N v b H V t b j M s M n 0 m c X V v d D s s J n F 1 b 3 Q 7 U 2 V j d G l v b j E v U G F n Z T A x N C 9 B d X R v U m V t b 3 Z l Z E N v b H V t b n M x L n t D b 2 x 1 b W 4 0 L D N 9 J n F 1 b 3 Q 7 L C Z x d W 9 0 O 1 N l Y 3 R p b 2 4 x L 1 B h Z 2 U w M T Q v Q X V 0 b 1 J l b W 9 2 Z W R D b 2 x 1 b W 5 z M S 5 7 Q 2 9 s d W 1 u N S w 0 f S Z x d W 9 0 O y w m c X V v d D t T Z W N 0 a W 9 u M S 9 Q Y W d l M D E 0 L 0 F 1 d G 9 S Z W 1 v d m V k Q 2 9 s d W 1 u c z E u e 0 N v b H V t b j Y s N X 0 m c X V v d D s s J n F 1 b 3 Q 7 U 2 V j d G l v b j E v U G F n Z T A x N C 9 B d X R v U m V t b 3 Z l Z E N v b H V t b n M x L n t D b 2 x 1 b W 4 3 L D Z 9 J n F 1 b 3 Q 7 L C Z x d W 9 0 O 1 N l Y 3 R p b 2 4 x L 1 B h Z 2 U w M T Q v Q X V 0 b 1 J l b W 9 2 Z W R D b 2 x 1 b W 5 z M S 5 7 Q 2 9 s d W 1 u O C w 3 f S Z x d W 9 0 O y w m c X V v d D t T Z W N 0 a W 9 u M S 9 Q Y W d l M D E 0 L 0 F 1 d G 9 S Z W 1 v d m V k Q 2 9 s d W 1 u c z E u e 0 N v b H V t b j k s O H 0 m c X V v d D s s J n F 1 b 3 Q 7 U 2 V j d G l v b j E v U G F n Z T A x N C 9 B d X R v U m V t b 3 Z l Z E N v b H V t b n M x L n t D b 2 x 1 b W 4 x M C w 5 f S Z x d W 9 0 O y w m c X V v d D t T Z W N 0 a W 9 u M S 9 Q Y W d l M D E 0 L 0 F 1 d G 9 S Z W 1 v d m V k Q 2 9 s d W 1 u c z E u e 0 N v b H V t b j E x L D E w f S Z x d W 9 0 O y w m c X V v d D t T Z W N 0 a W 9 u M S 9 Q Y W d l M D E 0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x N C 9 B d X R v U m V t b 3 Z l Z E N v b H V t b n M x L n t D b 2 x 1 b W 4 x L D B 9 J n F 1 b 3 Q 7 L C Z x d W 9 0 O 1 N l Y 3 R p b 2 4 x L 1 B h Z 2 U w M T Q v Q X V 0 b 1 J l b W 9 2 Z W R D b 2 x 1 b W 5 z M S 5 7 Q 2 9 s d W 1 u M i w x f S Z x d W 9 0 O y w m c X V v d D t T Z W N 0 a W 9 u M S 9 Q Y W d l M D E 0 L 0 F 1 d G 9 S Z W 1 v d m V k Q 2 9 s d W 1 u c z E u e 0 N v b H V t b j M s M n 0 m c X V v d D s s J n F 1 b 3 Q 7 U 2 V j d G l v b j E v U G F n Z T A x N C 9 B d X R v U m V t b 3 Z l Z E N v b H V t b n M x L n t D b 2 x 1 b W 4 0 L D N 9 J n F 1 b 3 Q 7 L C Z x d W 9 0 O 1 N l Y 3 R p b 2 4 x L 1 B h Z 2 U w M T Q v Q X V 0 b 1 J l b W 9 2 Z W R D b 2 x 1 b W 5 z M S 5 7 Q 2 9 s d W 1 u N S w 0 f S Z x d W 9 0 O y w m c X V v d D t T Z W N 0 a W 9 u M S 9 Q Y W d l M D E 0 L 0 F 1 d G 9 S Z W 1 v d m V k Q 2 9 s d W 1 u c z E u e 0 N v b H V t b j Y s N X 0 m c X V v d D s s J n F 1 b 3 Q 7 U 2 V j d G l v b j E v U G F n Z T A x N C 9 B d X R v U m V t b 3 Z l Z E N v b H V t b n M x L n t D b 2 x 1 b W 4 3 L D Z 9 J n F 1 b 3 Q 7 L C Z x d W 9 0 O 1 N l Y 3 R p b 2 4 x L 1 B h Z 2 U w M T Q v Q X V 0 b 1 J l b W 9 2 Z W R D b 2 x 1 b W 5 z M S 5 7 Q 2 9 s d W 1 u O C w 3 f S Z x d W 9 0 O y w m c X V v d D t T Z W N 0 a W 9 u M S 9 Q Y W d l M D E 0 L 0 F 1 d G 9 S Z W 1 v d m V k Q 2 9 s d W 1 u c z E u e 0 N v b H V t b j k s O H 0 m c X V v d D s s J n F 1 b 3 Q 7 U 2 V j d G l v b j E v U G F n Z T A x N C 9 B d X R v U m V t b 3 Z l Z E N v b H V t b n M x L n t D b 2 x 1 b W 4 x M C w 5 f S Z x d W 9 0 O y w m c X V v d D t T Z W N 0 a W 9 u M S 9 Q Y W d l M D E 0 L 0 F 1 d G 9 S Z W 1 v d m V k Q 2 9 s d W 1 u c z E u e 0 N v b H V t b j E x L D E w f S Z x d W 9 0 O y w m c X V v d D t T Z W N 0 a W 9 u M S 9 Q Y W d l M D E 0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N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0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i Z m M 4 N z h k L T A 4 N j k t N D d i Z C 0 5 Y 2 Y 1 L T Z i O D M z M D U z O T E 1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O D o w N S 4 3 O D c 5 M z Q 3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y 9 B d X R v U m V t b 3 Z l Z E N v b H V t b n M x L n t D b 2 x 1 b W 4 x L D B 9 J n F 1 b 3 Q 7 L C Z x d W 9 0 O 1 N l Y 3 R p b 2 4 x L 1 B h Z 2 U w M T M v Q X V 0 b 1 J l b W 9 2 Z W R D b 2 x 1 b W 5 z M S 5 7 Q 2 9 s d W 1 u M i w x f S Z x d W 9 0 O y w m c X V v d D t T Z W N 0 a W 9 u M S 9 Q Y W d l M D E z L 0 F 1 d G 9 S Z W 1 v d m V k Q 2 9 s d W 1 u c z E u e 0 N v b H V t b j M s M n 0 m c X V v d D s s J n F 1 b 3 Q 7 U 2 V j d G l v b j E v U G F n Z T A x M y 9 B d X R v U m V t b 3 Z l Z E N v b H V t b n M x L n t D b 2 x 1 b W 4 0 L D N 9 J n F 1 b 3 Q 7 L C Z x d W 9 0 O 1 N l Y 3 R p b 2 4 x L 1 B h Z 2 U w M T M v Q X V 0 b 1 J l b W 9 2 Z W R D b 2 x 1 b W 5 z M S 5 7 Q 2 9 s d W 1 u N S w 0 f S Z x d W 9 0 O y w m c X V v d D t T Z W N 0 a W 9 u M S 9 Q Y W d l M D E z L 0 F 1 d G 9 S Z W 1 v d m V k Q 2 9 s d W 1 u c z E u e 0 N v b H V t b j Y s N X 0 m c X V v d D s s J n F 1 b 3 Q 7 U 2 V j d G l v b j E v U G F n Z T A x M y 9 B d X R v U m V t b 3 Z l Z E N v b H V t b n M x L n t D b 2 x 1 b W 4 3 L D Z 9 J n F 1 b 3 Q 7 L C Z x d W 9 0 O 1 N l Y 3 R p b 2 4 x L 1 B h Z 2 U w M T M v Q X V 0 b 1 J l b W 9 2 Z W R D b 2 x 1 b W 5 z M S 5 7 Q 2 9 s d W 1 u O C w 3 f S Z x d W 9 0 O y w m c X V v d D t T Z W N 0 a W 9 u M S 9 Q Y W d l M D E z L 0 F 1 d G 9 S Z W 1 v d m V k Q 2 9 s d W 1 u c z E u e 0 N v b H V t b j k s O H 0 m c X V v d D s s J n F 1 b 3 Q 7 U 2 V j d G l v b j E v U G F n Z T A x M y 9 B d X R v U m V t b 3 Z l Z E N v b H V t b n M x L n t D b 2 x 1 b W 4 x M C w 5 f S Z x d W 9 0 O y w m c X V v d D t T Z W N 0 a W 9 u M S 9 Q Y W d l M D E z L 0 F 1 d G 9 S Z W 1 v d m V k Q 2 9 s d W 1 u c z E u e 0 N v b H V t b j E x L D E w f S Z x d W 9 0 O y w m c X V v d D t T Z W N 0 a W 9 u M S 9 Q Y W d l M D E z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x M y 9 B d X R v U m V t b 3 Z l Z E N v b H V t b n M x L n t D b 2 x 1 b W 4 x L D B 9 J n F 1 b 3 Q 7 L C Z x d W 9 0 O 1 N l Y 3 R p b 2 4 x L 1 B h Z 2 U w M T M v Q X V 0 b 1 J l b W 9 2 Z W R D b 2 x 1 b W 5 z M S 5 7 Q 2 9 s d W 1 u M i w x f S Z x d W 9 0 O y w m c X V v d D t T Z W N 0 a W 9 u M S 9 Q Y W d l M D E z L 0 F 1 d G 9 S Z W 1 v d m V k Q 2 9 s d W 1 u c z E u e 0 N v b H V t b j M s M n 0 m c X V v d D s s J n F 1 b 3 Q 7 U 2 V j d G l v b j E v U G F n Z T A x M y 9 B d X R v U m V t b 3 Z l Z E N v b H V t b n M x L n t D b 2 x 1 b W 4 0 L D N 9 J n F 1 b 3 Q 7 L C Z x d W 9 0 O 1 N l Y 3 R p b 2 4 x L 1 B h Z 2 U w M T M v Q X V 0 b 1 J l b W 9 2 Z W R D b 2 x 1 b W 5 z M S 5 7 Q 2 9 s d W 1 u N S w 0 f S Z x d W 9 0 O y w m c X V v d D t T Z W N 0 a W 9 u M S 9 Q Y W d l M D E z L 0 F 1 d G 9 S Z W 1 v d m V k Q 2 9 s d W 1 u c z E u e 0 N v b H V t b j Y s N X 0 m c X V v d D s s J n F 1 b 3 Q 7 U 2 V j d G l v b j E v U G F n Z T A x M y 9 B d X R v U m V t b 3 Z l Z E N v b H V t b n M x L n t D b 2 x 1 b W 4 3 L D Z 9 J n F 1 b 3 Q 7 L C Z x d W 9 0 O 1 N l Y 3 R p b 2 4 x L 1 B h Z 2 U w M T M v Q X V 0 b 1 J l b W 9 2 Z W R D b 2 x 1 b W 5 z M S 5 7 Q 2 9 s d W 1 u O C w 3 f S Z x d W 9 0 O y w m c X V v d D t T Z W N 0 a W 9 u M S 9 Q Y W d l M D E z L 0 F 1 d G 9 S Z W 1 v d m V k Q 2 9 s d W 1 u c z E u e 0 N v b H V t b j k s O H 0 m c X V v d D s s J n F 1 b 3 Q 7 U 2 V j d G l v b j E v U G F n Z T A x M y 9 B d X R v U m V t b 3 Z l Z E N v b H V t b n M x L n t D b 2 x 1 b W 4 x M C w 5 f S Z x d W 9 0 O y w m c X V v d D t T Z W N 0 a W 9 u M S 9 Q Y W d l M D E z L 0 F 1 d G 9 S Z W 1 v d m V k Q 2 9 s d W 1 u c z E u e 0 N v b H V t b j E x L D E w f S Z x d W 9 0 O y w m c X V v d D t T Z W N 0 a W 9 u M S 9 Q Y W d l M D E z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w Y z R i O T E 5 L T A 0 Z m Q t N G E 2 N i 0 5 N T R j L W E w N m M w O W V m M G Q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1 O D o w M S 4 2 O D E y N z U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N S 9 B d X R v U m V t b 3 Z l Z E N v b H V t b n M x L n t D b 2 x 1 b W 4 x L D B 9 J n F 1 b 3 Q 7 L C Z x d W 9 0 O 1 N l Y 3 R p b 2 4 x L 1 B h Z 2 U w M T U v Q X V 0 b 1 J l b W 9 2 Z W R D b 2 x 1 b W 5 z M S 5 7 Q 2 9 s d W 1 u M i w x f S Z x d W 9 0 O y w m c X V v d D t T Z W N 0 a W 9 u M S 9 Q Y W d l M D E 1 L 0 F 1 d G 9 S Z W 1 v d m V k Q 2 9 s d W 1 u c z E u e 0 N v b H V t b j M s M n 0 m c X V v d D s s J n F 1 b 3 Q 7 U 2 V j d G l v b j E v U G F n Z T A x N S 9 B d X R v U m V t b 3 Z l Z E N v b H V t b n M x L n t D b 2 x 1 b W 4 0 L D N 9 J n F 1 b 3 Q 7 L C Z x d W 9 0 O 1 N l Y 3 R p b 2 4 x L 1 B h Z 2 U w M T U v Q X V 0 b 1 J l b W 9 2 Z W R D b 2 x 1 b W 5 z M S 5 7 Q 2 9 s d W 1 u N S w 0 f S Z x d W 9 0 O y w m c X V v d D t T Z W N 0 a W 9 u M S 9 Q Y W d l M D E 1 L 0 F 1 d G 9 S Z W 1 v d m V k Q 2 9 s d W 1 u c z E u e 0 N v b H V t b j Y s N X 0 m c X V v d D s s J n F 1 b 3 Q 7 U 2 V j d G l v b j E v U G F n Z T A x N S 9 B d X R v U m V t b 3 Z l Z E N v b H V t b n M x L n t D b 2 x 1 b W 4 3 L D Z 9 J n F 1 b 3 Q 7 L C Z x d W 9 0 O 1 N l Y 3 R p b 2 4 x L 1 B h Z 2 U w M T U v Q X V 0 b 1 J l b W 9 2 Z W R D b 2 x 1 b W 5 z M S 5 7 Q 2 9 s d W 1 u O C w 3 f S Z x d W 9 0 O y w m c X V v d D t T Z W N 0 a W 9 u M S 9 Q Y W d l M D E 1 L 0 F 1 d G 9 S Z W 1 v d m V k Q 2 9 s d W 1 u c z E u e 0 N v b H V t b j k s O H 0 m c X V v d D s s J n F 1 b 3 Q 7 U 2 V j d G l v b j E v U G F n Z T A x N S 9 B d X R v U m V t b 3 Z l Z E N v b H V t b n M x L n t D b 2 x 1 b W 4 x M C w 5 f S Z x d W 9 0 O y w m c X V v d D t T Z W N 0 a W 9 u M S 9 Q Y W d l M D E 1 L 0 F 1 d G 9 S Z W 1 v d m V k Q 2 9 s d W 1 u c z E u e 0 N v b H V t b j E x L D E w f S Z x d W 9 0 O y w m c X V v d D t T Z W N 0 a W 9 u M S 9 Q Y W d l M D E 1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x N S 9 B d X R v U m V t b 3 Z l Z E N v b H V t b n M x L n t D b 2 x 1 b W 4 x L D B 9 J n F 1 b 3 Q 7 L C Z x d W 9 0 O 1 N l Y 3 R p b 2 4 x L 1 B h Z 2 U w M T U v Q X V 0 b 1 J l b W 9 2 Z W R D b 2 x 1 b W 5 z M S 5 7 Q 2 9 s d W 1 u M i w x f S Z x d W 9 0 O y w m c X V v d D t T Z W N 0 a W 9 u M S 9 Q Y W d l M D E 1 L 0 F 1 d G 9 S Z W 1 v d m V k Q 2 9 s d W 1 u c z E u e 0 N v b H V t b j M s M n 0 m c X V v d D s s J n F 1 b 3 Q 7 U 2 V j d G l v b j E v U G F n Z T A x N S 9 B d X R v U m V t b 3 Z l Z E N v b H V t b n M x L n t D b 2 x 1 b W 4 0 L D N 9 J n F 1 b 3 Q 7 L C Z x d W 9 0 O 1 N l Y 3 R p b 2 4 x L 1 B h Z 2 U w M T U v Q X V 0 b 1 J l b W 9 2 Z W R D b 2 x 1 b W 5 z M S 5 7 Q 2 9 s d W 1 u N S w 0 f S Z x d W 9 0 O y w m c X V v d D t T Z W N 0 a W 9 u M S 9 Q Y W d l M D E 1 L 0 F 1 d G 9 S Z W 1 v d m V k Q 2 9 s d W 1 u c z E u e 0 N v b H V t b j Y s N X 0 m c X V v d D s s J n F 1 b 3 Q 7 U 2 V j d G l v b j E v U G F n Z T A x N S 9 B d X R v U m V t b 3 Z l Z E N v b H V t b n M x L n t D b 2 x 1 b W 4 3 L D Z 9 J n F 1 b 3 Q 7 L C Z x d W 9 0 O 1 N l Y 3 R p b 2 4 x L 1 B h Z 2 U w M T U v Q X V 0 b 1 J l b W 9 2 Z W R D b 2 x 1 b W 5 z M S 5 7 Q 2 9 s d W 1 u O C w 3 f S Z x d W 9 0 O y w m c X V v d D t T Z W N 0 a W 9 u M S 9 Q Y W d l M D E 1 L 0 F 1 d G 9 S Z W 1 v d m V k Q 2 9 s d W 1 u c z E u e 0 N v b H V t b j k s O H 0 m c X V v d D s s J n F 1 b 3 Q 7 U 2 V j d G l v b j E v U G F n Z T A x N S 9 B d X R v U m V t b 3 Z l Z E N v b H V t b n M x L n t D b 2 x 1 b W 4 x M C w 5 f S Z x d W 9 0 O y w m c X V v d D t T Z W N 0 a W 9 u M S 9 Q Y W d l M D E 1 L 0 F 1 d G 9 S Z W 1 v d m V k Q 2 9 s d W 1 u c z E u e 0 N v b H V t b j E x L D E w f S Z x d W 9 0 O y w m c X V v d D t T Z W N 0 a W 9 u M S 9 Q Y W d l M D E 1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N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U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1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M T k w N T h i L W Y z Y m E t N G M w N i 0 4 M j N i L T M z M z U y N W Y 0 Z D g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1 O D o 1 M S 4 5 M D U 1 M z U 2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N S A o M i k v Q X V 0 b 1 J l b W 9 2 Z W R D b 2 x 1 b W 5 z M S 5 7 Q 2 9 s d W 1 u M S w w f S Z x d W 9 0 O y w m c X V v d D t T Z W N 0 a W 9 u M S 9 Q Y W d l M D E 1 I C g y K S 9 B d X R v U m V t b 3 Z l Z E N v b H V t b n M x L n t D b 2 x 1 b W 4 y L D F 9 J n F 1 b 3 Q 7 L C Z x d W 9 0 O 1 N l Y 3 R p b 2 4 x L 1 B h Z 2 U w M T U g K D I p L 0 F 1 d G 9 S Z W 1 v d m V k Q 2 9 s d W 1 u c z E u e 0 N v b H V t b j M s M n 0 m c X V v d D s s J n F 1 b 3 Q 7 U 2 V j d G l v b j E v U G F n Z T A x N S A o M i k v Q X V 0 b 1 J l b W 9 2 Z W R D b 2 x 1 b W 5 z M S 5 7 Q 2 9 s d W 1 u N C w z f S Z x d W 9 0 O y w m c X V v d D t T Z W N 0 a W 9 u M S 9 Q Y W d l M D E 1 I C g y K S 9 B d X R v U m V t b 3 Z l Z E N v b H V t b n M x L n t D b 2 x 1 b W 4 1 L D R 9 J n F 1 b 3 Q 7 L C Z x d W 9 0 O 1 N l Y 3 R p b 2 4 x L 1 B h Z 2 U w M T U g K D I p L 0 F 1 d G 9 S Z W 1 v d m V k Q 2 9 s d W 1 u c z E u e 0 N v b H V t b j Y s N X 0 m c X V v d D s s J n F 1 b 3 Q 7 U 2 V j d G l v b j E v U G F n Z T A x N S A o M i k v Q X V 0 b 1 J l b W 9 2 Z W R D b 2 x 1 b W 5 z M S 5 7 Q 2 9 s d W 1 u N y w 2 f S Z x d W 9 0 O y w m c X V v d D t T Z W N 0 a W 9 u M S 9 Q Y W d l M D E 1 I C g y K S 9 B d X R v U m V t b 3 Z l Z E N v b H V t b n M x L n t D b 2 x 1 b W 4 4 L D d 9 J n F 1 b 3 Q 7 L C Z x d W 9 0 O 1 N l Y 3 R p b 2 4 x L 1 B h Z 2 U w M T U g K D I p L 0 F 1 d G 9 S Z W 1 v d m V k Q 2 9 s d W 1 u c z E u e 0 N v b H V t b j k s O H 0 m c X V v d D s s J n F 1 b 3 Q 7 U 2 V j d G l v b j E v U G F n Z T A x N S A o M i k v Q X V 0 b 1 J l b W 9 2 Z W R D b 2 x 1 b W 5 z M S 5 7 Q 2 9 s d W 1 u M T A s O X 0 m c X V v d D s s J n F 1 b 3 Q 7 U 2 V j d G l v b j E v U G F n Z T A x N S A o M i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E 1 I C g y K S 9 B d X R v U m V t b 3 Z l Z E N v b H V t b n M x L n t D b 2 x 1 b W 4 x L D B 9 J n F 1 b 3 Q 7 L C Z x d W 9 0 O 1 N l Y 3 R p b 2 4 x L 1 B h Z 2 U w M T U g K D I p L 0 F 1 d G 9 S Z W 1 v d m V k Q 2 9 s d W 1 u c z E u e 0 N v b H V t b j I s M X 0 m c X V v d D s s J n F 1 b 3 Q 7 U 2 V j d G l v b j E v U G F n Z T A x N S A o M i k v Q X V 0 b 1 J l b W 9 2 Z W R D b 2 x 1 b W 5 z M S 5 7 Q 2 9 s d W 1 u M y w y f S Z x d W 9 0 O y w m c X V v d D t T Z W N 0 a W 9 u M S 9 Q Y W d l M D E 1 I C g y K S 9 B d X R v U m V t b 3 Z l Z E N v b H V t b n M x L n t D b 2 x 1 b W 4 0 L D N 9 J n F 1 b 3 Q 7 L C Z x d W 9 0 O 1 N l Y 3 R p b 2 4 x L 1 B h Z 2 U w M T U g K D I p L 0 F 1 d G 9 S Z W 1 v d m V k Q 2 9 s d W 1 u c z E u e 0 N v b H V t b j U s N H 0 m c X V v d D s s J n F 1 b 3 Q 7 U 2 V j d G l v b j E v U G F n Z T A x N S A o M i k v Q X V 0 b 1 J l b W 9 2 Z W R D b 2 x 1 b W 5 z M S 5 7 Q 2 9 s d W 1 u N i w 1 f S Z x d W 9 0 O y w m c X V v d D t T Z W N 0 a W 9 u M S 9 Q Y W d l M D E 1 I C g y K S 9 B d X R v U m V t b 3 Z l Z E N v b H V t b n M x L n t D b 2 x 1 b W 4 3 L D Z 9 J n F 1 b 3 Q 7 L C Z x d W 9 0 O 1 N l Y 3 R p b 2 4 x L 1 B h Z 2 U w M T U g K D I p L 0 F 1 d G 9 S Z W 1 v d m V k Q 2 9 s d W 1 u c z E u e 0 N v b H V t b j g s N 3 0 m c X V v d D s s J n F 1 b 3 Q 7 U 2 V j d G l v b j E v U G F n Z T A x N S A o M i k v Q X V 0 b 1 J l b W 9 2 Z W R D b 2 x 1 b W 5 z M S 5 7 Q 2 9 s d W 1 u O S w 4 f S Z x d W 9 0 O y w m c X V v d D t T Z W N 0 a W 9 u M S 9 Q Y W d l M D E 1 I C g y K S 9 B d X R v U m V t b 3 Z l Z E N v b H V t b n M x L n t D b 2 x 1 b W 4 x M C w 5 f S Z x d W 9 0 O y w m c X V v d D t T Z W N 0 a W 9 u M S 9 Q Y W d l M D E 1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U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1 J T I w K D I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S U y M C g y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2 I 0 M T Q z O S 0 y Y 2 M z L T Q x N W E t O T Q 2 N i 1 m Z G U w Z D U z O D U x N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g 6 N T k 6 M j I u M j I z M z I 4 O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U g K D M p L 0 F 1 d G 9 S Z W 1 v d m V k Q 2 9 s d W 1 u c z E u e 0 N v b H V t b j E s M H 0 m c X V v d D s s J n F 1 b 3 Q 7 U 2 V j d G l v b j E v U G F n Z T A x N S A o M y k v Q X V 0 b 1 J l b W 9 2 Z W R D b 2 x 1 b W 5 z M S 5 7 Q 2 9 s d W 1 u M i w x f S Z x d W 9 0 O y w m c X V v d D t T Z W N 0 a W 9 u M S 9 Q Y W d l M D E 1 I C g z K S 9 B d X R v U m V t b 3 Z l Z E N v b H V t b n M x L n t D b 2 x 1 b W 4 z L D J 9 J n F 1 b 3 Q 7 L C Z x d W 9 0 O 1 N l Y 3 R p b 2 4 x L 1 B h Z 2 U w M T U g K D M p L 0 F 1 d G 9 S Z W 1 v d m V k Q 2 9 s d W 1 u c z E u e 0 N v b H V t b j Q s M 3 0 m c X V v d D s s J n F 1 b 3 Q 7 U 2 V j d G l v b j E v U G F n Z T A x N S A o M y k v Q X V 0 b 1 J l b W 9 2 Z W R D b 2 x 1 b W 5 z M S 5 7 Q 2 9 s d W 1 u N S w 0 f S Z x d W 9 0 O y w m c X V v d D t T Z W N 0 a W 9 u M S 9 Q Y W d l M D E 1 I C g z K S 9 B d X R v U m V t b 3 Z l Z E N v b H V t b n M x L n t D b 2 x 1 b W 4 2 L D V 9 J n F 1 b 3 Q 7 L C Z x d W 9 0 O 1 N l Y 3 R p b 2 4 x L 1 B h Z 2 U w M T U g K D M p L 0 F 1 d G 9 S Z W 1 v d m V k Q 2 9 s d W 1 u c z E u e 0 N v b H V t b j c s N n 0 m c X V v d D s s J n F 1 b 3 Q 7 U 2 V j d G l v b j E v U G F n Z T A x N S A o M y k v Q X V 0 b 1 J l b W 9 2 Z W R D b 2 x 1 b W 5 z M S 5 7 Q 2 9 s d W 1 u O C w 3 f S Z x d W 9 0 O y w m c X V v d D t T Z W N 0 a W 9 u M S 9 Q Y W d l M D E 1 I C g z K S 9 B d X R v U m V t b 3 Z l Z E N v b H V t b n M x L n t D b 2 x 1 b W 4 5 L D h 9 J n F 1 b 3 Q 7 L C Z x d W 9 0 O 1 N l Y 3 R p b 2 4 x L 1 B h Z 2 U w M T U g K D M p L 0 F 1 d G 9 S Z W 1 v d m V k Q 2 9 s d W 1 u c z E u e 0 N v b H V t b j E w L D l 9 J n F 1 b 3 Q 7 L C Z x d W 9 0 O 1 N l Y 3 R p b 2 4 x L 1 B h Z 2 U w M T U g K D M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F n Z T A x N S A o M y k v Q X V 0 b 1 J l b W 9 2 Z W R D b 2 x 1 b W 5 z M S 5 7 Q 2 9 s d W 1 u M S w w f S Z x d W 9 0 O y w m c X V v d D t T Z W N 0 a W 9 u M S 9 Q Y W d l M D E 1 I C g z K S 9 B d X R v U m V t b 3 Z l Z E N v b H V t b n M x L n t D b 2 x 1 b W 4 y L D F 9 J n F 1 b 3 Q 7 L C Z x d W 9 0 O 1 N l Y 3 R p b 2 4 x L 1 B h Z 2 U w M T U g K D M p L 0 F 1 d G 9 S Z W 1 v d m V k Q 2 9 s d W 1 u c z E u e 0 N v b H V t b j M s M n 0 m c X V v d D s s J n F 1 b 3 Q 7 U 2 V j d G l v b j E v U G F n Z T A x N S A o M y k v Q X V 0 b 1 J l b W 9 2 Z W R D b 2 x 1 b W 5 z M S 5 7 Q 2 9 s d W 1 u N C w z f S Z x d W 9 0 O y w m c X V v d D t T Z W N 0 a W 9 u M S 9 Q Y W d l M D E 1 I C g z K S 9 B d X R v U m V t b 3 Z l Z E N v b H V t b n M x L n t D b 2 x 1 b W 4 1 L D R 9 J n F 1 b 3 Q 7 L C Z x d W 9 0 O 1 N l Y 3 R p b 2 4 x L 1 B h Z 2 U w M T U g K D M p L 0 F 1 d G 9 S Z W 1 v d m V k Q 2 9 s d W 1 u c z E u e 0 N v b H V t b j Y s N X 0 m c X V v d D s s J n F 1 b 3 Q 7 U 2 V j d G l v b j E v U G F n Z T A x N S A o M y k v Q X V 0 b 1 J l b W 9 2 Z W R D b 2 x 1 b W 5 z M S 5 7 Q 2 9 s d W 1 u N y w 2 f S Z x d W 9 0 O y w m c X V v d D t T Z W N 0 a W 9 u M S 9 Q Y W d l M D E 1 I C g z K S 9 B d X R v U m V t b 3 Z l Z E N v b H V t b n M x L n t D b 2 x 1 b W 4 4 L D d 9 J n F 1 b 3 Q 7 L C Z x d W 9 0 O 1 N l Y 3 R p b 2 4 x L 1 B h Z 2 U w M T U g K D M p L 0 F 1 d G 9 S Z W 1 v d m V k Q 2 9 s d W 1 u c z E u e 0 N v b H V t b j k s O H 0 m c X V v d D s s J n F 1 b 3 Q 7 U 2 V j d G l v b j E v U G F n Z T A x N S A o M y k v Q X V 0 b 1 J l b W 9 2 Z W R D b 2 x 1 b W 5 z M S 5 7 Q 2 9 s d W 1 u M T A s O X 0 m c X V v d D s s J n F 1 b 3 Q 7 U 2 V j d G l v b j E v U G F n Z T A x N S A o M y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1 J T I w K D M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S U y M C g z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U l M j A o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N h M 2 E z N D M t Z D Q w Y y 0 0 N T Q y L T h j O W Q t Y m Z j M T J l Z D A y N D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E 4 O j U 5 O j U 5 L j E y M D U z O T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z I C g y K S 9 B d X R v U m V t b 3 Z l Z E N v b H V t b n M x L n t D b 2 x 1 b W 4 x L D B 9 J n F 1 b 3 Q 7 L C Z x d W 9 0 O 1 N l Y 3 R p b 2 4 x L 1 B h Z 2 U w M T M g K D I p L 0 F 1 d G 9 S Z W 1 v d m V k Q 2 9 s d W 1 u c z E u e 0 N v b H V t b j I s M X 0 m c X V v d D s s J n F 1 b 3 Q 7 U 2 V j d G l v b j E v U G F n Z T A x M y A o M i k v Q X V 0 b 1 J l b W 9 2 Z W R D b 2 x 1 b W 5 z M S 5 7 Q 2 9 s d W 1 u M y w y f S Z x d W 9 0 O y w m c X V v d D t T Z W N 0 a W 9 u M S 9 Q Y W d l M D E z I C g y K S 9 B d X R v U m V t b 3 Z l Z E N v b H V t b n M x L n t D b 2 x 1 b W 4 0 L D N 9 J n F 1 b 3 Q 7 L C Z x d W 9 0 O 1 N l Y 3 R p b 2 4 x L 1 B h Z 2 U w M T M g K D I p L 0 F 1 d G 9 S Z W 1 v d m V k Q 2 9 s d W 1 u c z E u e 0 N v b H V t b j U s N H 0 m c X V v d D s s J n F 1 b 3 Q 7 U 2 V j d G l v b j E v U G F n Z T A x M y A o M i k v Q X V 0 b 1 J l b W 9 2 Z W R D b 2 x 1 b W 5 z M S 5 7 Q 2 9 s d W 1 u N i w 1 f S Z x d W 9 0 O y w m c X V v d D t T Z W N 0 a W 9 u M S 9 Q Y W d l M D E z I C g y K S 9 B d X R v U m V t b 3 Z l Z E N v b H V t b n M x L n t D b 2 x 1 b W 4 3 L D Z 9 J n F 1 b 3 Q 7 L C Z x d W 9 0 O 1 N l Y 3 R p b 2 4 x L 1 B h Z 2 U w M T M g K D I p L 0 F 1 d G 9 S Z W 1 v d m V k Q 2 9 s d W 1 u c z E u e 0 N v b H V t b j g s N 3 0 m c X V v d D s s J n F 1 b 3 Q 7 U 2 V j d G l v b j E v U G F n Z T A x M y A o M i k v Q X V 0 b 1 J l b W 9 2 Z W R D b 2 x 1 b W 5 z M S 5 7 Q 2 9 s d W 1 u O S w 4 f S Z x d W 9 0 O y w m c X V v d D t T Z W N 0 a W 9 u M S 9 Q Y W d l M D E z I C g y K S 9 B d X R v U m V t b 3 Z l Z E N v b H V t b n M x L n t D b 2 x 1 b W 4 x M C w 5 f S Z x d W 9 0 O y w m c X V v d D t T Z W N 0 a W 9 u M S 9 Q Y W d l M D E z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Z 2 U w M T M g K D I p L 0 F 1 d G 9 S Z W 1 v d m V k Q 2 9 s d W 1 u c z E u e 0 N v b H V t b j E s M H 0 m c X V v d D s s J n F 1 b 3 Q 7 U 2 V j d G l v b j E v U G F n Z T A x M y A o M i k v Q X V 0 b 1 J l b W 9 2 Z W R D b 2 x 1 b W 5 z M S 5 7 Q 2 9 s d W 1 u M i w x f S Z x d W 9 0 O y w m c X V v d D t T Z W N 0 a W 9 u M S 9 Q Y W d l M D E z I C g y K S 9 B d X R v U m V t b 3 Z l Z E N v b H V t b n M x L n t D b 2 x 1 b W 4 z L D J 9 J n F 1 b 3 Q 7 L C Z x d W 9 0 O 1 N l Y 3 R p b 2 4 x L 1 B h Z 2 U w M T M g K D I p L 0 F 1 d G 9 S Z W 1 v d m V k Q 2 9 s d W 1 u c z E u e 0 N v b H V t b j Q s M 3 0 m c X V v d D s s J n F 1 b 3 Q 7 U 2 V j d G l v b j E v U G F n Z T A x M y A o M i k v Q X V 0 b 1 J l b W 9 2 Z W R D b 2 x 1 b W 5 z M S 5 7 Q 2 9 s d W 1 u N S w 0 f S Z x d W 9 0 O y w m c X V v d D t T Z W N 0 a W 9 u M S 9 Q Y W d l M D E z I C g y K S 9 B d X R v U m V t b 3 Z l Z E N v b H V t b n M x L n t D b 2 x 1 b W 4 2 L D V 9 J n F 1 b 3 Q 7 L C Z x d W 9 0 O 1 N l Y 3 R p b 2 4 x L 1 B h Z 2 U w M T M g K D I p L 0 F 1 d G 9 S Z W 1 v d m V k Q 2 9 s d W 1 u c z E u e 0 N v b H V t b j c s N n 0 m c X V v d D s s J n F 1 b 3 Q 7 U 2 V j d G l v b j E v U G F n Z T A x M y A o M i k v Q X V 0 b 1 J l b W 9 2 Z W R D b 2 x 1 b W 5 z M S 5 7 Q 2 9 s d W 1 u O C w 3 f S Z x d W 9 0 O y w m c X V v d D t T Z W N 0 a W 9 u M S 9 Q Y W d l M D E z I C g y K S 9 B d X R v U m V t b 3 Z l Z E N v b H V t b n M x L n t D b 2 x 1 b W 4 5 L D h 9 J n F 1 b 3 Q 7 L C Z x d W 9 0 O 1 N l Y 3 R p b 2 4 x L 1 B h Z 2 U w M T M g K D I p L 0 F 1 d G 9 S Z W 1 v d m V k Q 2 9 s d W 1 u c z E u e 0 N v b H V t b j E w L D l 9 J n F 1 b 3 Q 7 L C Z x d W 9 0 O 1 N l Y 3 R p b 2 4 x L 1 B h Z 2 U w M T M g K D I p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y U y M C g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M l M j A o M i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J T I w K D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Z m Q 1 O D M w L W U 3 Z T k t N G Q w Z S 0 5 N D Q 3 L T R i N z Q 5 N T d i N z k y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T o w M D o z N y 4 z O D g y M D k 2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y A o M y k v Q X V 0 b 1 J l b W 9 2 Z W R D b 2 x 1 b W 5 z M S 5 7 Q 2 9 s d W 1 u M S w w f S Z x d W 9 0 O y w m c X V v d D t T Z W N 0 a W 9 u M S 9 Q Y W d l M D E z I C g z K S 9 B d X R v U m V t b 3 Z l Z E N v b H V t b n M x L n t D b 2 x 1 b W 4 y L D F 9 J n F 1 b 3 Q 7 L C Z x d W 9 0 O 1 N l Y 3 R p b 2 4 x L 1 B h Z 2 U w M T M g K D M p L 0 F 1 d G 9 S Z W 1 v d m V k Q 2 9 s d W 1 u c z E u e 0 N v b H V t b j M s M n 0 m c X V v d D s s J n F 1 b 3 Q 7 U 2 V j d G l v b j E v U G F n Z T A x M y A o M y k v Q X V 0 b 1 J l b W 9 2 Z W R D b 2 x 1 b W 5 z M S 5 7 Q 2 9 s d W 1 u N C w z f S Z x d W 9 0 O y w m c X V v d D t T Z W N 0 a W 9 u M S 9 Q Y W d l M D E z I C g z K S 9 B d X R v U m V t b 3 Z l Z E N v b H V t b n M x L n t D b 2 x 1 b W 4 1 L D R 9 J n F 1 b 3 Q 7 L C Z x d W 9 0 O 1 N l Y 3 R p b 2 4 x L 1 B h Z 2 U w M T M g K D M p L 0 F 1 d G 9 S Z W 1 v d m V k Q 2 9 s d W 1 u c z E u e 0 N v b H V t b j Y s N X 0 m c X V v d D s s J n F 1 b 3 Q 7 U 2 V j d G l v b j E v U G F n Z T A x M y A o M y k v Q X V 0 b 1 J l b W 9 2 Z W R D b 2 x 1 b W 5 z M S 5 7 Q 2 9 s d W 1 u N y w 2 f S Z x d W 9 0 O y w m c X V v d D t T Z W N 0 a W 9 u M S 9 Q Y W d l M D E z I C g z K S 9 B d X R v U m V t b 3 Z l Z E N v b H V t b n M x L n t D b 2 x 1 b W 4 4 L D d 9 J n F 1 b 3 Q 7 L C Z x d W 9 0 O 1 N l Y 3 R p b 2 4 x L 1 B h Z 2 U w M T M g K D M p L 0 F 1 d G 9 S Z W 1 v d m V k Q 2 9 s d W 1 u c z E u e 0 N v b H V t b j k s O H 0 m c X V v d D s s J n F 1 b 3 Q 7 U 2 V j d G l v b j E v U G F n Z T A x M y A o M y k v Q X V 0 b 1 J l b W 9 2 Z W R D b 2 x 1 b W 5 z M S 5 7 Q 2 9 s d W 1 u M T A s O X 0 m c X V v d D s s J n F 1 b 3 Q 7 U 2 V j d G l v b j E v U G F n Z T A x M y A o M y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E z I C g z K S 9 B d X R v U m V t b 3 Z l Z E N v b H V t b n M x L n t D b 2 x 1 b W 4 x L D B 9 J n F 1 b 3 Q 7 L C Z x d W 9 0 O 1 N l Y 3 R p b 2 4 x L 1 B h Z 2 U w M T M g K D M p L 0 F 1 d G 9 S Z W 1 v d m V k Q 2 9 s d W 1 u c z E u e 0 N v b H V t b j I s M X 0 m c X V v d D s s J n F 1 b 3 Q 7 U 2 V j d G l v b j E v U G F n Z T A x M y A o M y k v Q X V 0 b 1 J l b W 9 2 Z W R D b 2 x 1 b W 5 z M S 5 7 Q 2 9 s d W 1 u M y w y f S Z x d W 9 0 O y w m c X V v d D t T Z W N 0 a W 9 u M S 9 Q Y W d l M D E z I C g z K S 9 B d X R v U m V t b 3 Z l Z E N v b H V t b n M x L n t D b 2 x 1 b W 4 0 L D N 9 J n F 1 b 3 Q 7 L C Z x d W 9 0 O 1 N l Y 3 R p b 2 4 x L 1 B h Z 2 U w M T M g K D M p L 0 F 1 d G 9 S Z W 1 v d m V k Q 2 9 s d W 1 u c z E u e 0 N v b H V t b j U s N H 0 m c X V v d D s s J n F 1 b 3 Q 7 U 2 V j d G l v b j E v U G F n Z T A x M y A o M y k v Q X V 0 b 1 J l b W 9 2 Z W R D b 2 x 1 b W 5 z M S 5 7 Q 2 9 s d W 1 u N i w 1 f S Z x d W 9 0 O y w m c X V v d D t T Z W N 0 a W 9 u M S 9 Q Y W d l M D E z I C g z K S 9 B d X R v U m V t b 3 Z l Z E N v b H V t b n M x L n t D b 2 x 1 b W 4 3 L D Z 9 J n F 1 b 3 Q 7 L C Z x d W 9 0 O 1 N l Y 3 R p b 2 4 x L 1 B h Z 2 U w M T M g K D M p L 0 F 1 d G 9 S Z W 1 v d m V k Q 2 9 s d W 1 u c z E u e 0 N v b H V t b j g s N 3 0 m c X V v d D s s J n F 1 b 3 Q 7 U 2 V j d G l v b j E v U G F n Z T A x M y A o M y k v Q X V 0 b 1 J l b W 9 2 Z W R D b 2 x 1 b W 5 z M S 5 7 Q 2 9 s d W 1 u O S w 4 f S Z x d W 9 0 O y w m c X V v d D t T Z W N 0 a W 9 u M S 9 Q Y W d l M D E z I C g z K S 9 B d X R v U m V t b 3 Z l Z E N v b H V t b n M x L n t D b 2 x 1 b W 4 x M C w 5 f S Z x d W 9 0 O y w m c X V v d D t T Z W N 0 a W 9 u M S 9 Q Y W d l M D E z I C g z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M l M j A o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J T I w K D M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y U y M C g z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T E w Z W V l N C 1 h N W F h L T Q y Z G Q t Y j Q 5 Y i 0 5 M m Q 1 M G Y z M j l l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k 6 M D E 6 M T k u M D M 2 N T c 3 N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A v Q X V 0 b 1 J l b W 9 2 Z W R D b 2 x 1 b W 5 z M S 5 7 Q 2 9 s d W 1 u M S w w f S Z x d W 9 0 O y w m c X V v d D t T Z W N 0 a W 9 u M S 9 Q Y W d l M D E w L 0 F 1 d G 9 S Z W 1 v d m V k Q 2 9 s d W 1 u c z E u e 0 N v b H V t b j I s M X 0 m c X V v d D s s J n F 1 b 3 Q 7 U 2 V j d G l v b j E v U G F n Z T A x M C 9 B d X R v U m V t b 3 Z l Z E N v b H V t b n M x L n t D b 2 x 1 b W 4 z L D J 9 J n F 1 b 3 Q 7 L C Z x d W 9 0 O 1 N l Y 3 R p b 2 4 x L 1 B h Z 2 U w M T A v Q X V 0 b 1 J l b W 9 2 Z W R D b 2 x 1 b W 5 z M S 5 7 Q 2 9 s d W 1 u N C w z f S Z x d W 9 0 O y w m c X V v d D t T Z W N 0 a W 9 u M S 9 Q Y W d l M D E w L 0 F 1 d G 9 S Z W 1 v d m V k Q 2 9 s d W 1 u c z E u e 0 N v b H V t b j U s N H 0 m c X V v d D s s J n F 1 b 3 Q 7 U 2 V j d G l v b j E v U G F n Z T A x M C 9 B d X R v U m V t b 3 Z l Z E N v b H V t b n M x L n t D b 2 x 1 b W 4 2 L D V 9 J n F 1 b 3 Q 7 L C Z x d W 9 0 O 1 N l Y 3 R p b 2 4 x L 1 B h Z 2 U w M T A v Q X V 0 b 1 J l b W 9 2 Z W R D b 2 x 1 b W 5 z M S 5 7 Q 2 9 s d W 1 u N y w 2 f S Z x d W 9 0 O y w m c X V v d D t T Z W N 0 a W 9 u M S 9 Q Y W d l M D E w L 0 F 1 d G 9 S Z W 1 v d m V k Q 2 9 s d W 1 u c z E u e 0 N v b H V t b j g s N 3 0 m c X V v d D s s J n F 1 b 3 Q 7 U 2 V j d G l v b j E v U G F n Z T A x M C 9 B d X R v U m V t b 3 Z l Z E N v b H V t b n M x L n t D b 2 x 1 b W 4 5 L D h 9 J n F 1 b 3 Q 7 L C Z x d W 9 0 O 1 N l Y 3 R p b 2 4 x L 1 B h Z 2 U w M T A v Q X V 0 b 1 J l b W 9 2 Z W R D b 2 x 1 b W 5 z M S 5 7 Q 2 9 s d W 1 u M T A s O X 0 m c X V v d D s s J n F 1 b 3 Q 7 U 2 V j d G l v b j E v U G F n Z T A x M C 9 B d X R v U m V t b 3 Z l Z E N v b H V t b n M x L n t D b 2 x 1 b W 4 x M S w x M H 0 m c X V v d D s s J n F 1 b 3 Q 7 U 2 V j d G l v b j E v U G F n Z T A x M C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h Z 2 U w M T A v Q X V 0 b 1 J l b W 9 2 Z W R D b 2 x 1 b W 5 z M S 5 7 Q 2 9 s d W 1 u M S w w f S Z x d W 9 0 O y w m c X V v d D t T Z W N 0 a W 9 u M S 9 Q Y W d l M D E w L 0 F 1 d G 9 S Z W 1 v d m V k Q 2 9 s d W 1 u c z E u e 0 N v b H V t b j I s M X 0 m c X V v d D s s J n F 1 b 3 Q 7 U 2 V j d G l v b j E v U G F n Z T A x M C 9 B d X R v U m V t b 3 Z l Z E N v b H V t b n M x L n t D b 2 x 1 b W 4 z L D J 9 J n F 1 b 3 Q 7 L C Z x d W 9 0 O 1 N l Y 3 R p b 2 4 x L 1 B h Z 2 U w M T A v Q X V 0 b 1 J l b W 9 2 Z W R D b 2 x 1 b W 5 z M S 5 7 Q 2 9 s d W 1 u N C w z f S Z x d W 9 0 O y w m c X V v d D t T Z W N 0 a W 9 u M S 9 Q Y W d l M D E w L 0 F 1 d G 9 S Z W 1 v d m V k Q 2 9 s d W 1 u c z E u e 0 N v b H V t b j U s N H 0 m c X V v d D s s J n F 1 b 3 Q 7 U 2 V j d G l v b j E v U G F n Z T A x M C 9 B d X R v U m V t b 3 Z l Z E N v b H V t b n M x L n t D b 2 x 1 b W 4 2 L D V 9 J n F 1 b 3 Q 7 L C Z x d W 9 0 O 1 N l Y 3 R p b 2 4 x L 1 B h Z 2 U w M T A v Q X V 0 b 1 J l b W 9 2 Z W R D b 2 x 1 b W 5 z M S 5 7 Q 2 9 s d W 1 u N y w 2 f S Z x d W 9 0 O y w m c X V v d D t T Z W N 0 a W 9 u M S 9 Q Y W d l M D E w L 0 F 1 d G 9 S Z W 1 v d m V k Q 2 9 s d W 1 u c z E u e 0 N v b H V t b j g s N 3 0 m c X V v d D s s J n F 1 b 3 Q 7 U 2 V j d G l v b j E v U G F n Z T A x M C 9 B d X R v U m V t b 3 Z l Z E N v b H V t b n M x L n t D b 2 x 1 b W 4 5 L D h 9 J n F 1 b 3 Q 7 L C Z x d W 9 0 O 1 N l Y 3 R p b 2 4 x L 1 B h Z 2 U w M T A v Q X V 0 b 1 J l b W 9 2 Z W R D b 2 x 1 b W 5 z M S 5 7 Q 2 9 s d W 1 u M T A s O X 0 m c X V v d D s s J n F 1 b 3 Q 7 U 2 V j d G l v b j E v U G F n Z T A x M C 9 B d X R v U m V t b 3 Z l Z E N v b H V t b n M x L n t D b 2 x 1 b W 4 x M S w x M H 0 m c X V v d D s s J n F 1 b 3 Q 7 U 2 V j d G l v b j E v U G F n Z T A x M C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A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5 J T I w K F B h Z 2 U l M j A x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W E 0 Y T Q w Y S 0 4 Z D c y L T Q w O G M t Y T c w O S 0 z Y T M x M z I w N 2 N m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M y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j U 6 N D k u M D M 0 M z I 5 M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1 R F w 4 F P U i Z x d W 9 0 O y w m c X V v d D t m a X p p a 2 F p J n F 1 b 3 Q 7 L C Z x d W 9 0 O 3 N 6 Z W x s Z W 1 p J n F 1 b 3 Q 7 L C Z x d W 9 0 O 2 b D q X J m a S Z x d W 9 0 O y w m c X V v d D t u x Z E m c X V v d D s s J n F 1 b 3 Q 7 w 7 Z z c 3 p l c 2 V u J n F 1 b 3 Q 7 L C Z x d W 9 0 O 2 Z p e m l r Y W l f M S Z x d W 9 0 O y w m c X V v d D t z e m V s b G V t a V 8 y J n F 1 b 3 Q 7 L C Z x d W 9 0 O 2 b D q X J m a V 8 z J n F 1 b 3 Q 7 L C Z x d W 9 0 O 2 7 F k V 8 0 J n F 1 b 3 Q 7 L C Z x d W 9 0 O 8 O 2 c 3 N 6 Z X N l b l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5 I C h Q Y W d l I D E z K S 9 B d X R v U m V t b 3 Z l Z E N v b H V t b n M x L n t U R c O B T 1 I s M H 0 m c X V v d D s s J n F 1 b 3 Q 7 U 2 V j d G l v b j E v V G F i b G U w N j k g K F B h Z 2 U g M T M p L 0 F 1 d G 9 S Z W 1 v d m V k Q 2 9 s d W 1 u c z E u e 2 Z p e m l r Y W k s M X 0 m c X V v d D s s J n F 1 b 3 Q 7 U 2 V j d G l v b j E v V G F i b G U w N j k g K F B h Z 2 U g M T M p L 0 F 1 d G 9 S Z W 1 v d m V k Q 2 9 s d W 1 u c z E u e 3 N 6 Z W x s Z W 1 p L D J 9 J n F 1 b 3 Q 7 L C Z x d W 9 0 O 1 N l Y 3 R p b 2 4 x L 1 R h Y m x l M D Y 5 I C h Q Y W d l I D E z K S 9 B d X R v U m V t b 3 Z l Z E N v b H V t b n M x L n t m w 6 l y Z m k s M 3 0 m c X V v d D s s J n F 1 b 3 Q 7 U 2 V j d G l v b j E v V G F i b G U w N j k g K F B h Z 2 U g M T M p L 0 F 1 d G 9 S Z W 1 v d m V k Q 2 9 s d W 1 u c z E u e 2 7 F k S w 0 f S Z x d W 9 0 O y w m c X V v d D t T Z W N 0 a W 9 u M S 9 U Y W J s Z T A 2 O S A o U G F n Z S A x M y k v Q X V 0 b 1 J l b W 9 2 Z W R D b 2 x 1 b W 5 z M S 5 7 w 7 Z z c 3 p l c 2 V u L D V 9 J n F 1 b 3 Q 7 L C Z x d W 9 0 O 1 N l Y 3 R p b 2 4 x L 1 R h Y m x l M D Y 5 I C h Q Y W d l I D E z K S 9 B d X R v U m V t b 3 Z l Z E N v b H V t b n M x L n t m a X p p a 2 F p X z E s N n 0 m c X V v d D s s J n F 1 b 3 Q 7 U 2 V j d G l v b j E v V G F i b G U w N j k g K F B h Z 2 U g M T M p L 0 F 1 d G 9 S Z W 1 v d m V k Q 2 9 s d W 1 u c z E u e 3 N 6 Z W x s Z W 1 p X z I s N 3 0 m c X V v d D s s J n F 1 b 3 Q 7 U 2 V j d G l v b j E v V G F i b G U w N j k g K F B h Z 2 U g M T M p L 0 F 1 d G 9 S Z W 1 v d m V k Q 2 9 s d W 1 u c z E u e 2 b D q X J m a V 8 z L D h 9 J n F 1 b 3 Q 7 L C Z x d W 9 0 O 1 N l Y 3 R p b 2 4 x L 1 R h Y m x l M D Y 5 I C h Q Y W d l I D E z K S 9 B d X R v U m V t b 3 Z l Z E N v b H V t b n M x L n t u x Z F f N C w 5 f S Z x d W 9 0 O y w m c X V v d D t T Z W N 0 a W 9 u M S 9 U Y W J s Z T A 2 O S A o U G F n Z S A x M y k v Q X V 0 b 1 J l b W 9 2 Z W R D b 2 x 1 b W 5 z M S 5 7 w 7 Z z c 3 p l c 2 V u X z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A 2 O S A o U G F n Z S A x M y k v Q X V 0 b 1 J l b W 9 2 Z W R D b 2 x 1 b W 5 z M S 5 7 V E X D g U 9 S L D B 9 J n F 1 b 3 Q 7 L C Z x d W 9 0 O 1 N l Y 3 R p b 2 4 x L 1 R h Y m x l M D Y 5 I C h Q Y W d l I D E z K S 9 B d X R v U m V t b 3 Z l Z E N v b H V t b n M x L n t m a X p p a 2 F p L D F 9 J n F 1 b 3 Q 7 L C Z x d W 9 0 O 1 N l Y 3 R p b 2 4 x L 1 R h Y m x l M D Y 5 I C h Q Y W d l I D E z K S 9 B d X R v U m V t b 3 Z l Z E N v b H V t b n M x L n t z e m V s b G V t a S w y f S Z x d W 9 0 O y w m c X V v d D t T Z W N 0 a W 9 u M S 9 U Y W J s Z T A 2 O S A o U G F n Z S A x M y k v Q X V 0 b 1 J l b W 9 2 Z W R D b 2 x 1 b W 5 z M S 5 7 Z s O p c m Z p L D N 9 J n F 1 b 3 Q 7 L C Z x d W 9 0 O 1 N l Y 3 R p b 2 4 x L 1 R h Y m x l M D Y 5 I C h Q Y W d l I D E z K S 9 B d X R v U m V t b 3 Z l Z E N v b H V t b n M x L n t u x Z E s N H 0 m c X V v d D s s J n F 1 b 3 Q 7 U 2 V j d G l v b j E v V G F i b G U w N j k g K F B h Z 2 U g M T M p L 0 F 1 d G 9 S Z W 1 v d m V k Q 2 9 s d W 1 u c z E u e 8 O 2 c 3 N 6 Z X N l b i w 1 f S Z x d W 9 0 O y w m c X V v d D t T Z W N 0 a W 9 u M S 9 U Y W J s Z T A 2 O S A o U G F n Z S A x M y k v Q X V 0 b 1 J l b W 9 2 Z W R D b 2 x 1 b W 5 z M S 5 7 Z m l 6 a W t h a V 8 x L D Z 9 J n F 1 b 3 Q 7 L C Z x d W 9 0 O 1 N l Y 3 R p b 2 4 x L 1 R h Y m x l M D Y 5 I C h Q Y W d l I D E z K S 9 B d X R v U m V t b 3 Z l Z E N v b H V t b n M x L n t z e m V s b G V t a V 8 y L D d 9 J n F 1 b 3 Q 7 L C Z x d W 9 0 O 1 N l Y 3 R p b 2 4 x L 1 R h Y m x l M D Y 5 I C h Q Y W d l I D E z K S 9 B d X R v U m V t b 3 Z l Z E N v b H V t b n M x L n t m w 6 l y Z m l f M y w 4 f S Z x d W 9 0 O y w m c X V v d D t T Z W N 0 a W 9 u M S 9 U Y W J s Z T A 2 O S A o U G F n Z S A x M y k v Q X V 0 b 1 J l b W 9 2 Z W R D b 2 x 1 b W 5 z M S 5 7 b s W R X z Q s O X 0 m c X V v d D s s J n F 1 b 3 Q 7 U 2 V j d G l v b j E v V G F i b G U w N j k g K F B h Z 2 U g M T M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j k l M j A o U G F n Z S U y M D E z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5 J T I w K F B h Z 2 U l M j A x M y k v V G F i b G U w N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O S U y M C h Q Y W d l J T I w M T M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k l M j A o U G F n Z S U y M D E z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D l m O D g 4 O C 0 z Z T l j L T Q w O D k t O D l k M C 0 y M T F i M j M z M T V i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N C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j c 6 M z g u O T g 2 M j M 2 M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x N y k v Q X V 0 b 1 J l b W 9 2 Z W R D b 2 x 1 b W 5 z M S 5 7 Q 2 9 s d W 1 u M S w w f S Z x d W 9 0 O y w m c X V v d D t T Z W N 0 a W 9 u M S 9 U Y W J s Z T A x N C A o U G F n Z S A x N y k v Q X V 0 b 1 J l b W 9 2 Z W R D b 2 x 1 b W 5 z M S 5 7 Z m l 6 a W t h a S w x f S Z x d W 9 0 O y w m c X V v d D t T Z W N 0 a W 9 u M S 9 U Y W J s Z T A x N C A o U G F n Z S A x N y k v Q X V 0 b 1 J l b W 9 2 Z W R D b 2 x 1 b W 5 z M S 5 7 c 3 p l b G x l b W k s M n 0 m c X V v d D s s J n F 1 b 3 Q 7 U 2 V j d G l v b j E v V G F i b G U w M T Q g K F B h Z 2 U g M T c p L 0 F 1 d G 9 S Z W 1 v d m V k Q 2 9 s d W 1 u c z E u e 2 b D q X J m a S w z f S Z x d W 9 0 O y w m c X V v d D t T Z W N 0 a W 9 u M S 9 U Y W J s Z T A x N C A o U G F n Z S A x N y k v Q X V 0 b 1 J l b W 9 2 Z W R D b 2 x 1 b W 5 z M S 5 7 b s W R L D R 9 J n F 1 b 3 Q 7 L C Z x d W 9 0 O 1 N l Y 3 R p b 2 4 x L 1 R h Y m x l M D E 0 I C h Q Y W d l I D E 3 K S 9 B d X R v U m V t b 3 Z l Z E N v b H V t b n M x L n v D t n N z e m V z Z W 4 s N X 0 m c X V v d D s s J n F 1 b 3 Q 7 U 2 V j d G l v b j E v V G F i b G U w M T Q g K F B h Z 2 U g M T c p L 0 F 1 d G 9 S Z W 1 v d m V k Q 2 9 s d W 1 u c z E u e 2 Z p e m l r Y W l f M S w 2 f S Z x d W 9 0 O y w m c X V v d D t T Z W N 0 a W 9 u M S 9 U Y W J s Z T A x N C A o U G F n Z S A x N y k v Q X V 0 b 1 J l b W 9 2 Z W R D b 2 x 1 b W 5 z M S 5 7 c 3 p l b G x l b W l f M i w 3 f S Z x d W 9 0 O y w m c X V v d D t T Z W N 0 a W 9 u M S 9 U Y W J s Z T A x N C A o U G F n Z S A x N y k v Q X V 0 b 1 J l b W 9 2 Z W R D b 2 x 1 b W 5 z M S 5 7 Z s O p c m Z p X z M s O H 0 m c X V v d D s s J n F 1 b 3 Q 7 U 2 V j d G l v b j E v V G F i b G U w M T Q g K F B h Z 2 U g M T c p L 0 F 1 d G 9 S Z W 1 v d m V k Q 2 9 s d W 1 u c z E u e 2 7 F k V 8 0 L D l 9 J n F 1 b 3 Q 7 L C Z x d W 9 0 O 1 N l Y 3 R p b 2 4 x L 1 R h Y m x l M D E 0 I C h Q Y W d l I D E 3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0 I C h Q Y W d l I D E 3 K S 9 B d X R v U m V t b 3 Z l Z E N v b H V t b n M x L n t D b 2 x 1 b W 4 x L D B 9 J n F 1 b 3 Q 7 L C Z x d W 9 0 O 1 N l Y 3 R p b 2 4 x L 1 R h Y m x l M D E 0 I C h Q Y W d l I D E 3 K S 9 B d X R v U m V t b 3 Z l Z E N v b H V t b n M x L n t m a X p p a 2 F p L D F 9 J n F 1 b 3 Q 7 L C Z x d W 9 0 O 1 N l Y 3 R p b 2 4 x L 1 R h Y m x l M D E 0 I C h Q Y W d l I D E 3 K S 9 B d X R v U m V t b 3 Z l Z E N v b H V t b n M x L n t z e m V s b G V t a S w y f S Z x d W 9 0 O y w m c X V v d D t T Z W N 0 a W 9 u M S 9 U Y W J s Z T A x N C A o U G F n Z S A x N y k v Q X V 0 b 1 J l b W 9 2 Z W R D b 2 x 1 b W 5 z M S 5 7 Z s O p c m Z p L D N 9 J n F 1 b 3 Q 7 L C Z x d W 9 0 O 1 N l Y 3 R p b 2 4 x L 1 R h Y m x l M D E 0 I C h Q Y W d l I D E 3 K S 9 B d X R v U m V t b 3 Z l Z E N v b H V t b n M x L n t u x Z E s N H 0 m c X V v d D s s J n F 1 b 3 Q 7 U 2 V j d G l v b j E v V G F i b G U w M T Q g K F B h Z 2 U g M T c p L 0 F 1 d G 9 S Z W 1 v d m V k Q 2 9 s d W 1 u c z E u e 8 O 2 c 3 N 6 Z X N l b i w 1 f S Z x d W 9 0 O y w m c X V v d D t T Z W N 0 a W 9 u M S 9 U Y W J s Z T A x N C A o U G F n Z S A x N y k v Q X V 0 b 1 J l b W 9 2 Z W R D b 2 x 1 b W 5 z M S 5 7 Z m l 6 a W t h a V 8 x L D Z 9 J n F 1 b 3 Q 7 L C Z x d W 9 0 O 1 N l Y 3 R p b 2 4 x L 1 R h Y m x l M D E 0 I C h Q Y W d l I D E 3 K S 9 B d X R v U m V t b 3 Z l Z E N v b H V t b n M x L n t z e m V s b G V t a V 8 y L D d 9 J n F 1 b 3 Q 7 L C Z x d W 9 0 O 1 N l Y 3 R p b 2 4 x L 1 R h Y m x l M D E 0 I C h Q Y W d l I D E 3 K S 9 B d X R v U m V t b 3 Z l Z E N v b H V t b n M x L n t m w 6 l y Z m l f M y w 4 f S Z x d W 9 0 O y w m c X V v d D t T Z W N 0 a W 9 u M S 9 U Y W J s Z T A x N C A o U G F n Z S A x N y k v Q X V 0 b 1 J l b W 9 2 Z W R D b 2 x 1 b W 5 z M S 5 7 b s W R X z Q s O X 0 m c X V v d D s s J n F 1 b 3 Q 7 U 2 V j d G l v b j E v V G F i b G U w M T Q g K F B h Z 2 U g M T c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E 3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y k v V G F i b G U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c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3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m Y 1 N D Q 2 Z i 0 3 M z Y z L T Q w N z Q t O G Q 2 M y 1 l M z F m O T A 4 M W E y O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N S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j g 6 M z Y u N D Q 3 M z I 2 N F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x N y k v Q X V 0 b 1 J l b W 9 2 Z W R D b 2 x 1 b W 5 z M S 5 7 Q 2 9 s d W 1 u M S w w f S Z x d W 9 0 O y w m c X V v d D t T Z W N 0 a W 9 u M S 9 U Y W J s Z T A x M i A o U G F n Z S A x N y k v Q X V 0 b 1 J l b W 9 2 Z W R D b 2 x 1 b W 5 z M S 5 7 Z m l 6 a W t h a S w x f S Z x d W 9 0 O y w m c X V v d D t T Z W N 0 a W 9 u M S 9 U Y W J s Z T A x M i A o U G F n Z S A x N y k v Q X V 0 b 1 J l b W 9 2 Z W R D b 2 x 1 b W 5 z M S 5 7 c 3 p l b G x l b W k s M n 0 m c X V v d D s s J n F 1 b 3 Q 7 U 2 V j d G l v b j E v V G F i b G U w M T I g K F B h Z 2 U g M T c p L 0 F 1 d G 9 S Z W 1 v d m V k Q 2 9 s d W 1 u c z E u e 2 b D q X J m a S w z f S Z x d W 9 0 O y w m c X V v d D t T Z W N 0 a W 9 u M S 9 U Y W J s Z T A x M i A o U G F n Z S A x N y k v Q X V 0 b 1 J l b W 9 2 Z W R D b 2 x 1 b W 5 z M S 5 7 b s W R L D R 9 J n F 1 b 3 Q 7 L C Z x d W 9 0 O 1 N l Y 3 R p b 2 4 x L 1 R h Y m x l M D E y I C h Q Y W d l I D E 3 K S 9 B d X R v U m V t b 3 Z l Z E N v b H V t b n M x L n v D t n N z e m V z Z W 4 s N X 0 m c X V v d D s s J n F 1 b 3 Q 7 U 2 V j d G l v b j E v V G F i b G U w M T I g K F B h Z 2 U g M T c p L 0 F 1 d G 9 S Z W 1 v d m V k Q 2 9 s d W 1 u c z E u e 2 Z p e m l r Y W l f M S w 2 f S Z x d W 9 0 O y w m c X V v d D t T Z W N 0 a W 9 u M S 9 U Y W J s Z T A x M i A o U G F n Z S A x N y k v Q X V 0 b 1 J l b W 9 2 Z W R D b 2 x 1 b W 5 z M S 5 7 c 3 p l b G x l b W l f M i w 3 f S Z x d W 9 0 O y w m c X V v d D t T Z W N 0 a W 9 u M S 9 U Y W J s Z T A x M i A o U G F n Z S A x N y k v Q X V 0 b 1 J l b W 9 2 Z W R D b 2 x 1 b W 5 z M S 5 7 Z s O p c m Z p X z M s O H 0 m c X V v d D s s J n F 1 b 3 Q 7 U 2 V j d G l v b j E v V G F i b G U w M T I g K F B h Z 2 U g M T c p L 0 F 1 d G 9 S Z W 1 v d m V k Q 2 9 s d W 1 u c z E u e 2 7 F k V 8 0 L D l 9 J n F 1 b 3 Q 7 L C Z x d W 9 0 O 1 N l Y 3 R p b 2 4 x L 1 R h Y m x l M D E y I C h Q Y W d l I D E 3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y I C h Q Y W d l I D E 3 K S 9 B d X R v U m V t b 3 Z l Z E N v b H V t b n M x L n t D b 2 x 1 b W 4 x L D B 9 J n F 1 b 3 Q 7 L C Z x d W 9 0 O 1 N l Y 3 R p b 2 4 x L 1 R h Y m x l M D E y I C h Q Y W d l I D E 3 K S 9 B d X R v U m V t b 3 Z l Z E N v b H V t b n M x L n t m a X p p a 2 F p L D F 9 J n F 1 b 3 Q 7 L C Z x d W 9 0 O 1 N l Y 3 R p b 2 4 x L 1 R h Y m x l M D E y I C h Q Y W d l I D E 3 K S 9 B d X R v U m V t b 3 Z l Z E N v b H V t b n M x L n t z e m V s b G V t a S w y f S Z x d W 9 0 O y w m c X V v d D t T Z W N 0 a W 9 u M S 9 U Y W J s Z T A x M i A o U G F n Z S A x N y k v Q X V 0 b 1 J l b W 9 2 Z W R D b 2 x 1 b W 5 z M S 5 7 Z s O p c m Z p L D N 9 J n F 1 b 3 Q 7 L C Z x d W 9 0 O 1 N l Y 3 R p b 2 4 x L 1 R h Y m x l M D E y I C h Q Y W d l I D E 3 K S 9 B d X R v U m V t b 3 Z l Z E N v b H V t b n M x L n t u x Z E s N H 0 m c X V v d D s s J n F 1 b 3 Q 7 U 2 V j d G l v b j E v V G F i b G U w M T I g K F B h Z 2 U g M T c p L 0 F 1 d G 9 S Z W 1 v d m V k Q 2 9 s d W 1 u c z E u e 8 O 2 c 3 N 6 Z X N l b i w 1 f S Z x d W 9 0 O y w m c X V v d D t T Z W N 0 a W 9 u M S 9 U Y W J s Z T A x M i A o U G F n Z S A x N y k v Q X V 0 b 1 J l b W 9 2 Z W R D b 2 x 1 b W 5 z M S 5 7 Z m l 6 a W t h a V 8 x L D Z 9 J n F 1 b 3 Q 7 L C Z x d W 9 0 O 1 N l Y 3 R p b 2 4 x L 1 R h Y m x l M D E y I C h Q Y W d l I D E 3 K S 9 B d X R v U m V t b 3 Z l Z E N v b H V t b n M x L n t z e m V s b G V t a V 8 y L D d 9 J n F 1 b 3 Q 7 L C Z x d W 9 0 O 1 N l Y 3 R p b 2 4 x L 1 R h Y m x l M D E y I C h Q Y W d l I D E 3 K S 9 B d X R v U m V t b 3 Z l Z E N v b H V t b n M x L n t m w 6 l y Z m l f M y w 4 f S Z x d W 9 0 O y w m c X V v d D t T Z W N 0 a W 9 u M S 9 U Y W J s Z T A x M i A o U G F n Z S A x N y k v Q X V 0 b 1 J l b W 9 2 Z W R D b 2 x 1 b W 5 z M S 5 7 b s W R X z Q s O X 0 m c X V v d D s s J n F 1 b 3 Q 7 U 2 V j d G l v b j E v V G F i b G U w M T I g K F B h Z 2 U g M T c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E 3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N y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c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3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j A 3 O D k 3 M S 1 i Z W V i L T Q w M j I t O D M w M S 1 h Y j Q z M D k 5 N m V m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N i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j k 6 N T E u O D k x N D k 0 O V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C A o U G F n Z S A x O S k v Q X V 0 b 1 J l b W 9 2 Z W R D b 2 x 1 b W 5 z M S 5 7 Q 2 9 s d W 1 u M S w w f S Z x d W 9 0 O y w m c X V v d D t T Z W N 0 a W 9 u M S 9 U Y W J s Z T A x O C A o U G F n Z S A x O S k v Q X V 0 b 1 J l b W 9 2 Z W R D b 2 x 1 b W 5 z M S 5 7 Z m l 6 a W t h a S w x f S Z x d W 9 0 O y w m c X V v d D t T Z W N 0 a W 9 u M S 9 U Y W J s Z T A x O C A o U G F n Z S A x O S k v Q X V 0 b 1 J l b W 9 2 Z W R D b 2 x 1 b W 5 z M S 5 7 c 3 p l b G x l b W k s M n 0 m c X V v d D s s J n F 1 b 3 Q 7 U 2 V j d G l v b j E v V G F i b G U w M T g g K F B h Z 2 U g M T k p L 0 F 1 d G 9 S Z W 1 v d m V k Q 2 9 s d W 1 u c z E u e 2 b D q X J m a S w z f S Z x d W 9 0 O y w m c X V v d D t T Z W N 0 a W 9 u M S 9 U Y W J s Z T A x O C A o U G F n Z S A x O S k v Q X V 0 b 1 J l b W 9 2 Z W R D b 2 x 1 b W 5 z M S 5 7 b s W R L D R 9 J n F 1 b 3 Q 7 L C Z x d W 9 0 O 1 N l Y 3 R p b 2 4 x L 1 R h Y m x l M D E 4 I C h Q Y W d l I D E 5 K S 9 B d X R v U m V t b 3 Z l Z E N v b H V t b n M x L n v D t n N z e m V z Z W 4 s N X 0 m c X V v d D s s J n F 1 b 3 Q 7 U 2 V j d G l v b j E v V G F i b G U w M T g g K F B h Z 2 U g M T k p L 0 F 1 d G 9 S Z W 1 v d m V k Q 2 9 s d W 1 u c z E u e 2 Z p e m l r Y W l f M S w 2 f S Z x d W 9 0 O y w m c X V v d D t T Z W N 0 a W 9 u M S 9 U Y W J s Z T A x O C A o U G F n Z S A x O S k v Q X V 0 b 1 J l b W 9 2 Z W R D b 2 x 1 b W 5 z M S 5 7 c 3 p l b G x l b W l f M i w 3 f S Z x d W 9 0 O y w m c X V v d D t T Z W N 0 a W 9 u M S 9 U Y W J s Z T A x O C A o U G F n Z S A x O S k v Q X V 0 b 1 J l b W 9 2 Z W R D b 2 x 1 b W 5 z M S 5 7 Z s O p c m Z p X z M s O H 0 m c X V v d D s s J n F 1 b 3 Q 7 U 2 V j d G l v b j E v V G F i b G U w M T g g K F B h Z 2 U g M T k p L 0 F 1 d G 9 S Z W 1 v d m V k Q 2 9 s d W 1 u c z E u e 2 7 F k V 8 0 L D l 9 J n F 1 b 3 Q 7 L C Z x d W 9 0 O 1 N l Y 3 R p b 2 4 x L 1 R h Y m x l M D E 4 I C h Q Y W d l I D E 5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4 I C h Q Y W d l I D E 5 K S 9 B d X R v U m V t b 3 Z l Z E N v b H V t b n M x L n t D b 2 x 1 b W 4 x L D B 9 J n F 1 b 3 Q 7 L C Z x d W 9 0 O 1 N l Y 3 R p b 2 4 x L 1 R h Y m x l M D E 4 I C h Q Y W d l I D E 5 K S 9 B d X R v U m V t b 3 Z l Z E N v b H V t b n M x L n t m a X p p a 2 F p L D F 9 J n F 1 b 3 Q 7 L C Z x d W 9 0 O 1 N l Y 3 R p b 2 4 x L 1 R h Y m x l M D E 4 I C h Q Y W d l I D E 5 K S 9 B d X R v U m V t b 3 Z l Z E N v b H V t b n M x L n t z e m V s b G V t a S w y f S Z x d W 9 0 O y w m c X V v d D t T Z W N 0 a W 9 u M S 9 U Y W J s Z T A x O C A o U G F n Z S A x O S k v Q X V 0 b 1 J l b W 9 2 Z W R D b 2 x 1 b W 5 z M S 5 7 Z s O p c m Z p L D N 9 J n F 1 b 3 Q 7 L C Z x d W 9 0 O 1 N l Y 3 R p b 2 4 x L 1 R h Y m x l M D E 4 I C h Q Y W d l I D E 5 K S 9 B d X R v U m V t b 3 Z l Z E N v b H V t b n M x L n t u x Z E s N H 0 m c X V v d D s s J n F 1 b 3 Q 7 U 2 V j d G l v b j E v V G F i b G U w M T g g K F B h Z 2 U g M T k p L 0 F 1 d G 9 S Z W 1 v d m V k Q 2 9 s d W 1 u c z E u e 8 O 2 c 3 N 6 Z X N l b i w 1 f S Z x d W 9 0 O y w m c X V v d D t T Z W N 0 a W 9 u M S 9 U Y W J s Z T A x O C A o U G F n Z S A x O S k v Q X V 0 b 1 J l b W 9 2 Z W R D b 2 x 1 b W 5 z M S 5 7 Z m l 6 a W t h a V 8 x L D Z 9 J n F 1 b 3 Q 7 L C Z x d W 9 0 O 1 N l Y 3 R p b 2 4 x L 1 R h Y m x l M D E 4 I C h Q Y W d l I D E 5 K S 9 B d X R v U m V t b 3 Z l Z E N v b H V t b n M x L n t z e m V s b G V t a V 8 y L D d 9 J n F 1 b 3 Q 7 L C Z x d W 9 0 O 1 N l Y 3 R p b 2 4 x L 1 R h Y m x l M D E 4 I C h Q Y W d l I D E 5 K S 9 B d X R v U m V t b 3 Z l Z E N v b H V t b n M x L n t m w 6 l y Z m l f M y w 4 f S Z x d W 9 0 O y w m c X V v d D t T Z W N 0 a W 9 u M S 9 U Y W J s Z T A x O C A o U G F n Z S A x O S k v Q X V 0 b 1 J l b W 9 2 Z W R D b 2 x 1 b W 5 z M S 5 7 b s W R X z Q s O X 0 m c X V v d D s s J n F 1 b 3 Q 7 U 2 V j d G l v b j E v V G F i b G U w M T g g K F B h Z 2 U g M T k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5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O S k v V G F i b G U w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k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5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m V m Z D Q 1 N S 0 5 O G Z h L T Q z Z j U t Y j h l N S 0 4 Y z k z N m R i Y m V k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N y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A 6 N T c u M D I y N T M w N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S A o U G F n Z S A x O S k v Q X V 0 b 1 J l b W 9 2 Z W R D b 2 x 1 b W 5 z M S 5 7 Q 2 9 s d W 1 u M S w w f S Z x d W 9 0 O y w m c X V v d D t T Z W N 0 a W 9 u M S 9 U Y W J s Z T A x O S A o U G F n Z S A x O S k v Q X V 0 b 1 J l b W 9 2 Z W R D b 2 x 1 b W 5 z M S 5 7 Z m l 6 a W t h a S w x f S Z x d W 9 0 O y w m c X V v d D t T Z W N 0 a W 9 u M S 9 U Y W J s Z T A x O S A o U G F n Z S A x O S k v Q X V 0 b 1 J l b W 9 2 Z W R D b 2 x 1 b W 5 z M S 5 7 c 3 p l b G x l b W k s M n 0 m c X V v d D s s J n F 1 b 3 Q 7 U 2 V j d G l v b j E v V G F i b G U w M T k g K F B h Z 2 U g M T k p L 0 F 1 d G 9 S Z W 1 v d m V k Q 2 9 s d W 1 u c z E u e 2 b D q X J m a S w z f S Z x d W 9 0 O y w m c X V v d D t T Z W N 0 a W 9 u M S 9 U Y W J s Z T A x O S A o U G F n Z S A x O S k v Q X V 0 b 1 J l b W 9 2 Z W R D b 2 x 1 b W 5 z M S 5 7 b s W R L D R 9 J n F 1 b 3 Q 7 L C Z x d W 9 0 O 1 N l Y 3 R p b 2 4 x L 1 R h Y m x l M D E 5 I C h Q Y W d l I D E 5 K S 9 B d X R v U m V t b 3 Z l Z E N v b H V t b n M x L n v D t n N z e m V z Z W 4 s N X 0 m c X V v d D s s J n F 1 b 3 Q 7 U 2 V j d G l v b j E v V G F i b G U w M T k g K F B h Z 2 U g M T k p L 0 F 1 d G 9 S Z W 1 v d m V k Q 2 9 s d W 1 u c z E u e 2 Z p e m l r Y W l f M S w 2 f S Z x d W 9 0 O y w m c X V v d D t T Z W N 0 a W 9 u M S 9 U Y W J s Z T A x O S A o U G F n Z S A x O S k v Q X V 0 b 1 J l b W 9 2 Z W R D b 2 x 1 b W 5 z M S 5 7 c 3 p l b G x l b W l f M i w 3 f S Z x d W 9 0 O y w m c X V v d D t T Z W N 0 a W 9 u M S 9 U Y W J s Z T A x O S A o U G F n Z S A x O S k v Q X V 0 b 1 J l b W 9 2 Z W R D b 2 x 1 b W 5 z M S 5 7 Z s O p c m Z p X z M s O H 0 m c X V v d D s s J n F 1 b 3 Q 7 U 2 V j d G l v b j E v V G F i b G U w M T k g K F B h Z 2 U g M T k p L 0 F 1 d G 9 S Z W 1 v d m V k Q 2 9 s d W 1 u c z E u e 2 7 F k V 8 0 L D l 9 J n F 1 b 3 Q 7 L C Z x d W 9 0 O 1 N l Y 3 R p b 2 4 x L 1 R h Y m x l M D E 5 I C h Q Y W d l I D E 5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5 I C h Q Y W d l I D E 5 K S 9 B d X R v U m V t b 3 Z l Z E N v b H V t b n M x L n t D b 2 x 1 b W 4 x L D B 9 J n F 1 b 3 Q 7 L C Z x d W 9 0 O 1 N l Y 3 R p b 2 4 x L 1 R h Y m x l M D E 5 I C h Q Y W d l I D E 5 K S 9 B d X R v U m V t b 3 Z l Z E N v b H V t b n M x L n t m a X p p a 2 F p L D F 9 J n F 1 b 3 Q 7 L C Z x d W 9 0 O 1 N l Y 3 R p b 2 4 x L 1 R h Y m x l M D E 5 I C h Q Y W d l I D E 5 K S 9 B d X R v U m V t b 3 Z l Z E N v b H V t b n M x L n t z e m V s b G V t a S w y f S Z x d W 9 0 O y w m c X V v d D t T Z W N 0 a W 9 u M S 9 U Y W J s Z T A x O S A o U G F n Z S A x O S k v Q X V 0 b 1 J l b W 9 2 Z W R D b 2 x 1 b W 5 z M S 5 7 Z s O p c m Z p L D N 9 J n F 1 b 3 Q 7 L C Z x d W 9 0 O 1 N l Y 3 R p b 2 4 x L 1 R h Y m x l M D E 5 I C h Q Y W d l I D E 5 K S 9 B d X R v U m V t b 3 Z l Z E N v b H V t b n M x L n t u x Z E s N H 0 m c X V v d D s s J n F 1 b 3 Q 7 U 2 V j d G l v b j E v V G F i b G U w M T k g K F B h Z 2 U g M T k p L 0 F 1 d G 9 S Z W 1 v d m V k Q 2 9 s d W 1 u c z E u e 8 O 2 c 3 N 6 Z X N l b i w 1 f S Z x d W 9 0 O y w m c X V v d D t T Z W N 0 a W 9 u M S 9 U Y W J s Z T A x O S A o U G F n Z S A x O S k v Q X V 0 b 1 J l b W 9 2 Z W R D b 2 x 1 b W 5 z M S 5 7 Z m l 6 a W t h a V 8 x L D Z 9 J n F 1 b 3 Q 7 L C Z x d W 9 0 O 1 N l Y 3 R p b 2 4 x L 1 R h Y m x l M D E 5 I C h Q Y W d l I D E 5 K S 9 B d X R v U m V t b 3 Z l Z E N v b H V t b n M x L n t z e m V s b G V t a V 8 y L D d 9 J n F 1 b 3 Q 7 L C Z x d W 9 0 O 1 N l Y 3 R p b 2 4 x L 1 R h Y m x l M D E 5 I C h Q Y W d l I D E 5 K S 9 B d X R v U m V t b 3 Z l Z E N v b H V t b n M x L n t m w 6 l y Z m l f M y w 4 f S Z x d W 9 0 O y w m c X V v d D t T Z W N 0 a W 9 u M S 9 U Y W J s Z T A x O S A o U G F n Z S A x O S k v Q X V 0 b 1 J l b W 9 2 Z W R D b 2 x 1 b W 5 z M S 5 7 b s W R X z Q s O X 0 m c X V v d D s s J n F 1 b 3 Q 7 U 2 V j d G l v b j E v V G F i b G U w M T k g K F B h Z 2 U g M T k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5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O S k v V G F i b G U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k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5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x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T R h O W I 4 Y i 0 0 Z G Z k L T Q 1 M G I t O T V m N C 0 0 O T Y x O G I x Z j A z Z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O C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I 6 M T A u N T Y y N z E 2 M V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B b G F w Y s O p c l x u Z s O p c m Z p J n F 1 b 3 Q 7 L C Z x d W 9 0 O 2 7 F k S Z x d W 9 0 O y w m c X V v d D v D t n N z e m V z Z W 4 m c X V v d D s s J n F 1 b 3 Q 7 Z m l 6 a W t h a V 8 x J n F 1 b 3 Q 7 L C Z x d W 9 0 O 3 N 6 Z W x s Z W 1 p X z I m c X V v d D s s J n F 1 b 3 Q 7 S 2 V y Z X N l d F x u Z s O p c m Z p J n F 1 b 3 Q 7 L C Z x d W 9 0 O 2 7 F k V 8 z J n F 1 b 3 Q 7 L C Z x d W 9 0 O 8 O 2 c 3 N 6 Z X N l b l 8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E 5 K S 9 B d X R v U m V t b 3 Z l Z E N v b H V t b n M x L n t D b 2 x 1 b W 4 x L D B 9 J n F 1 b 3 Q 7 L C Z x d W 9 0 O 1 N l Y 3 R p b 2 4 x L 1 R h Y m x l M D A 2 I C h Q Y W d l I D E 5 K S 9 B d X R v U m V t b 3 Z l Z E N v b H V t b n M x L n t m a X p p a 2 F p L D F 9 J n F 1 b 3 Q 7 L C Z x d W 9 0 O 1 N l Y 3 R p b 2 4 x L 1 R h Y m x l M D A 2 I C h Q Y W d l I D E 5 K S 9 B d X R v U m V t b 3 Z l Z E N v b H V t b n M x L n t z e m V s b G V t a S w y f S Z x d W 9 0 O y w m c X V v d D t T Z W N 0 a W 9 u M S 9 U Y W J s Z T A w N i A o U G F n Z S A x O S k v Q X V 0 b 1 J l b W 9 2 Z W R D b 2 x 1 b W 5 z M S 5 7 Q W x h c G L D q X J c b m b D q X J m a S w z f S Z x d W 9 0 O y w m c X V v d D t T Z W N 0 a W 9 u M S 9 U Y W J s Z T A w N i A o U G F n Z S A x O S k v Q X V 0 b 1 J l b W 9 2 Z W R D b 2 x 1 b W 5 z M S 5 7 b s W R L D R 9 J n F 1 b 3 Q 7 L C Z x d W 9 0 O 1 N l Y 3 R p b 2 4 x L 1 R h Y m x l M D A 2 I C h Q Y W d l I D E 5 K S 9 B d X R v U m V t b 3 Z l Z E N v b H V t b n M x L n v D t n N z e m V z Z W 4 s N X 0 m c X V v d D s s J n F 1 b 3 Q 7 U 2 V j d G l v b j E v V G F i b G U w M D Y g K F B h Z 2 U g M T k p L 0 F 1 d G 9 S Z W 1 v d m V k Q 2 9 s d W 1 u c z E u e 2 Z p e m l r Y W l f M S w 2 f S Z x d W 9 0 O y w m c X V v d D t T Z W N 0 a W 9 u M S 9 U Y W J s Z T A w N i A o U G F n Z S A x O S k v Q X V 0 b 1 J l b W 9 2 Z W R D b 2 x 1 b W 5 z M S 5 7 c 3 p l b G x l b W l f M i w 3 f S Z x d W 9 0 O y w m c X V v d D t T Z W N 0 a W 9 u M S 9 U Y W J s Z T A w N i A o U G F n Z S A x O S k v Q X V 0 b 1 J l b W 9 2 Z W R D b 2 x 1 b W 5 z M S 5 7 S 2 V y Z X N l d F x u Z s O p c m Z p L D h 9 J n F 1 b 3 Q 7 L C Z x d W 9 0 O 1 N l Y 3 R p b 2 4 x L 1 R h Y m x l M D A 2 I C h Q Y W d l I D E 5 K S 9 B d X R v U m V t b 3 Z l Z E N v b H V t b n M x L n t u x Z F f M y w 5 f S Z x d W 9 0 O y w m c X V v d D t T Z W N 0 a W 9 u M S 9 U Y W J s Z T A w N i A o U G F n Z S A x O S k v Q X V 0 b 1 J l b W 9 2 Z W R D b 2 x 1 b W 5 z M S 5 7 w 7 Z z c 3 p l c 2 V u X z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A w N i A o U G F n Z S A x O S k v Q X V 0 b 1 J l b W 9 2 Z W R D b 2 x 1 b W 5 z M S 5 7 Q 2 9 s d W 1 u M S w w f S Z x d W 9 0 O y w m c X V v d D t T Z W N 0 a W 9 u M S 9 U Y W J s Z T A w N i A o U G F n Z S A x O S k v Q X V 0 b 1 J l b W 9 2 Z W R D b 2 x 1 b W 5 z M S 5 7 Z m l 6 a W t h a S w x f S Z x d W 9 0 O y w m c X V v d D t T Z W N 0 a W 9 u M S 9 U Y W J s Z T A w N i A o U G F n Z S A x O S k v Q X V 0 b 1 J l b W 9 2 Z W R D b 2 x 1 b W 5 z M S 5 7 c 3 p l b G x l b W k s M n 0 m c X V v d D s s J n F 1 b 3 Q 7 U 2 V j d G l v b j E v V G F i b G U w M D Y g K F B h Z 2 U g M T k p L 0 F 1 d G 9 S Z W 1 v d m V k Q 2 9 s d W 1 u c z E u e 0 F s Y X B i w 6 l y X G 5 m w 6 l y Z m k s M 3 0 m c X V v d D s s J n F 1 b 3 Q 7 U 2 V j d G l v b j E v V G F i b G U w M D Y g K F B h Z 2 U g M T k p L 0 F 1 d G 9 S Z W 1 v d m V k Q 2 9 s d W 1 u c z E u e 2 7 F k S w 0 f S Z x d W 9 0 O y w m c X V v d D t T Z W N 0 a W 9 u M S 9 U Y W J s Z T A w N i A o U G F n Z S A x O S k v Q X V 0 b 1 J l b W 9 2 Z W R D b 2 x 1 b W 5 z M S 5 7 w 7 Z z c 3 p l c 2 V u L D V 9 J n F 1 b 3 Q 7 L C Z x d W 9 0 O 1 N l Y 3 R p b 2 4 x L 1 R h Y m x l M D A 2 I C h Q Y W d l I D E 5 K S 9 B d X R v U m V t b 3 Z l Z E N v b H V t b n M x L n t m a X p p a 2 F p X z E s N n 0 m c X V v d D s s J n F 1 b 3 Q 7 U 2 V j d G l v b j E v V G F i b G U w M D Y g K F B h Z 2 U g M T k p L 0 F 1 d G 9 S Z W 1 v d m V k Q 2 9 s d W 1 u c z E u e 3 N 6 Z W x s Z W 1 p X z I s N 3 0 m c X V v d D s s J n F 1 b 3 Q 7 U 2 V j d G l v b j E v V G F i b G U w M D Y g K F B h Z 2 U g M T k p L 0 F 1 d G 9 S Z W 1 v d m V k Q 2 9 s d W 1 u c z E u e 0 t l c m V z Z X R c b m b D q X J m a S w 4 f S Z x d W 9 0 O y w m c X V v d D t T Z W N 0 a W 9 u M S 9 U Y W J s Z T A w N i A o U G F n Z S A x O S k v Q X V 0 b 1 J l b W 9 2 Z W R D b 2 x 1 b W 5 z M S 5 7 b s W R X z M s O X 0 m c X V v d D s s J n F 1 b 3 Q 7 U 2 V j d G l v b j E v V G F i b G U w M D Y g K F B h Z 2 U g M T k p L 0 F 1 d G 9 S Z W 1 v d m V k Q 2 9 s d W 1 u c z E u e 8 O 2 c 3 N 6 Z X N l b l 8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E 5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x O S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T k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E 5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D Q x M m Z m N y 1 j M j c w L T Q 1 O T g t Y T R j O C 1 m O W U 3 Y z R l Y j R l M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O S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I 6 N T c u O T M 5 M z E 3 N l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S x J n F 1 b 3 Q 7 L C Z x d W 9 0 O 8 O 2 c 3 N 6 Z X N l b i Z x d W 9 0 O y w m c X V v d D t m a X p p a 2 F p X z E m c X V v d D s s J n F 1 b 3 Q 7 c 3 p l b G x l b W l f M i Z x d W 9 0 O y w m c X V v d D t m w 6 l y Z m l f M y Z x d W 9 0 O y w m c X V v d D t u x L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x N y k v Q X V 0 b 1 J l b W 9 2 Z W R D b 2 x 1 b W 5 z M S 5 7 Q 2 9 s d W 1 u M S w w f S Z x d W 9 0 O y w m c X V v d D t T Z W N 0 a W 9 u M S 9 U Y W J s Z T A x M C A o U G F n Z S A x N y k v Q X V 0 b 1 J l b W 9 2 Z W R D b 2 x 1 b W 5 z M S 5 7 Z m l 6 a W t h a S w x f S Z x d W 9 0 O y w m c X V v d D t T Z W N 0 a W 9 u M S 9 U Y W J s Z T A x M C A o U G F n Z S A x N y k v Q X V 0 b 1 J l b W 9 2 Z W R D b 2 x 1 b W 5 z M S 5 7 c 3 p l b G x l b W k s M n 0 m c X V v d D s s J n F 1 b 3 Q 7 U 2 V j d G l v b j E v V G F i b G U w M T A g K F B h Z 2 U g M T c p L 0 F 1 d G 9 S Z W 1 v d m V k Q 2 9 s d W 1 u c z E u e 2 b D q X J m a S w z f S Z x d W 9 0 O y w m c X V v d D t T Z W N 0 a W 9 u M S 9 U Y W J s Z T A x M C A o U G F n Z S A x N y k v Q X V 0 b 1 J l b W 9 2 Z W R D b 2 x 1 b W 5 z M S 5 7 b s S x L D R 9 J n F 1 b 3 Q 7 L C Z x d W 9 0 O 1 N l Y 3 R p b 2 4 x L 1 R h Y m x l M D E w I C h Q Y W d l I D E 3 K S 9 B d X R v U m V t b 3 Z l Z E N v b H V t b n M x L n v D t n N z e m V z Z W 4 s N X 0 m c X V v d D s s J n F 1 b 3 Q 7 U 2 V j d G l v b j E v V G F i b G U w M T A g K F B h Z 2 U g M T c p L 0 F 1 d G 9 S Z W 1 v d m V k Q 2 9 s d W 1 u c z E u e 2 Z p e m l r Y W l f M S w 2 f S Z x d W 9 0 O y w m c X V v d D t T Z W N 0 a W 9 u M S 9 U Y W J s Z T A x M C A o U G F n Z S A x N y k v Q X V 0 b 1 J l b W 9 2 Z W R D b 2 x 1 b W 5 z M S 5 7 c 3 p l b G x l b W l f M i w 3 f S Z x d W 9 0 O y w m c X V v d D t T Z W N 0 a W 9 u M S 9 U Y W J s Z T A x M C A o U G F n Z S A x N y k v Q X V 0 b 1 J l b W 9 2 Z W R D b 2 x 1 b W 5 z M S 5 7 Z s O p c m Z p X z M s O H 0 m c X V v d D s s J n F 1 b 3 Q 7 U 2 V j d G l v b j E v V G F i b G U w M T A g K F B h Z 2 U g M T c p L 0 F 1 d G 9 S Z W 1 v d m V k Q 2 9 s d W 1 u c z E u e 2 7 E s V 8 0 L D l 9 J n F 1 b 3 Q 7 L C Z x d W 9 0 O 1 N l Y 3 R p b 2 4 x L 1 R h Y m x l M D E w I C h Q Y W d l I D E 3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w I C h Q Y W d l I D E 3 K S 9 B d X R v U m V t b 3 Z l Z E N v b H V t b n M x L n t D b 2 x 1 b W 4 x L D B 9 J n F 1 b 3 Q 7 L C Z x d W 9 0 O 1 N l Y 3 R p b 2 4 x L 1 R h Y m x l M D E w I C h Q Y W d l I D E 3 K S 9 B d X R v U m V t b 3 Z l Z E N v b H V t b n M x L n t m a X p p a 2 F p L D F 9 J n F 1 b 3 Q 7 L C Z x d W 9 0 O 1 N l Y 3 R p b 2 4 x L 1 R h Y m x l M D E w I C h Q Y W d l I D E 3 K S 9 B d X R v U m V t b 3 Z l Z E N v b H V t b n M x L n t z e m V s b G V t a S w y f S Z x d W 9 0 O y w m c X V v d D t T Z W N 0 a W 9 u M S 9 U Y W J s Z T A x M C A o U G F n Z S A x N y k v Q X V 0 b 1 J l b W 9 2 Z W R D b 2 x 1 b W 5 z M S 5 7 Z s O p c m Z p L D N 9 J n F 1 b 3 Q 7 L C Z x d W 9 0 O 1 N l Y 3 R p b 2 4 x L 1 R h Y m x l M D E w I C h Q Y W d l I D E 3 K S 9 B d X R v U m V t b 3 Z l Z E N v b H V t b n M x L n t u x L E s N H 0 m c X V v d D s s J n F 1 b 3 Q 7 U 2 V j d G l v b j E v V G F i b G U w M T A g K F B h Z 2 U g M T c p L 0 F 1 d G 9 S Z W 1 v d m V k Q 2 9 s d W 1 u c z E u e 8 O 2 c 3 N 6 Z X N l b i w 1 f S Z x d W 9 0 O y w m c X V v d D t T Z W N 0 a W 9 u M S 9 U Y W J s Z T A x M C A o U G F n Z S A x N y k v Q X V 0 b 1 J l b W 9 2 Z W R D b 2 x 1 b W 5 z M S 5 7 Z m l 6 a W t h a V 8 x L D Z 9 J n F 1 b 3 Q 7 L C Z x d W 9 0 O 1 N l Y 3 R p b 2 4 x L 1 R h Y m x l M D E w I C h Q Y W d l I D E 3 K S 9 B d X R v U m V t b 3 Z l Z E N v b H V t b n M x L n t z e m V s b G V t a V 8 y L D d 9 J n F 1 b 3 Q 7 L C Z x d W 9 0 O 1 N l Y 3 R p b 2 4 x L 1 R h Y m x l M D E w I C h Q Y W d l I D E 3 K S 9 B d X R v U m V t b 3 Z l Z E N v b H V t b n M x L n t m w 6 l y Z m l f M y w 4 f S Z x d W 9 0 O y w m c X V v d D t T Z W N 0 a W 9 u M S 9 U Y W J s Z T A x M C A o U G F n Z S A x N y k v Q X V 0 b 1 J l b W 9 2 Z W R D b 2 x 1 b W 5 z M S 5 7 b s S x X z Q s O X 0 m c X V v d D s s J n F 1 b 3 Q 7 U 2 V j d G l v b j E v V G F i b G U w M T A g K F B h Z 2 U g M T c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E 3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N y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c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3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T M 1 O W Y 3 Y y 0 0 Y z Y w L T R l Z T I t Y W Q 2 Z C 1 j N z V h M z E w Y T J i O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M C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M 6 N D E u N z M z O T Y 2 O V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x N y k v Q X V 0 b 1 J l b W 9 2 Z W R D b 2 x 1 b W 5 z M S 5 7 Q 2 9 s d W 1 u M S w w f S Z x d W 9 0 O y w m c X V v d D t T Z W N 0 a W 9 u M S 9 U Y W J s Z T A w O S A o U G F n Z S A x N y k v Q X V 0 b 1 J l b W 9 2 Z W R D b 2 x 1 b W 5 z M S 5 7 Z m l 6 a W t h a S w x f S Z x d W 9 0 O y w m c X V v d D t T Z W N 0 a W 9 u M S 9 U Y W J s Z T A w O S A o U G F n Z S A x N y k v Q X V 0 b 1 J l b W 9 2 Z W R D b 2 x 1 b W 5 z M S 5 7 c 3 p l b G x l b W k s M n 0 m c X V v d D s s J n F 1 b 3 Q 7 U 2 V j d G l v b j E v V G F i b G U w M D k g K F B h Z 2 U g M T c p L 0 F 1 d G 9 S Z W 1 v d m V k Q 2 9 s d W 1 u c z E u e 2 b D q X J m a S w z f S Z x d W 9 0 O y w m c X V v d D t T Z W N 0 a W 9 u M S 9 U Y W J s Z T A w O S A o U G F n Z S A x N y k v Q X V 0 b 1 J l b W 9 2 Z W R D b 2 x 1 b W 5 z M S 5 7 b s W R L D R 9 J n F 1 b 3 Q 7 L C Z x d W 9 0 O 1 N l Y 3 R p b 2 4 x L 1 R h Y m x l M D A 5 I C h Q Y W d l I D E 3 K S 9 B d X R v U m V t b 3 Z l Z E N v b H V t b n M x L n v D t n N z e m V z Z W 4 s N X 0 m c X V v d D s s J n F 1 b 3 Q 7 U 2 V j d G l v b j E v V G F i b G U w M D k g K F B h Z 2 U g M T c p L 0 F 1 d G 9 S Z W 1 v d m V k Q 2 9 s d W 1 u c z E u e 2 Z p e m l r Y W l f M S w 2 f S Z x d W 9 0 O y w m c X V v d D t T Z W N 0 a W 9 u M S 9 U Y W J s Z T A w O S A o U G F n Z S A x N y k v Q X V 0 b 1 J l b W 9 2 Z W R D b 2 x 1 b W 5 z M S 5 7 c 3 p l b G x l b W l f M i w 3 f S Z x d W 9 0 O y w m c X V v d D t T Z W N 0 a W 9 u M S 9 U Y W J s Z T A w O S A o U G F n Z S A x N y k v Q X V 0 b 1 J l b W 9 2 Z W R D b 2 x 1 b W 5 z M S 5 7 Z s O p c m Z p X z M s O H 0 m c X V v d D s s J n F 1 b 3 Q 7 U 2 V j d G l v b j E v V G F i b G U w M D k g K F B h Z 2 U g M T c p L 0 F 1 d G 9 S Z W 1 v d m V k Q 2 9 s d W 1 u c z E u e 2 7 F k V 8 0 L D l 9 J n F 1 b 3 Q 7 L C Z x d W 9 0 O 1 N l Y 3 R p b 2 4 x L 1 R h Y m x l M D A 5 I C h Q Y W d l I D E 3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5 I C h Q Y W d l I D E 3 K S 9 B d X R v U m V t b 3 Z l Z E N v b H V t b n M x L n t D b 2 x 1 b W 4 x L D B 9 J n F 1 b 3 Q 7 L C Z x d W 9 0 O 1 N l Y 3 R p b 2 4 x L 1 R h Y m x l M D A 5 I C h Q Y W d l I D E 3 K S 9 B d X R v U m V t b 3 Z l Z E N v b H V t b n M x L n t m a X p p a 2 F p L D F 9 J n F 1 b 3 Q 7 L C Z x d W 9 0 O 1 N l Y 3 R p b 2 4 x L 1 R h Y m x l M D A 5 I C h Q Y W d l I D E 3 K S 9 B d X R v U m V t b 3 Z l Z E N v b H V t b n M x L n t z e m V s b G V t a S w y f S Z x d W 9 0 O y w m c X V v d D t T Z W N 0 a W 9 u M S 9 U Y W J s Z T A w O S A o U G F n Z S A x N y k v Q X V 0 b 1 J l b W 9 2 Z W R D b 2 x 1 b W 5 z M S 5 7 Z s O p c m Z p L D N 9 J n F 1 b 3 Q 7 L C Z x d W 9 0 O 1 N l Y 3 R p b 2 4 x L 1 R h Y m x l M D A 5 I C h Q Y W d l I D E 3 K S 9 B d X R v U m V t b 3 Z l Z E N v b H V t b n M x L n t u x Z E s N H 0 m c X V v d D s s J n F 1 b 3 Q 7 U 2 V j d G l v b j E v V G F i b G U w M D k g K F B h Z 2 U g M T c p L 0 F 1 d G 9 S Z W 1 v d m V k Q 2 9 s d W 1 u c z E u e 8 O 2 c 3 N 6 Z X N l b i w 1 f S Z x d W 9 0 O y w m c X V v d D t T Z W N 0 a W 9 u M S 9 U Y W J s Z T A w O S A o U G F n Z S A x N y k v Q X V 0 b 1 J l b W 9 2 Z W R D b 2 x 1 b W 5 z M S 5 7 Z m l 6 a W t h a V 8 x L D Z 9 J n F 1 b 3 Q 7 L C Z x d W 9 0 O 1 N l Y 3 R p b 2 4 x L 1 R h Y m x l M D A 5 I C h Q Y W d l I D E 3 K S 9 B d X R v U m V t b 3 Z l Z E N v b H V t b n M x L n t z e m V s b G V t a V 8 y L D d 9 J n F 1 b 3 Q 7 L C Z x d W 9 0 O 1 N l Y 3 R p b 2 4 x L 1 R h Y m x l M D A 5 I C h Q Y W d l I D E 3 K S 9 B d X R v U m V t b 3 Z l Z E N v b H V t b n M x L n t m w 6 l y Z m l f M y w 4 f S Z x d W 9 0 O y w m c X V v d D t T Z W N 0 a W 9 u M S 9 U Y W J s Z T A w O S A o U G F n Z S A x N y k v Q X V 0 b 1 J l b W 9 2 Z W R D b 2 x 1 b W 5 z M S 5 7 b s W R X z Q s O X 0 m c X V v d D s s J n F 1 b 3 Q 7 U 2 V j d G l v b j E v V G F i b G U w M D k g K F B h Z 2 U g M T c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E 3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N y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M T c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E 3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x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Y 1 Y T M 2 O S 0 w M j B k L T Q x M D Y t Y T A 2 N i 0 5 N z c y Z D Z i Z T Q w N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M S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Q 6 M j A u N D c 2 O T k 2 N V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S x J n F 1 b 3 Q 7 L C Z x d W 9 0 O 8 O 2 c 3 N 6 Z X N l b i Z x d W 9 0 O y w m c X V v d D t m a X p p a 2 F p X z E m c X V v d D s s J n F 1 b 3 Q 7 c 3 p l b G x l b W l f M i Z x d W 9 0 O y w m c X V v d D t m w 6 l y Z m l f M y Z x d W 9 0 O y w m c X V v d D t u x L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x N S k v Q X V 0 b 1 J l b W 9 2 Z W R D b 2 x 1 b W 5 z M S 5 7 Q 2 9 s d W 1 u M S w w f S Z x d W 9 0 O y w m c X V v d D t T Z W N 0 a W 9 u M S 9 U Y W J s Z T A w O C A o U G F n Z S A x N S k v Q X V 0 b 1 J l b W 9 2 Z W R D b 2 x 1 b W 5 z M S 5 7 Z m l 6 a W t h a S w x f S Z x d W 9 0 O y w m c X V v d D t T Z W N 0 a W 9 u M S 9 U Y W J s Z T A w O C A o U G F n Z S A x N S k v Q X V 0 b 1 J l b W 9 2 Z W R D b 2 x 1 b W 5 z M S 5 7 c 3 p l b G x l b W k s M n 0 m c X V v d D s s J n F 1 b 3 Q 7 U 2 V j d G l v b j E v V G F i b G U w M D g g K F B h Z 2 U g M T U p L 0 F 1 d G 9 S Z W 1 v d m V k Q 2 9 s d W 1 u c z E u e 2 b D q X J m a S w z f S Z x d W 9 0 O y w m c X V v d D t T Z W N 0 a W 9 u M S 9 U Y W J s Z T A w O C A o U G F n Z S A x N S k v Q X V 0 b 1 J l b W 9 2 Z W R D b 2 x 1 b W 5 z M S 5 7 b s S x L D R 9 J n F 1 b 3 Q 7 L C Z x d W 9 0 O 1 N l Y 3 R p b 2 4 x L 1 R h Y m x l M D A 4 I C h Q Y W d l I D E 1 K S 9 B d X R v U m V t b 3 Z l Z E N v b H V t b n M x L n v D t n N z e m V z Z W 4 s N X 0 m c X V v d D s s J n F 1 b 3 Q 7 U 2 V j d G l v b j E v V G F i b G U w M D g g K F B h Z 2 U g M T U p L 0 F 1 d G 9 S Z W 1 v d m V k Q 2 9 s d W 1 u c z E u e 2 Z p e m l r Y W l f M S w 2 f S Z x d W 9 0 O y w m c X V v d D t T Z W N 0 a W 9 u M S 9 U Y W J s Z T A w O C A o U G F n Z S A x N S k v Q X V 0 b 1 J l b W 9 2 Z W R D b 2 x 1 b W 5 z M S 5 7 c 3 p l b G x l b W l f M i w 3 f S Z x d W 9 0 O y w m c X V v d D t T Z W N 0 a W 9 u M S 9 U Y W J s Z T A w O C A o U G F n Z S A x N S k v Q X V 0 b 1 J l b W 9 2 Z W R D b 2 x 1 b W 5 z M S 5 7 Z s O p c m Z p X z M s O H 0 m c X V v d D s s J n F 1 b 3 Q 7 U 2 V j d G l v b j E v V G F i b G U w M D g g K F B h Z 2 U g M T U p L 0 F 1 d G 9 S Z W 1 v d m V k Q 2 9 s d W 1 u c z E u e 2 7 E s V 8 0 L D l 9 J n F 1 b 3 Q 7 L C Z x d W 9 0 O 1 N l Y 3 R p b 2 4 x L 1 R h Y m x l M D A 4 I C h Q Y W d l I D E 1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4 I C h Q Y W d l I D E 1 K S 9 B d X R v U m V t b 3 Z l Z E N v b H V t b n M x L n t D b 2 x 1 b W 4 x L D B 9 J n F 1 b 3 Q 7 L C Z x d W 9 0 O 1 N l Y 3 R p b 2 4 x L 1 R h Y m x l M D A 4 I C h Q Y W d l I D E 1 K S 9 B d X R v U m V t b 3 Z l Z E N v b H V t b n M x L n t m a X p p a 2 F p L D F 9 J n F 1 b 3 Q 7 L C Z x d W 9 0 O 1 N l Y 3 R p b 2 4 x L 1 R h Y m x l M D A 4 I C h Q Y W d l I D E 1 K S 9 B d X R v U m V t b 3 Z l Z E N v b H V t b n M x L n t z e m V s b G V t a S w y f S Z x d W 9 0 O y w m c X V v d D t T Z W N 0 a W 9 u M S 9 U Y W J s Z T A w O C A o U G F n Z S A x N S k v Q X V 0 b 1 J l b W 9 2 Z W R D b 2 x 1 b W 5 z M S 5 7 Z s O p c m Z p L D N 9 J n F 1 b 3 Q 7 L C Z x d W 9 0 O 1 N l Y 3 R p b 2 4 x L 1 R h Y m x l M D A 4 I C h Q Y W d l I D E 1 K S 9 B d X R v U m V t b 3 Z l Z E N v b H V t b n M x L n t u x L E s N H 0 m c X V v d D s s J n F 1 b 3 Q 7 U 2 V j d G l v b j E v V G F i b G U w M D g g K F B h Z 2 U g M T U p L 0 F 1 d G 9 S Z W 1 v d m V k Q 2 9 s d W 1 u c z E u e 8 O 2 c 3 N 6 Z X N l b i w 1 f S Z x d W 9 0 O y w m c X V v d D t T Z W N 0 a W 9 u M S 9 U Y W J s Z T A w O C A o U G F n Z S A x N S k v Q X V 0 b 1 J l b W 9 2 Z W R D b 2 x 1 b W 5 z M S 5 7 Z m l 6 a W t h a V 8 x L D Z 9 J n F 1 b 3 Q 7 L C Z x d W 9 0 O 1 N l Y 3 R p b 2 4 x L 1 R h Y m x l M D A 4 I C h Q Y W d l I D E 1 K S 9 B d X R v U m V t b 3 Z l Z E N v b H V t b n M x L n t z e m V s b G V t a V 8 y L D d 9 J n F 1 b 3 Q 7 L C Z x d W 9 0 O 1 N l Y 3 R p b 2 4 x L 1 R h Y m x l M D A 4 I C h Q Y W d l I D E 1 K S 9 B d X R v U m V t b 3 Z l Z E N v b H V t b n M x L n t m w 6 l y Z m l f M y w 4 f S Z x d W 9 0 O y w m c X V v d D t T Z W N 0 a W 9 u M S 9 U Y W J s Z T A w O C A o U G F n Z S A x N S k v Q X V 0 b 1 J l b W 9 2 Z W R D b 2 x 1 b W 5 z M S 5 7 b s S x X z Q s O X 0 m c X V v d D s s J n F 1 b 3 Q 7 U 2 V j d G l v b j E v V G F i b G U w M D g g K F B h Z 2 U g M T U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E 1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x N S k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M T U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E 1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y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E 5 N z d k N C 0 0 Z j Y 1 L T Q 0 O G Y t O W I 1 M i 0 y M 2 N k O W U 4 N W Z i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M i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U 6 M j Y u M j k 3 O T A 4 N l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S x J n F 1 b 3 Q 7 L C Z x d W 9 0 O 8 O 2 c 3 N 6 Z X N l b i Z x d W 9 0 O y w m c X V v d D t m a X p p a 2 F p X z E m c X V v d D s s J n F 1 b 3 Q 7 c 3 p l b G x l b W l f M i Z x d W 9 0 O y w m c X V v d D t m w 6 l y Z m l f M y Z x d W 9 0 O y w m c X V v d D t u x L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y N y k v Q X V 0 b 1 J l b W 9 2 Z W R D b 2 x 1 b W 5 z M S 5 7 Q 2 9 s d W 1 u M S w w f S Z x d W 9 0 O y w m c X V v d D t T Z W N 0 a W 9 u M S 9 U Y W J s Z T A x M S A o U G F n Z S A y N y k v Q X V 0 b 1 J l b W 9 2 Z W R D b 2 x 1 b W 5 z M S 5 7 Z m l 6 a W t h a S w x f S Z x d W 9 0 O y w m c X V v d D t T Z W N 0 a W 9 u M S 9 U Y W J s Z T A x M S A o U G F n Z S A y N y k v Q X V 0 b 1 J l b W 9 2 Z W R D b 2 x 1 b W 5 z M S 5 7 c 3 p l b G x l b W k s M n 0 m c X V v d D s s J n F 1 b 3 Q 7 U 2 V j d G l v b j E v V G F i b G U w M T E g K F B h Z 2 U g M j c p L 0 F 1 d G 9 S Z W 1 v d m V k Q 2 9 s d W 1 u c z E u e 2 b D q X J m a S w z f S Z x d W 9 0 O y w m c X V v d D t T Z W N 0 a W 9 u M S 9 U Y W J s Z T A x M S A o U G F n Z S A y N y k v Q X V 0 b 1 J l b W 9 2 Z W R D b 2 x 1 b W 5 z M S 5 7 b s S x L D R 9 J n F 1 b 3 Q 7 L C Z x d W 9 0 O 1 N l Y 3 R p b 2 4 x L 1 R h Y m x l M D E x I C h Q Y W d l I D I 3 K S 9 B d X R v U m V t b 3 Z l Z E N v b H V t b n M x L n v D t n N z e m V z Z W 4 s N X 0 m c X V v d D s s J n F 1 b 3 Q 7 U 2 V j d G l v b j E v V G F i b G U w M T E g K F B h Z 2 U g M j c p L 0 F 1 d G 9 S Z W 1 v d m V k Q 2 9 s d W 1 u c z E u e 2 Z p e m l r Y W l f M S w 2 f S Z x d W 9 0 O y w m c X V v d D t T Z W N 0 a W 9 u M S 9 U Y W J s Z T A x M S A o U G F n Z S A y N y k v Q X V 0 b 1 J l b W 9 2 Z W R D b 2 x 1 b W 5 z M S 5 7 c 3 p l b G x l b W l f M i w 3 f S Z x d W 9 0 O y w m c X V v d D t T Z W N 0 a W 9 u M S 9 U Y W J s Z T A x M S A o U G F n Z S A y N y k v Q X V 0 b 1 J l b W 9 2 Z W R D b 2 x 1 b W 5 z M S 5 7 Z s O p c m Z p X z M s O H 0 m c X V v d D s s J n F 1 b 3 Q 7 U 2 V j d G l v b j E v V G F i b G U w M T E g K F B h Z 2 U g M j c p L 0 F 1 d G 9 S Z W 1 v d m V k Q 2 9 s d W 1 u c z E u e 2 7 E s V 8 0 L D l 9 J n F 1 b 3 Q 7 L C Z x d W 9 0 O 1 N l Y 3 R p b 2 4 x L 1 R h Y m x l M D E x I C h Q Y W d l I D I 3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x I C h Q Y W d l I D I 3 K S 9 B d X R v U m V t b 3 Z l Z E N v b H V t b n M x L n t D b 2 x 1 b W 4 x L D B 9 J n F 1 b 3 Q 7 L C Z x d W 9 0 O 1 N l Y 3 R p b 2 4 x L 1 R h Y m x l M D E x I C h Q Y W d l I D I 3 K S 9 B d X R v U m V t b 3 Z l Z E N v b H V t b n M x L n t m a X p p a 2 F p L D F 9 J n F 1 b 3 Q 7 L C Z x d W 9 0 O 1 N l Y 3 R p b 2 4 x L 1 R h Y m x l M D E x I C h Q Y W d l I D I 3 K S 9 B d X R v U m V t b 3 Z l Z E N v b H V t b n M x L n t z e m V s b G V t a S w y f S Z x d W 9 0 O y w m c X V v d D t T Z W N 0 a W 9 u M S 9 U Y W J s Z T A x M S A o U G F n Z S A y N y k v Q X V 0 b 1 J l b W 9 2 Z W R D b 2 x 1 b W 5 z M S 5 7 Z s O p c m Z p L D N 9 J n F 1 b 3 Q 7 L C Z x d W 9 0 O 1 N l Y 3 R p b 2 4 x L 1 R h Y m x l M D E x I C h Q Y W d l I D I 3 K S 9 B d X R v U m V t b 3 Z l Z E N v b H V t b n M x L n t u x L E s N H 0 m c X V v d D s s J n F 1 b 3 Q 7 U 2 V j d G l v b j E v V G F i b G U w M T E g K F B h Z 2 U g M j c p L 0 F 1 d G 9 S Z W 1 v d m V k Q 2 9 s d W 1 u c z E u e 8 O 2 c 3 N 6 Z X N l b i w 1 f S Z x d W 9 0 O y w m c X V v d D t T Z W N 0 a W 9 u M S 9 U Y W J s Z T A x M S A o U G F n Z S A y N y k v Q X V 0 b 1 J l b W 9 2 Z W R D b 2 x 1 b W 5 z M S 5 7 Z m l 6 a W t h a V 8 x L D Z 9 J n F 1 b 3 Q 7 L C Z x d W 9 0 O 1 N l Y 3 R p b 2 4 x L 1 R h Y m x l M D E x I C h Q Y W d l I D I 3 K S 9 B d X R v U m V t b 3 Z l Z E N v b H V t b n M x L n t z e m V s b G V t a V 8 y L D d 9 J n F 1 b 3 Q 7 L C Z x d W 9 0 O 1 N l Y 3 R p b 2 4 x L 1 R h Y m x l M D E x I C h Q Y W d l I D I 3 K S 9 B d X R v U m V t b 3 Z l Z E N v b H V t b n M x L n t m w 6 l y Z m l f M y w 4 f S Z x d W 9 0 O y w m c X V v d D t T Z W N 0 a W 9 u M S 9 U Y W J s Z T A x M S A o U G F n Z S A y N y k v Q X V 0 b 1 J l b W 9 2 Z W R D b 2 x 1 b W 5 z M S 5 7 b s S x X z Q s O X 0 m c X V v d D s s J n F 1 b 3 Q 7 U 2 V j d G l v b j E v V G F i b G U w M T E g K F B h Z 2 U g M j c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I 3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y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j c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I 3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z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T A 1 O W Q 3 O C 1 j M j R h L T R k O T c t Y j E 5 N i 0 x Z T Y y M m F k Z G E x Z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M y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Y 6 N T I u N j Y 0 M z c 0 N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z M C k v Q X V 0 b 1 J l b W 9 2 Z W R D b 2 x 1 b W 5 z M S 5 7 Q 2 9 s d W 1 u M S w w f S Z x d W 9 0 O y w m c X V v d D t T Z W N 0 a W 9 u M S 9 U Y W J s Z T A x M i A o U G F n Z S A z M C k v Q X V 0 b 1 J l b W 9 2 Z W R D b 2 x 1 b W 5 z M S 5 7 Z m l 6 a W t h a S w x f S Z x d W 9 0 O y w m c X V v d D t T Z W N 0 a W 9 u M S 9 U Y W J s Z T A x M i A o U G F n Z S A z M C k v Q X V 0 b 1 J l b W 9 2 Z W R D b 2 x 1 b W 5 z M S 5 7 c 3 p l b G x l b W k s M n 0 m c X V v d D s s J n F 1 b 3 Q 7 U 2 V j d G l v b j E v V G F i b G U w M T I g K F B h Z 2 U g M z A p L 0 F 1 d G 9 S Z W 1 v d m V k Q 2 9 s d W 1 u c z E u e 2 b D q X J m a S w z f S Z x d W 9 0 O y w m c X V v d D t T Z W N 0 a W 9 u M S 9 U Y W J s Z T A x M i A o U G F n Z S A z M C k v Q X V 0 b 1 J l b W 9 2 Z W R D b 2 x 1 b W 5 z M S 5 7 b s W R L D R 9 J n F 1 b 3 Q 7 L C Z x d W 9 0 O 1 N l Y 3 R p b 2 4 x L 1 R h Y m x l M D E y I C h Q Y W d l I D M w K S 9 B d X R v U m V t b 3 Z l Z E N v b H V t b n M x L n v D t n N z e m V z Z W 4 s N X 0 m c X V v d D s s J n F 1 b 3 Q 7 U 2 V j d G l v b j E v V G F i b G U w M T I g K F B h Z 2 U g M z A p L 0 F 1 d G 9 S Z W 1 v d m V k Q 2 9 s d W 1 u c z E u e 2 Z p e m l r Y W l f M S w 2 f S Z x d W 9 0 O y w m c X V v d D t T Z W N 0 a W 9 u M S 9 U Y W J s Z T A x M i A o U G F n Z S A z M C k v Q X V 0 b 1 J l b W 9 2 Z W R D b 2 x 1 b W 5 z M S 5 7 c 3 p l b G x l b W l f M i w 3 f S Z x d W 9 0 O y w m c X V v d D t T Z W N 0 a W 9 u M S 9 U Y W J s Z T A x M i A o U G F n Z S A z M C k v Q X V 0 b 1 J l b W 9 2 Z W R D b 2 x 1 b W 5 z M S 5 7 Z s O p c m Z p X z M s O H 0 m c X V v d D s s J n F 1 b 3 Q 7 U 2 V j d G l v b j E v V G F i b G U w M T I g K F B h Z 2 U g M z A p L 0 F 1 d G 9 S Z W 1 v d m V k Q 2 9 s d W 1 u c z E u e 2 7 F k V 8 0 L D l 9 J n F 1 b 3 Q 7 L C Z x d W 9 0 O 1 N l Y 3 R p b 2 4 x L 1 R h Y m x l M D E y I C h Q Y W d l I D M w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y I C h Q Y W d l I D M w K S 9 B d X R v U m V t b 3 Z l Z E N v b H V t b n M x L n t D b 2 x 1 b W 4 x L D B 9 J n F 1 b 3 Q 7 L C Z x d W 9 0 O 1 N l Y 3 R p b 2 4 x L 1 R h Y m x l M D E y I C h Q Y W d l I D M w K S 9 B d X R v U m V t b 3 Z l Z E N v b H V t b n M x L n t m a X p p a 2 F p L D F 9 J n F 1 b 3 Q 7 L C Z x d W 9 0 O 1 N l Y 3 R p b 2 4 x L 1 R h Y m x l M D E y I C h Q Y W d l I D M w K S 9 B d X R v U m V t b 3 Z l Z E N v b H V t b n M x L n t z e m V s b G V t a S w y f S Z x d W 9 0 O y w m c X V v d D t T Z W N 0 a W 9 u M S 9 U Y W J s Z T A x M i A o U G F n Z S A z M C k v Q X V 0 b 1 J l b W 9 2 Z W R D b 2 x 1 b W 5 z M S 5 7 Z s O p c m Z p L D N 9 J n F 1 b 3 Q 7 L C Z x d W 9 0 O 1 N l Y 3 R p b 2 4 x L 1 R h Y m x l M D E y I C h Q Y W d l I D M w K S 9 B d X R v U m V t b 3 Z l Z E N v b H V t b n M x L n t u x Z E s N H 0 m c X V v d D s s J n F 1 b 3 Q 7 U 2 V j d G l v b j E v V G F i b G U w M T I g K F B h Z 2 U g M z A p L 0 F 1 d G 9 S Z W 1 v d m V k Q 2 9 s d W 1 u c z E u e 8 O 2 c 3 N 6 Z X N l b i w 1 f S Z x d W 9 0 O y w m c X V v d D t T Z W N 0 a W 9 u M S 9 U Y W J s Z T A x M i A o U G F n Z S A z M C k v Q X V 0 b 1 J l b W 9 2 Z W R D b 2 x 1 b W 5 z M S 5 7 Z m l 6 a W t h a V 8 x L D Z 9 J n F 1 b 3 Q 7 L C Z x d W 9 0 O 1 N l Y 3 R p b 2 4 x L 1 R h Y m x l M D E y I C h Q Y W d l I D M w K S 9 B d X R v U m V t b 3 Z l Z E N v b H V t b n M x L n t z e m V s b G V t a V 8 y L D d 9 J n F 1 b 3 Q 7 L C Z x d W 9 0 O 1 N l Y 3 R p b 2 4 x L 1 R h Y m x l M D E y I C h Q Y W d l I D M w K S 9 B d X R v U m V t b 3 Z l Z E N v b H V t b n M x L n t m w 6 l y Z m l f M y w 4 f S Z x d W 9 0 O y w m c X V v d D t T Z W N 0 a W 9 u M S 9 U Y W J s Z T A x M i A o U G F n Z S A z M C k v Q X V 0 b 1 J l b W 9 2 Z W R D b 2 x 1 b W 5 z M S 5 7 b s W R X z Q s O X 0 m c X V v d D s s J n F 1 b 3 Q 7 U 2 V j d G l v b j E v V G F i b G U w M T I g K F B h Z 2 U g M z A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M w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z M C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z A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M w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z V m M T g x O C 0 1 N G I 4 L T Q 4 Z m I t Y j R h Y S 0 0 M W J k Z D I 1 N T I z Z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N C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g 6 M D g u M z Y x M D Y 5 M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z M i k v Q X V 0 b 1 J l b W 9 2 Z W R D b 2 x 1 b W 5 z M S 5 7 Q 2 9 s d W 1 u M S w w f S Z x d W 9 0 O y w m c X V v d D t T Z W N 0 a W 9 u M S 9 U Y W J s Z T A x N S A o U G F n Z S A z M i k v Q X V 0 b 1 J l b W 9 2 Z W R D b 2 x 1 b W 5 z M S 5 7 Z m l 6 a W t h a S w x f S Z x d W 9 0 O y w m c X V v d D t T Z W N 0 a W 9 u M S 9 U Y W J s Z T A x N S A o U G F n Z S A z M i k v Q X V 0 b 1 J l b W 9 2 Z W R D b 2 x 1 b W 5 z M S 5 7 c 3 p l b G x l b W k s M n 0 m c X V v d D s s J n F 1 b 3 Q 7 U 2 V j d G l v b j E v V G F i b G U w M T U g K F B h Z 2 U g M z I p L 0 F 1 d G 9 S Z W 1 v d m V k Q 2 9 s d W 1 u c z E u e 2 b D q X J m a S w z f S Z x d W 9 0 O y w m c X V v d D t T Z W N 0 a W 9 u M S 9 U Y W J s Z T A x N S A o U G F n Z S A z M i k v Q X V 0 b 1 J l b W 9 2 Z W R D b 2 x 1 b W 5 z M S 5 7 b s W R L D R 9 J n F 1 b 3 Q 7 L C Z x d W 9 0 O 1 N l Y 3 R p b 2 4 x L 1 R h Y m x l M D E 1 I C h Q Y W d l I D M y K S 9 B d X R v U m V t b 3 Z l Z E N v b H V t b n M x L n v D t n N z e m V z Z W 4 s N X 0 m c X V v d D s s J n F 1 b 3 Q 7 U 2 V j d G l v b j E v V G F i b G U w M T U g K F B h Z 2 U g M z I p L 0 F 1 d G 9 S Z W 1 v d m V k Q 2 9 s d W 1 u c z E u e 2 Z p e m l r Y W l f M S w 2 f S Z x d W 9 0 O y w m c X V v d D t T Z W N 0 a W 9 u M S 9 U Y W J s Z T A x N S A o U G F n Z S A z M i k v Q X V 0 b 1 J l b W 9 2 Z W R D b 2 x 1 b W 5 z M S 5 7 c 3 p l b G x l b W l f M i w 3 f S Z x d W 9 0 O y w m c X V v d D t T Z W N 0 a W 9 u M S 9 U Y W J s Z T A x N S A o U G F n Z S A z M i k v Q X V 0 b 1 J l b W 9 2 Z W R D b 2 x 1 b W 5 z M S 5 7 Z s O p c m Z p X z M s O H 0 m c X V v d D s s J n F 1 b 3 Q 7 U 2 V j d G l v b j E v V G F i b G U w M T U g K F B h Z 2 U g M z I p L 0 F 1 d G 9 S Z W 1 v d m V k Q 2 9 s d W 1 u c z E u e 2 7 F k V 8 0 L D l 9 J n F 1 b 3 Q 7 L C Z x d W 9 0 O 1 N l Y 3 R p b 2 4 x L 1 R h Y m x l M D E 1 I C h Q Y W d l I D M y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1 I C h Q Y W d l I D M y K S 9 B d X R v U m V t b 3 Z l Z E N v b H V t b n M x L n t D b 2 x 1 b W 4 x L D B 9 J n F 1 b 3 Q 7 L C Z x d W 9 0 O 1 N l Y 3 R p b 2 4 x L 1 R h Y m x l M D E 1 I C h Q Y W d l I D M y K S 9 B d X R v U m V t b 3 Z l Z E N v b H V t b n M x L n t m a X p p a 2 F p L D F 9 J n F 1 b 3 Q 7 L C Z x d W 9 0 O 1 N l Y 3 R p b 2 4 x L 1 R h Y m x l M D E 1 I C h Q Y W d l I D M y K S 9 B d X R v U m V t b 3 Z l Z E N v b H V t b n M x L n t z e m V s b G V t a S w y f S Z x d W 9 0 O y w m c X V v d D t T Z W N 0 a W 9 u M S 9 U Y W J s Z T A x N S A o U G F n Z S A z M i k v Q X V 0 b 1 J l b W 9 2 Z W R D b 2 x 1 b W 5 z M S 5 7 Z s O p c m Z p L D N 9 J n F 1 b 3 Q 7 L C Z x d W 9 0 O 1 N l Y 3 R p b 2 4 x L 1 R h Y m x l M D E 1 I C h Q Y W d l I D M y K S 9 B d X R v U m V t b 3 Z l Z E N v b H V t b n M x L n t u x Z E s N H 0 m c X V v d D s s J n F 1 b 3 Q 7 U 2 V j d G l v b j E v V G F i b G U w M T U g K F B h Z 2 U g M z I p L 0 F 1 d G 9 S Z W 1 v d m V k Q 2 9 s d W 1 u c z E u e 8 O 2 c 3 N 6 Z X N l b i w 1 f S Z x d W 9 0 O y w m c X V v d D t T Z W N 0 a W 9 u M S 9 U Y W J s Z T A x N S A o U G F n Z S A z M i k v Q X V 0 b 1 J l b W 9 2 Z W R D b 2 x 1 b W 5 z M S 5 7 Z m l 6 a W t h a V 8 x L D Z 9 J n F 1 b 3 Q 7 L C Z x d W 9 0 O 1 N l Y 3 R p b 2 4 x L 1 R h Y m x l M D E 1 I C h Q Y W d l I D M y K S 9 B d X R v U m V t b 3 Z l Z E N v b H V t b n M x L n t z e m V s b G V t a V 8 y L D d 9 J n F 1 b 3 Q 7 L C Z x d W 9 0 O 1 N l Y 3 R p b 2 4 x L 1 R h Y m x l M D E 1 I C h Q Y W d l I D M y K S 9 B d X R v U m V t b 3 Z l Z E N v b H V t b n M x L n t m w 6 l y Z m l f M y w 4 f S Z x d W 9 0 O y w m c X V v d D t T Z W N 0 a W 9 u M S 9 U Y W J s Z T A x N S A o U G F n Z S A z M i k v Q X V 0 b 1 J l b W 9 2 Z W R D b 2 x 1 b W 5 z M S 5 7 b s W R X z Q s O X 0 m c X V v d D s s J n F 1 b 3 Q 7 U 2 V j d G l v b j E v V G F i b G U w M T U g K F B h Z 2 U g M z I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M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z I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M y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M i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W N j O D A 5 Y y 0 x N j g 4 L T Q 5 N T E t Y T c y Y y 0 w O G U 0 M z Q 2 O T Y x N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N S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k 6 M T Q u N D E 0 N z g y N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z M i k g K D I p L 0 F 1 d G 9 S Z W 1 v d m V k Q 2 9 s d W 1 u c z E u e 0 N v b H V t b j E s M H 0 m c X V v d D s s J n F 1 b 3 Q 7 U 2 V j d G l v b j E v V G F i b G U w M T U g K F B h Z 2 U g M z I p I C g y K S 9 B d X R v U m V t b 3 Z l Z E N v b H V t b n M x L n t m a X p p a 2 F p L D F 9 J n F 1 b 3 Q 7 L C Z x d W 9 0 O 1 N l Y 3 R p b 2 4 x L 1 R h Y m x l M D E 1 I C h Q Y W d l I D M y K S A o M i k v Q X V 0 b 1 J l b W 9 2 Z W R D b 2 x 1 b W 5 z M S 5 7 c 3 p l b G x l b W k s M n 0 m c X V v d D s s J n F 1 b 3 Q 7 U 2 V j d G l v b j E v V G F i b G U w M T U g K F B h Z 2 U g M z I p I C g y K S 9 B d X R v U m V t b 3 Z l Z E N v b H V t b n M x L n t m w 6 l y Z m k s M 3 0 m c X V v d D s s J n F 1 b 3 Q 7 U 2 V j d G l v b j E v V G F i b G U w M T U g K F B h Z 2 U g M z I p I C g y K S 9 B d X R v U m V t b 3 Z l Z E N v b H V t b n M x L n t u x Z E s N H 0 m c X V v d D s s J n F 1 b 3 Q 7 U 2 V j d G l v b j E v V G F i b G U w M T U g K F B h Z 2 U g M z I p I C g y K S 9 B d X R v U m V t b 3 Z l Z E N v b H V t b n M x L n v D t n N z e m V z Z W 4 s N X 0 m c X V v d D s s J n F 1 b 3 Q 7 U 2 V j d G l v b j E v V G F i b G U w M T U g K F B h Z 2 U g M z I p I C g y K S 9 B d X R v U m V t b 3 Z l Z E N v b H V t b n M x L n t m a X p p a 2 F p X z E s N n 0 m c X V v d D s s J n F 1 b 3 Q 7 U 2 V j d G l v b j E v V G F i b G U w M T U g K F B h Z 2 U g M z I p I C g y K S 9 B d X R v U m V t b 3 Z l Z E N v b H V t b n M x L n t z e m V s b G V t a V 8 y L D d 9 J n F 1 b 3 Q 7 L C Z x d W 9 0 O 1 N l Y 3 R p b 2 4 x L 1 R h Y m x l M D E 1 I C h Q Y W d l I D M y K S A o M i k v Q X V 0 b 1 J l b W 9 2 Z W R D b 2 x 1 b W 5 z M S 5 7 Z s O p c m Z p X z M s O H 0 m c X V v d D s s J n F 1 b 3 Q 7 U 2 V j d G l v b j E v V G F i b G U w M T U g K F B h Z 2 U g M z I p I C g y K S 9 B d X R v U m V t b 3 Z l Z E N v b H V t b n M x L n t u x Z F f N C w 5 f S Z x d W 9 0 O y w m c X V v d D t T Z W N 0 a W 9 u M S 9 U Y W J s Z T A x N S A o U G F n Z S A z M i k g K D I p L 0 F 1 d G 9 S Z W 1 v d m V k Q 2 9 s d W 1 u c z E u e 8 O 2 c 3 N 6 Z X N l b l 8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T U g K F B h Z 2 U g M z I p I C g y K S 9 B d X R v U m V t b 3 Z l Z E N v b H V t b n M x L n t D b 2 x 1 b W 4 x L D B 9 J n F 1 b 3 Q 7 L C Z x d W 9 0 O 1 N l Y 3 R p b 2 4 x L 1 R h Y m x l M D E 1 I C h Q Y W d l I D M y K S A o M i k v Q X V 0 b 1 J l b W 9 2 Z W R D b 2 x 1 b W 5 z M S 5 7 Z m l 6 a W t h a S w x f S Z x d W 9 0 O y w m c X V v d D t T Z W N 0 a W 9 u M S 9 U Y W J s Z T A x N S A o U G F n Z S A z M i k g K D I p L 0 F 1 d G 9 S Z W 1 v d m V k Q 2 9 s d W 1 u c z E u e 3 N 6 Z W x s Z W 1 p L D J 9 J n F 1 b 3 Q 7 L C Z x d W 9 0 O 1 N l Y 3 R p b 2 4 x L 1 R h Y m x l M D E 1 I C h Q Y W d l I D M y K S A o M i k v Q X V 0 b 1 J l b W 9 2 Z W R D b 2 x 1 b W 5 z M S 5 7 Z s O p c m Z p L D N 9 J n F 1 b 3 Q 7 L C Z x d W 9 0 O 1 N l Y 3 R p b 2 4 x L 1 R h Y m x l M D E 1 I C h Q Y W d l I D M y K S A o M i k v Q X V 0 b 1 J l b W 9 2 Z W R D b 2 x 1 b W 5 z M S 5 7 b s W R L D R 9 J n F 1 b 3 Q 7 L C Z x d W 9 0 O 1 N l Y 3 R p b 2 4 x L 1 R h Y m x l M D E 1 I C h Q Y W d l I D M y K S A o M i k v Q X V 0 b 1 J l b W 9 2 Z W R D b 2 x 1 b W 5 z M S 5 7 w 7 Z z c 3 p l c 2 V u L D V 9 J n F 1 b 3 Q 7 L C Z x d W 9 0 O 1 N l Y 3 R p b 2 4 x L 1 R h Y m x l M D E 1 I C h Q Y W d l I D M y K S A o M i k v Q X V 0 b 1 J l b W 9 2 Z W R D b 2 x 1 b W 5 z M S 5 7 Z m l 6 a W t h a V 8 x L D Z 9 J n F 1 b 3 Q 7 L C Z x d W 9 0 O 1 N l Y 3 R p b 2 4 x L 1 R h Y m x l M D E 1 I C h Q Y W d l I D M y K S A o M i k v Q X V 0 b 1 J l b W 9 2 Z W R D b 2 x 1 b W 5 z M S 5 7 c 3 p l b G x l b W l f M i w 3 f S Z x d W 9 0 O y w m c X V v d D t T Z W N 0 a W 9 u M S 9 U Y W J s Z T A x N S A o U G F n Z S A z M i k g K D I p L 0 F 1 d G 9 S Z W 1 v d m V k Q 2 9 s d W 1 u c z E u e 2 b D q X J m a V 8 z L D h 9 J n F 1 b 3 Q 7 L C Z x d W 9 0 O 1 N l Y 3 R p b 2 4 x L 1 R h Y m x l M D E 1 I C h Q Y W d l I D M y K S A o M i k v Q X V 0 b 1 J l b W 9 2 Z W R D b 2 x 1 b W 5 z M S 5 7 b s W R X z Q s O X 0 m c X V v d D s s J n F 1 b 3 Q 7 U 2 V j d G l v b j E v V G F i b G U w M T U g K F B h Z 2 U g M z I p I C g y K S 9 B d X R v U m V t b 3 Z l Z E N v b H V t b n M x L n v D t n N z e m V z Z W 5 f N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z M i k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z I p J T I w K D I p L 1 R h Y m x l M D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M y K S U y M C g y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M i k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z I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F k Z G I 5 Z T k t N G M x M C 0 0 Y j g x L T g 5 M m M t M z U 3 N j g 3 Z D c 3 N z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I w M T Y i I C 8 + P E V u d H J 5 I F R 5 c G U 9 I l J l Y 2 9 2 Z X J 5 V G F y Z 2 V 0 Q 2 9 s d W 1 u I i B W Y W x 1 Z T 0 i b D E y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x V D E 1 O j Q w O j Q x L j Y 4 N j k 5 M D l a I i A v P j x F b n R y e S B U e X B l P S J G a W x s Q 2 9 s d W 1 u V H l w Z X M i I F Z h b H V l P S J z Q m d N R E J n T U R B d 0 1 H Q X d N P S I g L z 4 8 R W 5 0 c n k g V H l w Z T 0 i R m l s b E N v b H V t b k 5 h b W V z I i B W Y W x 1 Z T 0 i c 1 s m c X V v d D t D b 2 x 1 b W 4 x J n F 1 b 3 Q 7 L C Z x d W 9 0 O 2 Z p e m l r Y W k m c X V v d D s s J n F 1 b 3 Q 7 c 3 p l b G x l b W k m c X V v d D s s J n F 1 b 3 Q 7 Z s O p c m Z p J n F 1 b 3 Q 7 L C Z x d W 9 0 O 2 7 F k S Z x d W 9 0 O y w m c X V v d D v D t n N z e m V z Z W 4 m c X V v d D s s J n F 1 b 3 Q 7 Z m l 6 a W t h a V 8 x J n F 1 b 3 Q 7 L C Z x d W 9 0 O 3 N 6 Z W x s Z W 1 p X z I m c X V v d D s s J n F 1 b 3 Q 7 Z s O p c m Z p X z M m c X V v d D s s J n F 1 b 3 Q 7 b s W R X z Q m c X V v d D s s J n F 1 b 3 Q 7 w 7 Z z c 3 p l c 2 V u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M z I p I C g z K S 9 B d X R v U m V t b 3 Z l Z E N v b H V t b n M x L n t D b 2 x 1 b W 4 x L D B 9 J n F 1 b 3 Q 7 L C Z x d W 9 0 O 1 N l Y 3 R p b 2 4 x L 1 R h Y m x l M D E 1 I C h Q Y W d l I D M y K S A o M y k v Q X V 0 b 1 J l b W 9 2 Z W R D b 2 x 1 b W 5 z M S 5 7 Z m l 6 a W t h a S w x f S Z x d W 9 0 O y w m c X V v d D t T Z W N 0 a W 9 u M S 9 U Y W J s Z T A x N S A o U G F n Z S A z M i k g K D M p L 0 F 1 d G 9 S Z W 1 v d m V k Q 2 9 s d W 1 u c z E u e 3 N 6 Z W x s Z W 1 p L D J 9 J n F 1 b 3 Q 7 L C Z x d W 9 0 O 1 N l Y 3 R p b 2 4 x L 1 R h Y m x l M D E 1 I C h Q Y W d l I D M y K S A o M y k v Q X V 0 b 1 J l b W 9 2 Z W R D b 2 x 1 b W 5 z M S 5 7 Z s O p c m Z p L D N 9 J n F 1 b 3 Q 7 L C Z x d W 9 0 O 1 N l Y 3 R p b 2 4 x L 1 R h Y m x l M D E 1 I C h Q Y W d l I D M y K S A o M y k v Q X V 0 b 1 J l b W 9 2 Z W R D b 2 x 1 b W 5 z M S 5 7 b s W R L D R 9 J n F 1 b 3 Q 7 L C Z x d W 9 0 O 1 N l Y 3 R p b 2 4 x L 1 R h Y m x l M D E 1 I C h Q Y W d l I D M y K S A o M y k v Q X V 0 b 1 J l b W 9 2 Z W R D b 2 x 1 b W 5 z M S 5 7 w 7 Z z c 3 p l c 2 V u L D V 9 J n F 1 b 3 Q 7 L C Z x d W 9 0 O 1 N l Y 3 R p b 2 4 x L 1 R h Y m x l M D E 1 I C h Q Y W d l I D M y K S A o M y k v Q X V 0 b 1 J l b W 9 2 Z W R D b 2 x 1 b W 5 z M S 5 7 Z m l 6 a W t h a V 8 x L D Z 9 J n F 1 b 3 Q 7 L C Z x d W 9 0 O 1 N l Y 3 R p b 2 4 x L 1 R h Y m x l M D E 1 I C h Q Y W d l I D M y K S A o M y k v Q X V 0 b 1 J l b W 9 2 Z W R D b 2 x 1 b W 5 z M S 5 7 c 3 p l b G x l b W l f M i w 3 f S Z x d W 9 0 O y w m c X V v d D t T Z W N 0 a W 9 u M S 9 U Y W J s Z T A x N S A o U G F n Z S A z M i k g K D M p L 0 F 1 d G 9 S Z W 1 v d m V k Q 2 9 s d W 1 u c z E u e 2 b D q X J m a V 8 z L D h 9 J n F 1 b 3 Q 7 L C Z x d W 9 0 O 1 N l Y 3 R p b 2 4 x L 1 R h Y m x l M D E 1 I C h Q Y W d l I D M y K S A o M y k v Q X V 0 b 1 J l b W 9 2 Z W R D b 2 x 1 b W 5 z M S 5 7 b s W R X z Q s O X 0 m c X V v d D s s J n F 1 b 3 Q 7 U 2 V j d G l v b j E v V G F i b G U w M T U g K F B h Z 2 U g M z I p I C g z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1 I C h Q Y W d l I D M y K S A o M y k v Q X V 0 b 1 J l b W 9 2 Z W R D b 2 x 1 b W 5 z M S 5 7 Q 2 9 s d W 1 u M S w w f S Z x d W 9 0 O y w m c X V v d D t T Z W N 0 a W 9 u M S 9 U Y W J s Z T A x N S A o U G F n Z S A z M i k g K D M p L 0 F 1 d G 9 S Z W 1 v d m V k Q 2 9 s d W 1 u c z E u e 2 Z p e m l r Y W k s M X 0 m c X V v d D s s J n F 1 b 3 Q 7 U 2 V j d G l v b j E v V G F i b G U w M T U g K F B h Z 2 U g M z I p I C g z K S 9 B d X R v U m V t b 3 Z l Z E N v b H V t b n M x L n t z e m V s b G V t a S w y f S Z x d W 9 0 O y w m c X V v d D t T Z W N 0 a W 9 u M S 9 U Y W J s Z T A x N S A o U G F n Z S A z M i k g K D M p L 0 F 1 d G 9 S Z W 1 v d m V k Q 2 9 s d W 1 u c z E u e 2 b D q X J m a S w z f S Z x d W 9 0 O y w m c X V v d D t T Z W N 0 a W 9 u M S 9 U Y W J s Z T A x N S A o U G F n Z S A z M i k g K D M p L 0 F 1 d G 9 S Z W 1 v d m V k Q 2 9 s d W 1 u c z E u e 2 7 F k S w 0 f S Z x d W 9 0 O y w m c X V v d D t T Z W N 0 a W 9 u M S 9 U Y W J s Z T A x N S A o U G F n Z S A z M i k g K D M p L 0 F 1 d G 9 S Z W 1 v d m V k Q 2 9 s d W 1 u c z E u e 8 O 2 c 3 N 6 Z X N l b i w 1 f S Z x d W 9 0 O y w m c X V v d D t T Z W N 0 a W 9 u M S 9 U Y W J s Z T A x N S A o U G F n Z S A z M i k g K D M p L 0 F 1 d G 9 S Z W 1 v d m V k Q 2 9 s d W 1 u c z E u e 2 Z p e m l r Y W l f M S w 2 f S Z x d W 9 0 O y w m c X V v d D t T Z W N 0 a W 9 u M S 9 U Y W J s Z T A x N S A o U G F n Z S A z M i k g K D M p L 0 F 1 d G 9 S Z W 1 v d m V k Q 2 9 s d W 1 u c z E u e 3 N 6 Z W x s Z W 1 p X z I s N 3 0 m c X V v d D s s J n F 1 b 3 Q 7 U 2 V j d G l v b j E v V G F i b G U w M T U g K F B h Z 2 U g M z I p I C g z K S 9 B d X R v U m V t b 3 Z l Z E N v b H V t b n M x L n t m w 6 l y Z m l f M y w 4 f S Z x d W 9 0 O y w m c X V v d D t T Z W N 0 a W 9 u M S 9 U Y W J s Z T A x N S A o U G F n Z S A z M i k g K D M p L 0 F 1 d G 9 S Z W 1 v d m V k Q 2 9 s d W 1 u c z E u e 2 7 F k V 8 0 L D l 9 J n F 1 b 3 Q 7 L C Z x d W 9 0 O 1 N l Y 3 R p b 2 4 x L 1 R h Y m x l M D E 1 I C h Q Y W d l I D M y K S A o M y k v Q X V 0 b 1 J l b W 9 2 Z W R D b 2 x 1 b W 5 z M S 5 7 w 7 Z z c 3 p l c 2 V u X z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S U y M C h Q Y W d l J T I w M z I p J T I w K D M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M y K S U y M C g z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M i k l M j A o M y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z I p J T I w K D M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U l M j A o U G F n Z S U y M D M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z Y z B i Z G V i L T h j N 2 Y t N D M 1 M S 0 4 N T R h L W U y Z m N m N 2 E z Z T k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y M D E 3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V Q x N T o 0 M T o y N y 4 3 O D g 0 O T I z W i I g L z 4 8 R W 5 0 c n k g V H l w Z T 0 i R m l s b E N v b H V t b l R 5 c G V z I i B W Y W x 1 Z T 0 i c 0 J n T U R C Z 0 1 E Q X d N R 0 F 3 T T 0 i I C 8 + P E V u d H J 5 I F R 5 c G U 9 I k Z p b G x D b 2 x 1 b W 5 O Y W 1 l c y I g V m F s d W U 9 I n N b J n F 1 b 3 Q 7 Q 2 9 s d W 1 u M S Z x d W 9 0 O y w m c X V v d D t m a X p p a 2 F p J n F 1 b 3 Q 7 L C Z x d W 9 0 O 3 N 6 Z W x s Z W 1 p J n F 1 b 3 Q 7 L C Z x d W 9 0 O 2 b D q X J m a S Z x d W 9 0 O y w m c X V v d D t u x Z E m c X V v d D s s J n F 1 b 3 Q 7 w 7 Z z c 3 p l c 2 V u J n F 1 b 3 Q 7 L C Z x d W 9 0 O 2 Z p e m l r Y W l f M S Z x d W 9 0 O y w m c X V v d D t z e m V s b G V t a V 8 y J n F 1 b 3 Q 7 L C Z x d W 9 0 O 2 b D q X J m a V 8 z J n F 1 b 3 Q 7 L C Z x d W 9 0 O 2 7 F k V 8 0 J n F 1 b 3 Q 7 L C Z x d W 9 0 O 8 O 2 c 3 N 6 Z X N l b l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1 I C h Q Y W d l I D M y K S 9 B d X R v U m V t b 3 Z l Z E N v b H V t b n M x L n t D b 2 x 1 b W 4 x L D B 9 J n F 1 b 3 Q 7 L C Z x d W 9 0 O 1 N l Y 3 R p b 2 4 x L 1 R h Y m x l M D M 1 I C h Q Y W d l I D M y K S 9 B d X R v U m V t b 3 Z l Z E N v b H V t b n M x L n t m a X p p a 2 F p L D F 9 J n F 1 b 3 Q 7 L C Z x d W 9 0 O 1 N l Y 3 R p b 2 4 x L 1 R h Y m x l M D M 1 I C h Q Y W d l I D M y K S 9 B d X R v U m V t b 3 Z l Z E N v b H V t b n M x L n t z e m V s b G V t a S w y f S Z x d W 9 0 O y w m c X V v d D t T Z W N 0 a W 9 u M S 9 U Y W J s Z T A z N S A o U G F n Z S A z M i k v Q X V 0 b 1 J l b W 9 2 Z W R D b 2 x 1 b W 5 z M S 5 7 Z s O p c m Z p L D N 9 J n F 1 b 3 Q 7 L C Z x d W 9 0 O 1 N l Y 3 R p b 2 4 x L 1 R h Y m x l M D M 1 I C h Q Y W d l I D M y K S 9 B d X R v U m V t b 3 Z l Z E N v b H V t b n M x L n t u x Z E s N H 0 m c X V v d D s s J n F 1 b 3 Q 7 U 2 V j d G l v b j E v V G F i b G U w M z U g K F B h Z 2 U g M z I p L 0 F 1 d G 9 S Z W 1 v d m V k Q 2 9 s d W 1 u c z E u e 8 O 2 c 3 N 6 Z X N l b i w 1 f S Z x d W 9 0 O y w m c X V v d D t T Z W N 0 a W 9 u M S 9 U Y W J s Z T A z N S A o U G F n Z S A z M i k v Q X V 0 b 1 J l b W 9 2 Z W R D b 2 x 1 b W 5 z M S 5 7 Z m l 6 a W t h a V 8 x L D Z 9 J n F 1 b 3 Q 7 L C Z x d W 9 0 O 1 N l Y 3 R p b 2 4 x L 1 R h Y m x l M D M 1 I C h Q Y W d l I D M y K S 9 B d X R v U m V t b 3 Z l Z E N v b H V t b n M x L n t z e m V s b G V t a V 8 y L D d 9 J n F 1 b 3 Q 7 L C Z x d W 9 0 O 1 N l Y 3 R p b 2 4 x L 1 R h Y m x l M D M 1 I C h Q Y W d l I D M y K S 9 B d X R v U m V t b 3 Z l Z E N v b H V t b n M x L n t m w 6 l y Z m l f M y w 4 f S Z x d W 9 0 O y w m c X V v d D t T Z W N 0 a W 9 u M S 9 U Y W J s Z T A z N S A o U G F n Z S A z M i k v Q X V 0 b 1 J l b W 9 2 Z W R D b 2 x 1 b W 5 z M S 5 7 b s W R X z Q s O X 0 m c X V v d D s s J n F 1 b 3 Q 7 U 2 V j d G l v b j E v V G F i b G U w M z U g K F B h Z 2 U g M z I p L 0 F 1 d G 9 S Z W 1 v d m V k Q 2 9 s d W 1 u c z E u e 8 O 2 c 3 N 6 Z X N l b l 8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z U g K F B h Z 2 U g M z I p L 0 F 1 d G 9 S Z W 1 v d m V k Q 2 9 s d W 1 u c z E u e 0 N v b H V t b j E s M H 0 m c X V v d D s s J n F 1 b 3 Q 7 U 2 V j d G l v b j E v V G F i b G U w M z U g K F B h Z 2 U g M z I p L 0 F 1 d G 9 S Z W 1 v d m V k Q 2 9 s d W 1 u c z E u e 2 Z p e m l r Y W k s M X 0 m c X V v d D s s J n F 1 b 3 Q 7 U 2 V j d G l v b j E v V G F i b G U w M z U g K F B h Z 2 U g M z I p L 0 F 1 d G 9 S Z W 1 v d m V k Q 2 9 s d W 1 u c z E u e 3 N 6 Z W x s Z W 1 p L D J 9 J n F 1 b 3 Q 7 L C Z x d W 9 0 O 1 N l Y 3 R p b 2 4 x L 1 R h Y m x l M D M 1 I C h Q Y W d l I D M y K S 9 B d X R v U m V t b 3 Z l Z E N v b H V t b n M x L n t m w 6 l y Z m k s M 3 0 m c X V v d D s s J n F 1 b 3 Q 7 U 2 V j d G l v b j E v V G F i b G U w M z U g K F B h Z 2 U g M z I p L 0 F 1 d G 9 S Z W 1 v d m V k Q 2 9 s d W 1 u c z E u e 2 7 F k S w 0 f S Z x d W 9 0 O y w m c X V v d D t T Z W N 0 a W 9 u M S 9 U Y W J s Z T A z N S A o U G F n Z S A z M i k v Q X V 0 b 1 J l b W 9 2 Z W R D b 2 x 1 b W 5 z M S 5 7 w 7 Z z c 3 p l c 2 V u L D V 9 J n F 1 b 3 Q 7 L C Z x d W 9 0 O 1 N l Y 3 R p b 2 4 x L 1 R h Y m x l M D M 1 I C h Q Y W d l I D M y K S 9 B d X R v U m V t b 3 Z l Z E N v b H V t b n M x L n t m a X p p a 2 F p X z E s N n 0 m c X V v d D s s J n F 1 b 3 Q 7 U 2 V j d G l v b j E v V G F i b G U w M z U g K F B h Z 2 U g M z I p L 0 F 1 d G 9 S Z W 1 v d m V k Q 2 9 s d W 1 u c z E u e 3 N 6 Z W x s Z W 1 p X z I s N 3 0 m c X V v d D s s J n F 1 b 3 Q 7 U 2 V j d G l v b j E v V G F i b G U w M z U g K F B h Z 2 U g M z I p L 0 F 1 d G 9 S Z W 1 v d m V k Q 2 9 s d W 1 u c z E u e 2 b D q X J m a V 8 z L D h 9 J n F 1 b 3 Q 7 L C Z x d W 9 0 O 1 N l Y 3 R p b 2 4 x L 1 R h Y m x l M D M 1 I C h Q Y W d l I D M y K S 9 B d X R v U m V t b 3 Z l Z E N v b H V t b n M x L n t u x Z F f N C w 5 f S Z x d W 9 0 O y w m c X V v d D t T Z W N 0 a W 9 u M S 9 U Y W J s Z T A z N S A o U G F n Z S A z M i k v Q X V 0 b 1 J l b W 9 2 Z W R D b 2 x 1 b W 5 z M S 5 7 w 7 Z z c 3 p l c 2 V u X z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N S U y M C h Q Y W d l J T I w M z I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U l M j A o U G F n Z S U y M D M y K S 9 U Y W J s Z T A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1 J T I w K F B h Z 2 U l M j A z M i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S U y M C h Q Y W d l J T I w M z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M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Y 2 R l N z B k L T N i Y T Q t N D I x N C 1 h O D Y 1 L T R j M j N m O G N j N 2 U x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y M D E 4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V Q x N T o 0 M j o y O S 4 x M z Q x M z Q z W i I g L z 4 8 R W 5 0 c n k g V H l w Z T 0 i R m l s b E N v b H V t b l R 5 c G V z I i B W Y W x 1 Z T 0 i c 0 J n T U R C Z 0 1 E Q X d N R 0 F 3 T T 0 i I C 8 + P E V u d H J 5 I F R 5 c G U 9 I k Z p b G x D b 2 x 1 b W 5 O Y W 1 l c y I g V m F s d W U 9 I n N b J n F 1 b 3 Q 7 Q 2 9 s d W 1 u M S Z x d W 9 0 O y w m c X V v d D t m a X p p a 2 F p J n F 1 b 3 Q 7 L C Z x d W 9 0 O 3 N 6 Z W x s Z W 1 p J n F 1 b 3 Q 7 L C Z x d W 9 0 O 2 b D q X J m a S Z x d W 9 0 O y w m c X V v d D t u x Z E m c X V v d D s s J n F 1 b 3 Q 7 w 7 Z z c 3 p l c 2 V u J n F 1 b 3 Q 7 L C Z x d W 9 0 O 2 Z p e m l r Y W l f M S Z x d W 9 0 O y w m c X V v d D t z e m V s b G V t a V 8 y J n F 1 b 3 Q 7 L C Z x d W 9 0 O 2 b D q X J m a V 8 z J n F 1 b 3 Q 7 L C Z x d W 9 0 O 2 7 F k V 8 0 J n F 1 b 3 Q 7 L C Z x d W 9 0 O 8 O 2 c 3 N 6 Z X N l b l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5 I C h Q Y W d l I D M y K S 9 B d X R v U m V t b 3 Z l Z E N v b H V t b n M x L n t D b 2 x 1 b W 4 x L D B 9 J n F 1 b 3 Q 7 L C Z x d W 9 0 O 1 N l Y 3 R p b 2 4 x L 1 R h Y m x l M D I 5 I C h Q Y W d l I D M y K S 9 B d X R v U m V t b 3 Z l Z E N v b H V t b n M x L n t m a X p p a 2 F p L D F 9 J n F 1 b 3 Q 7 L C Z x d W 9 0 O 1 N l Y 3 R p b 2 4 x L 1 R h Y m x l M D I 5 I C h Q Y W d l I D M y K S 9 B d X R v U m V t b 3 Z l Z E N v b H V t b n M x L n t z e m V s b G V t a S w y f S Z x d W 9 0 O y w m c X V v d D t T Z W N 0 a W 9 u M S 9 U Y W J s Z T A y O S A o U G F n Z S A z M i k v Q X V 0 b 1 J l b W 9 2 Z W R D b 2 x 1 b W 5 z M S 5 7 Z s O p c m Z p L D N 9 J n F 1 b 3 Q 7 L C Z x d W 9 0 O 1 N l Y 3 R p b 2 4 x L 1 R h Y m x l M D I 5 I C h Q Y W d l I D M y K S 9 B d X R v U m V t b 3 Z l Z E N v b H V t b n M x L n t u x Z E s N H 0 m c X V v d D s s J n F 1 b 3 Q 7 U 2 V j d G l v b j E v V G F i b G U w M j k g K F B h Z 2 U g M z I p L 0 F 1 d G 9 S Z W 1 v d m V k Q 2 9 s d W 1 u c z E u e 8 O 2 c 3 N 6 Z X N l b i w 1 f S Z x d W 9 0 O y w m c X V v d D t T Z W N 0 a W 9 u M S 9 U Y W J s Z T A y O S A o U G F n Z S A z M i k v Q X V 0 b 1 J l b W 9 2 Z W R D b 2 x 1 b W 5 z M S 5 7 Z m l 6 a W t h a V 8 x L D Z 9 J n F 1 b 3 Q 7 L C Z x d W 9 0 O 1 N l Y 3 R p b 2 4 x L 1 R h Y m x l M D I 5 I C h Q Y W d l I D M y K S 9 B d X R v U m V t b 3 Z l Z E N v b H V t b n M x L n t z e m V s b G V t a V 8 y L D d 9 J n F 1 b 3 Q 7 L C Z x d W 9 0 O 1 N l Y 3 R p b 2 4 x L 1 R h Y m x l M D I 5 I C h Q Y W d l I D M y K S 9 B d X R v U m V t b 3 Z l Z E N v b H V t b n M x L n t m w 6 l y Z m l f M y w 4 f S Z x d W 9 0 O y w m c X V v d D t T Z W N 0 a W 9 u M S 9 U Y W J s Z T A y O S A o U G F n Z S A z M i k v Q X V 0 b 1 J l b W 9 2 Z W R D b 2 x 1 b W 5 z M S 5 7 b s W R X z Q s O X 0 m c X V v d D s s J n F 1 b 3 Q 7 U 2 V j d G l v b j E v V G F i b G U w M j k g K F B h Z 2 U g M z I p L 0 F 1 d G 9 S Z W 1 v d m V k Q 2 9 s d W 1 u c z E u e 8 O 2 c 3 N 6 Z X N l b l 8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j k g K F B h Z 2 U g M z I p L 0 F 1 d G 9 S Z W 1 v d m V k Q 2 9 s d W 1 u c z E u e 0 N v b H V t b j E s M H 0 m c X V v d D s s J n F 1 b 3 Q 7 U 2 V j d G l v b j E v V G F i b G U w M j k g K F B h Z 2 U g M z I p L 0 F 1 d G 9 S Z W 1 v d m V k Q 2 9 s d W 1 u c z E u e 2 Z p e m l r Y W k s M X 0 m c X V v d D s s J n F 1 b 3 Q 7 U 2 V j d G l v b j E v V G F i b G U w M j k g K F B h Z 2 U g M z I p L 0 F 1 d G 9 S Z W 1 v d m V k Q 2 9 s d W 1 u c z E u e 3 N 6 Z W x s Z W 1 p L D J 9 J n F 1 b 3 Q 7 L C Z x d W 9 0 O 1 N l Y 3 R p b 2 4 x L 1 R h Y m x l M D I 5 I C h Q Y W d l I D M y K S 9 B d X R v U m V t b 3 Z l Z E N v b H V t b n M x L n t m w 6 l y Z m k s M 3 0 m c X V v d D s s J n F 1 b 3 Q 7 U 2 V j d G l v b j E v V G F i b G U w M j k g K F B h Z 2 U g M z I p L 0 F 1 d G 9 S Z W 1 v d m V k Q 2 9 s d W 1 u c z E u e 2 7 F k S w 0 f S Z x d W 9 0 O y w m c X V v d D t T Z W N 0 a W 9 u M S 9 U Y W J s Z T A y O S A o U G F n Z S A z M i k v Q X V 0 b 1 J l b W 9 2 Z W R D b 2 x 1 b W 5 z M S 5 7 w 7 Z z c 3 p l c 2 V u L D V 9 J n F 1 b 3 Q 7 L C Z x d W 9 0 O 1 N l Y 3 R p b 2 4 x L 1 R h Y m x l M D I 5 I C h Q Y W d l I D M y K S 9 B d X R v U m V t b 3 Z l Z E N v b H V t b n M x L n t m a X p p a 2 F p X z E s N n 0 m c X V v d D s s J n F 1 b 3 Q 7 U 2 V j d G l v b j E v V G F i b G U w M j k g K F B h Z 2 U g M z I p L 0 F 1 d G 9 S Z W 1 v d m V k Q 2 9 s d W 1 u c z E u e 3 N 6 Z W x s Z W 1 p X z I s N 3 0 m c X V v d D s s J n F 1 b 3 Q 7 U 2 V j d G l v b j E v V G F i b G U w M j k g K F B h Z 2 U g M z I p L 0 F 1 d G 9 S Z W 1 v d m V k Q 2 9 s d W 1 u c z E u e 2 b D q X J m a V 8 z L D h 9 J n F 1 b 3 Q 7 L C Z x d W 9 0 O 1 N l Y 3 R p b 2 4 x L 1 R h Y m x l M D I 5 I C h Q Y W d l I D M y K S 9 B d X R v U m V t b 3 Z l Z E N v b H V t b n M x L n t u x Z F f N C w 5 f S Z x d W 9 0 O y w m c X V v d D t T Z W N 0 a W 9 u M S 9 U Y W J s Z T A y O S A o U G F n Z S A z M i k v Q X V 0 b 1 J l b W 9 2 Z W R D b 2 x 1 b W 5 z M S 5 7 w 7 Z z c 3 p l c 2 V u X z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O S U y M C h Q Y W d l J T I w M z I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M y K S 9 U Y W J s Z T A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z M i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z I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X U M J u A i B M r b C d 9 B 3 I C w 8 A A A A A A g A A A A A A E G Y A A A A B A A A g A A A A l s 8 f i Z b 2 u 6 t R t O z 6 h g v 9 A R h d d u D m X r O 1 A U 7 k g 0 L q S Z s A A A A A D o A A A A A C A A A g A A A A z N s 5 y R L N O 9 d r 3 o 9 S e 7 o W p S R V B 1 b c W S U M 6 j c x l f E D s N B Q A A A A F M + e t o X x p U F r U N O V o A z M B m U X c j t Z I h Z N a b p U v X E J e z 1 f T j 5 Z 0 y H S y j E K Z e r e P U 6 Q p 6 m P m i t m N L v N P q j d j w g i a s b 6 2 R 2 E T X R A i s Z 4 C i t 3 A J R A A A A A E z d B p s M X l m A W S Q w 5 l 1 2 U q t C e B R B 7 s F L 3 3 K v V t L 3 X W V 4 N X v 8 G I 3 O a H a / e / c h 1 8 V p / n y M r V 0 D U p G T 2 x Y l T m P / t n A = = < / D a t a M a s h u p > 
</file>

<file path=customXml/itemProps1.xml><?xml version="1.0" encoding="utf-8"?>
<ds:datastoreItem xmlns:ds="http://schemas.openxmlformats.org/officeDocument/2006/customXml" ds:itemID="{4B62BBEF-3594-490B-8718-2F47F14119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18</vt:i4>
      </vt:variant>
    </vt:vector>
  </HeadingPairs>
  <TitlesOfParts>
    <vt:vector size="18" baseType="lpstr"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by_age_2003_2018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Szakmáry Nándor</dc:creator>
  <cp:lastModifiedBy>Szakmáry Nándor</cp:lastModifiedBy>
  <dcterms:created xsi:type="dcterms:W3CDTF">2024-03-17T13:48:34Z</dcterms:created>
  <dcterms:modified xsi:type="dcterms:W3CDTF">2024-04-01T15:47:36Z</dcterms:modified>
</cp:coreProperties>
</file>