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soil_moisture\00_SM_project\03_results\"/>
    </mc:Choice>
  </mc:AlternateContent>
  <xr:revisionPtr revIDLastSave="0" documentId="13_ncr:1_{BE0779BF-693B-40F5-83F6-88D199B4ECD2}" xr6:coauthVersionLast="47" xr6:coauthVersionMax="47" xr10:uidLastSave="{00000000-0000-0000-0000-000000000000}"/>
  <bookViews>
    <workbookView xWindow="760" yWindow="760" windowWidth="21480" windowHeight="10980" activeTab="1" xr2:uid="{00000000-000D-0000-FFFF-FFFF00000000}"/>
  </bookViews>
  <sheets>
    <sheet name="BasinsStats" sheetId="1" r:id="rId1"/>
    <sheet name="BasinsStats_Correlations" sheetId="3" r:id="rId2"/>
  </sheets>
  <definedNames>
    <definedName name="_xlnm._FilterDatabase" localSheetId="0" hidden="1">BasinsStats!$A$1:$AC$36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3" i="3" l="1"/>
  <c r="C44" i="3"/>
  <c r="C42" i="3"/>
  <c r="C41" i="3"/>
  <c r="C40" i="3"/>
  <c r="C39" i="3"/>
  <c r="C38" i="3"/>
  <c r="C37" i="3"/>
  <c r="C36" i="3"/>
  <c r="C27" i="3"/>
  <c r="C28" i="3"/>
  <c r="C29" i="3"/>
  <c r="C30" i="3"/>
  <c r="C31" i="3"/>
  <c r="C32" i="3"/>
  <c r="C26" i="3"/>
  <c r="D20" i="3"/>
  <c r="D13" i="3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2" i="1"/>
  <c r="I2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2" i="1"/>
  <c r="D7" i="3"/>
  <c r="D4" i="3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2" i="1"/>
  <c r="D36" i="3" l="1"/>
  <c r="D29" i="3"/>
  <c r="D43" i="3"/>
  <c r="D26" i="3"/>
</calcChain>
</file>

<file path=xl/sharedStrings.xml><?xml version="1.0" encoding="utf-8"?>
<sst xmlns="http://schemas.openxmlformats.org/spreadsheetml/2006/main" count="52" uniqueCount="41">
  <si>
    <t>basinsun</t>
  </si>
  <si>
    <t>clustermode</t>
  </si>
  <si>
    <t>clusterperc1</t>
  </si>
  <si>
    <t>corrNov1SM_SR</t>
  </si>
  <si>
    <t>pvalNov1SM_SR</t>
  </si>
  <si>
    <t>corrJanSM_SR</t>
  </si>
  <si>
    <t>pvalJanSM_SR</t>
  </si>
  <si>
    <t>corrPeakSWESM_SR</t>
  </si>
  <si>
    <t>pvalPeakSWESM_SR</t>
  </si>
  <si>
    <t>corrresidnov1</t>
  </si>
  <si>
    <t>corrresidnov1precip</t>
  </si>
  <si>
    <t>corrresidpswe</t>
  </si>
  <si>
    <t>corrresidpsweprecip</t>
  </si>
  <si>
    <t>pcorresidnov1</t>
  </si>
  <si>
    <t>pcorresidnov1precip</t>
  </si>
  <si>
    <t>pcorresidpswe</t>
  </si>
  <si>
    <t>pcorresidpsweprecip</t>
  </si>
  <si>
    <t>corPeakSWE</t>
  </si>
  <si>
    <t>corWinterPrecip</t>
  </si>
  <si>
    <t>corSpringPrecip</t>
  </si>
  <si>
    <t>domvariable</t>
  </si>
  <si>
    <t>corrresiddom_nov1sm</t>
  </si>
  <si>
    <t>pcorresiddom_nov1sm</t>
  </si>
  <si>
    <t>corrresiddom_pswesm</t>
  </si>
  <si>
    <t>pcorrresiddom_pswesm</t>
  </si>
  <si>
    <t>Basin ID</t>
  </si>
  <si>
    <t>Cluster 1</t>
  </si>
  <si>
    <t>Cluster 2</t>
  </si>
  <si>
    <t>R_SMNov1_SR</t>
  </si>
  <si>
    <t>pvalNov1SM_SR_significance</t>
  </si>
  <si>
    <t>Average</t>
  </si>
  <si>
    <t>pvalJan1SM_SR_significance</t>
  </si>
  <si>
    <t>pvalPeakSWESM_SR_significance</t>
  </si>
  <si>
    <t>Significant Correlations</t>
  </si>
  <si>
    <t>Interior Catchments</t>
  </si>
  <si>
    <t>R_SMNov1_Residuals</t>
  </si>
  <si>
    <t>pcorresiddom_nov1sm_significance</t>
  </si>
  <si>
    <t xml:space="preserve">Correlations (R) between early winter (Nov 1) SM and spring runoff volume (SR) </t>
  </si>
  <si>
    <t>Maritime Catchments</t>
  </si>
  <si>
    <t>Correlation between early winter SM and spring runoff residuals</t>
  </si>
  <si>
    <t>USGS Gauge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</si>
</sst>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10" xfId="0" applyFont="1" applyBorder="1" applyAlignment="1">
      <alignment horizontal="center"/>
    </xf>
    <xf numFmtId="0" fontId="19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/>
    </xf>
    <xf numFmtId="0" fontId="19" fillId="0" borderId="11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6"/>
  <sheetViews>
    <sheetView workbookViewId="0">
      <selection activeCell="AF1" sqref="AF1"/>
    </sheetView>
  </sheetViews>
  <sheetFormatPr defaultColWidth="10.6640625" defaultRowHeight="15.5" x14ac:dyDescent="0.35"/>
  <cols>
    <col min="3" max="3" width="0" hidden="1" customWidth="1"/>
    <col min="7" max="24" width="0" hidden="1" customWidth="1"/>
    <col min="28" max="29" width="0" hidden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5</v>
      </c>
      <c r="H1" t="s">
        <v>6</v>
      </c>
      <c r="I1" t="s">
        <v>31</v>
      </c>
      <c r="J1" t="s">
        <v>7</v>
      </c>
      <c r="K1" t="s">
        <v>8</v>
      </c>
      <c r="L1" t="s">
        <v>32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36</v>
      </c>
      <c r="AB1" t="s">
        <v>23</v>
      </c>
      <c r="AC1" t="s">
        <v>24</v>
      </c>
    </row>
    <row r="2" spans="1:29" x14ac:dyDescent="0.35">
      <c r="A2">
        <v>9217900</v>
      </c>
      <c r="B2">
        <v>1</v>
      </c>
      <c r="C2">
        <v>0.85185185185185197</v>
      </c>
      <c r="D2">
        <v>0.17563901559853801</v>
      </c>
      <c r="E2">
        <v>0.24298371649603701</v>
      </c>
      <c r="F2">
        <f>IF(E2&lt;0.1,1,0)</f>
        <v>0</v>
      </c>
      <c r="G2">
        <v>0.17563901559853801</v>
      </c>
      <c r="H2">
        <v>0.24298371649603701</v>
      </c>
      <c r="I2">
        <f>IF(H2&lt;0.1,1,0)</f>
        <v>0</v>
      </c>
      <c r="J2">
        <v>0.266361718335689</v>
      </c>
      <c r="K2">
        <v>7.3563877116073498E-2</v>
      </c>
      <c r="L2">
        <f>IF(K2&lt;0.1,1,0)</f>
        <v>1</v>
      </c>
      <c r="M2">
        <v>0.15497743092965999</v>
      </c>
      <c r="N2">
        <v>0.18554613444140899</v>
      </c>
      <c r="O2">
        <v>0.29518813896776702</v>
      </c>
      <c r="P2">
        <v>0.36144538491181899</v>
      </c>
      <c r="Q2">
        <v>0.30375657189423599</v>
      </c>
      <c r="R2">
        <v>0.21699576444312199</v>
      </c>
      <c r="S2">
        <v>4.6415973877732601E-2</v>
      </c>
      <c r="T2">
        <v>1.35851518710486E-2</v>
      </c>
      <c r="U2">
        <v>0.55510697292530897</v>
      </c>
      <c r="V2">
        <v>0.57005378922484595</v>
      </c>
      <c r="W2">
        <v>0.61612653632246195</v>
      </c>
      <c r="X2">
        <v>3</v>
      </c>
      <c r="Y2">
        <v>0.114897950741325</v>
      </c>
      <c r="Z2">
        <v>0.44704357073384099</v>
      </c>
      <c r="AA2">
        <f>IF(Z2&lt;0.1,1,0)</f>
        <v>0</v>
      </c>
      <c r="AB2">
        <v>0.262536114160418</v>
      </c>
      <c r="AC2">
        <v>7.7956457973181098E-2</v>
      </c>
    </row>
    <row r="3" spans="1:29" x14ac:dyDescent="0.35">
      <c r="A3">
        <v>9223000</v>
      </c>
      <c r="B3">
        <v>1</v>
      </c>
      <c r="C3">
        <v>0.96296296296296302</v>
      </c>
      <c r="D3">
        <v>0.105248142650281</v>
      </c>
      <c r="E3">
        <v>0.44879644846245498</v>
      </c>
      <c r="F3">
        <f t="shared" ref="F3:F36" si="0">IF(E3&lt;0.1,1,0)</f>
        <v>0</v>
      </c>
      <c r="G3">
        <v>0.105248142650281</v>
      </c>
      <c r="H3">
        <v>0.44879644846245498</v>
      </c>
      <c r="I3">
        <f t="shared" ref="I3:I36" si="1">IF(H3&lt;0.1,1,0)</f>
        <v>0</v>
      </c>
      <c r="J3">
        <v>0.12799466562641601</v>
      </c>
      <c r="K3">
        <v>0.35634177770362502</v>
      </c>
      <c r="L3">
        <f t="shared" ref="L3:L36" si="2">IF(K3&lt;0.1,1,0)</f>
        <v>0</v>
      </c>
      <c r="M3">
        <v>0.26306005279479799</v>
      </c>
      <c r="N3">
        <v>0.108223905937644</v>
      </c>
      <c r="O3">
        <v>0.29914623576437299</v>
      </c>
      <c r="P3">
        <v>0.151992030606309</v>
      </c>
      <c r="Q3">
        <v>5.46239085795261E-2</v>
      </c>
      <c r="R3">
        <v>0.43600130017518601</v>
      </c>
      <c r="S3">
        <v>2.7990499305250899E-2</v>
      </c>
      <c r="T3">
        <v>0.27256979024497502</v>
      </c>
      <c r="U3">
        <v>0.8037540783146</v>
      </c>
      <c r="V3">
        <v>0.81422886775735703</v>
      </c>
      <c r="W3">
        <v>0.41286455083698298</v>
      </c>
      <c r="X3">
        <v>2</v>
      </c>
      <c r="Y3">
        <v>0.26711213023945302</v>
      </c>
      <c r="Z3">
        <v>5.0869968593712699E-2</v>
      </c>
      <c r="AA3">
        <f t="shared" ref="AA3:AA36" si="3">IF(Z3&lt;0.1,1,0)</f>
        <v>1</v>
      </c>
      <c r="AB3">
        <v>0.30297661605641502</v>
      </c>
      <c r="AC3">
        <v>2.59507757719128E-2</v>
      </c>
    </row>
    <row r="4" spans="1:29" x14ac:dyDescent="0.35">
      <c r="A4">
        <v>9312600</v>
      </c>
      <c r="B4">
        <v>1</v>
      </c>
      <c r="C4">
        <v>1</v>
      </c>
      <c r="D4">
        <v>0.38064107756759302</v>
      </c>
      <c r="E4">
        <v>5.8603178298978504E-3</v>
      </c>
      <c r="F4">
        <f t="shared" si="0"/>
        <v>1</v>
      </c>
      <c r="G4">
        <v>0.38064107756759302</v>
      </c>
      <c r="H4">
        <v>5.8603178298978504E-3</v>
      </c>
      <c r="I4">
        <f t="shared" si="1"/>
        <v>1</v>
      </c>
      <c r="J4">
        <v>0.34000589376262702</v>
      </c>
      <c r="K4">
        <v>1.46407854830088E-2</v>
      </c>
      <c r="L4">
        <f t="shared" si="2"/>
        <v>1</v>
      </c>
      <c r="M4">
        <v>0.506890294115667</v>
      </c>
      <c r="N4">
        <v>0.28099827922512</v>
      </c>
      <c r="O4">
        <v>0.52797830827883696</v>
      </c>
      <c r="P4">
        <v>0.26806136329525299</v>
      </c>
      <c r="Q4">
        <v>1.4719557422781301E-4</v>
      </c>
      <c r="R4">
        <v>4.57789867910346E-2</v>
      </c>
      <c r="S4" s="1">
        <v>6.8409105784964395E-5</v>
      </c>
      <c r="T4">
        <v>5.7190637102651203E-2</v>
      </c>
      <c r="U4">
        <v>0.82976121844036899</v>
      </c>
      <c r="V4">
        <v>0.86204557562258199</v>
      </c>
      <c r="W4">
        <v>0.558744990460177</v>
      </c>
      <c r="X4">
        <v>2</v>
      </c>
      <c r="Y4">
        <v>0.49070252608176201</v>
      </c>
      <c r="Z4">
        <v>2.5644184130374801E-4</v>
      </c>
      <c r="AA4">
        <f t="shared" si="3"/>
        <v>1</v>
      </c>
      <c r="AB4">
        <v>0.51866392901657099</v>
      </c>
      <c r="AC4" s="1">
        <v>9.6560877185055397E-5</v>
      </c>
    </row>
    <row r="5" spans="1:29" x14ac:dyDescent="0.35">
      <c r="A5">
        <v>10396000</v>
      </c>
      <c r="B5">
        <v>1</v>
      </c>
      <c r="C5">
        <v>1</v>
      </c>
      <c r="D5">
        <v>0.20556363596333699</v>
      </c>
      <c r="E5">
        <v>0.135906609438016</v>
      </c>
      <c r="F5">
        <f t="shared" si="0"/>
        <v>0</v>
      </c>
      <c r="G5">
        <v>0.20556363596333699</v>
      </c>
      <c r="H5">
        <v>0.135906609438016</v>
      </c>
      <c r="I5">
        <f t="shared" si="1"/>
        <v>0</v>
      </c>
      <c r="J5">
        <v>0.28305523501861701</v>
      </c>
      <c r="K5">
        <v>3.8081488388977298E-2</v>
      </c>
      <c r="L5">
        <f t="shared" si="2"/>
        <v>1</v>
      </c>
      <c r="M5">
        <v>5.8340420620620101E-2</v>
      </c>
      <c r="N5">
        <v>0.25176916063915999</v>
      </c>
      <c r="O5">
        <v>0.18611501214564999</v>
      </c>
      <c r="P5">
        <v>0.30122432166574498</v>
      </c>
      <c r="Q5">
        <v>0.67518789585710504</v>
      </c>
      <c r="R5">
        <v>6.6278628376670201E-2</v>
      </c>
      <c r="S5">
        <v>0.17783027356537501</v>
      </c>
      <c r="T5">
        <v>2.6867856790629301E-2</v>
      </c>
      <c r="U5">
        <v>0.70493473673322804</v>
      </c>
      <c r="V5">
        <v>0.69399511072729003</v>
      </c>
      <c r="W5">
        <v>0.53327536323716496</v>
      </c>
      <c r="X5">
        <v>1</v>
      </c>
      <c r="Y5">
        <v>5.8340420620620101E-2</v>
      </c>
      <c r="Z5">
        <v>0.67518789585710504</v>
      </c>
      <c r="AA5">
        <f t="shared" si="3"/>
        <v>0</v>
      </c>
      <c r="AB5">
        <v>0.18611501214564999</v>
      </c>
      <c r="AC5">
        <v>0.17783027356537501</v>
      </c>
    </row>
    <row r="6" spans="1:29" x14ac:dyDescent="0.35">
      <c r="A6">
        <v>11381500</v>
      </c>
      <c r="B6">
        <v>2</v>
      </c>
      <c r="C6">
        <v>0</v>
      </c>
      <c r="D6">
        <v>0.227825567148319</v>
      </c>
      <c r="E6">
        <v>9.7546912603676095E-2</v>
      </c>
      <c r="F6">
        <f t="shared" si="0"/>
        <v>1</v>
      </c>
      <c r="G6">
        <v>0.227825567148319</v>
      </c>
      <c r="H6">
        <v>9.7546912603676095E-2</v>
      </c>
      <c r="I6">
        <f t="shared" si="1"/>
        <v>1</v>
      </c>
      <c r="J6">
        <v>0.43360945069610302</v>
      </c>
      <c r="K6">
        <v>1.05496281695848E-3</v>
      </c>
      <c r="L6">
        <f t="shared" si="2"/>
        <v>1</v>
      </c>
      <c r="M6">
        <v>-2.70991455389686E-2</v>
      </c>
      <c r="N6">
        <v>0.22075640070091701</v>
      </c>
      <c r="O6">
        <v>0.125032566476103</v>
      </c>
      <c r="P6">
        <v>0.48673952183494001</v>
      </c>
      <c r="Q6">
        <v>0.84577397301284696</v>
      </c>
      <c r="R6">
        <v>0.108686851440356</v>
      </c>
      <c r="S6">
        <v>0.36767272847065802</v>
      </c>
      <c r="T6">
        <v>1.8988761591049301E-4</v>
      </c>
      <c r="U6">
        <v>0.81542858230993398</v>
      </c>
      <c r="V6">
        <v>0.78263237978250699</v>
      </c>
      <c r="W6">
        <v>0.58836648607678999</v>
      </c>
      <c r="X6">
        <v>1</v>
      </c>
      <c r="Y6">
        <v>-2.70991455389686E-2</v>
      </c>
      <c r="Z6">
        <v>0.84577397301284696</v>
      </c>
      <c r="AA6">
        <f t="shared" si="3"/>
        <v>0</v>
      </c>
      <c r="AB6">
        <v>0.125032566476103</v>
      </c>
      <c r="AC6">
        <v>0.36767272847065802</v>
      </c>
    </row>
    <row r="7" spans="1:29" x14ac:dyDescent="0.35">
      <c r="A7">
        <v>11383500</v>
      </c>
      <c r="B7">
        <v>2</v>
      </c>
      <c r="C7">
        <v>5.5555555555555601E-2</v>
      </c>
      <c r="D7">
        <v>0.12817067279964001</v>
      </c>
      <c r="E7">
        <v>0.35567529297714401</v>
      </c>
      <c r="F7">
        <f t="shared" si="0"/>
        <v>0</v>
      </c>
      <c r="G7">
        <v>0.12817067279964001</v>
      </c>
      <c r="H7">
        <v>0.35567529297714401</v>
      </c>
      <c r="I7">
        <f t="shared" si="1"/>
        <v>0</v>
      </c>
      <c r="J7">
        <v>0.38779562433062098</v>
      </c>
      <c r="K7">
        <v>3.76340382952264E-3</v>
      </c>
      <c r="L7">
        <f t="shared" si="2"/>
        <v>1</v>
      </c>
      <c r="M7">
        <v>4.0221791133103799E-2</v>
      </c>
      <c r="N7">
        <v>0.206855730922609</v>
      </c>
      <c r="O7">
        <v>0.352934915612309</v>
      </c>
      <c r="P7">
        <v>0.52450096521669098</v>
      </c>
      <c r="Q7">
        <v>0.77275778171329301</v>
      </c>
      <c r="R7">
        <v>0.13340991549261999</v>
      </c>
      <c r="S7">
        <v>8.8531413786154499E-3</v>
      </c>
      <c r="T7" s="1">
        <v>4.6792086510819398E-5</v>
      </c>
      <c r="U7">
        <v>0.390341192257813</v>
      </c>
      <c r="V7">
        <v>0.74865061555524604</v>
      </c>
      <c r="W7">
        <v>0.70116490682463795</v>
      </c>
      <c r="X7">
        <v>2</v>
      </c>
      <c r="Y7">
        <v>7.9570920852896396E-2</v>
      </c>
      <c r="Z7">
        <v>0.56735536762376604</v>
      </c>
      <c r="AA7">
        <f t="shared" si="3"/>
        <v>0</v>
      </c>
      <c r="AB7">
        <v>0.37528039939965302</v>
      </c>
      <c r="AC7">
        <v>5.1706757103904899E-3</v>
      </c>
    </row>
    <row r="8" spans="1:29" x14ac:dyDescent="0.35">
      <c r="A8">
        <v>11473900</v>
      </c>
      <c r="B8">
        <v>2</v>
      </c>
      <c r="C8">
        <v>0</v>
      </c>
      <c r="D8">
        <v>0.28850353453780098</v>
      </c>
      <c r="E8">
        <v>3.6168382094163599E-2</v>
      </c>
      <c r="F8">
        <f t="shared" si="0"/>
        <v>1</v>
      </c>
      <c r="G8">
        <v>0.28850353453780098</v>
      </c>
      <c r="H8">
        <v>3.6168382094163599E-2</v>
      </c>
      <c r="I8">
        <f t="shared" si="1"/>
        <v>1</v>
      </c>
      <c r="J8">
        <v>0.20724742624579601</v>
      </c>
      <c r="K8">
        <v>0.13648040233747799</v>
      </c>
      <c r="L8">
        <f t="shared" si="2"/>
        <v>0</v>
      </c>
      <c r="M8">
        <v>0.241674359484849</v>
      </c>
      <c r="N8">
        <v>0.29068748299389002</v>
      </c>
      <c r="O8">
        <v>0.132633338947861</v>
      </c>
      <c r="P8">
        <v>0.35125256239688701</v>
      </c>
      <c r="Q8">
        <v>8.1262359051860994E-2</v>
      </c>
      <c r="R8">
        <v>3.4720094951828803E-2</v>
      </c>
      <c r="S8">
        <v>0.34376503952918902</v>
      </c>
      <c r="T8">
        <v>9.9106958024269901E-3</v>
      </c>
      <c r="U8">
        <v>0.50817876297242404</v>
      </c>
      <c r="V8">
        <v>0.59225134811332303</v>
      </c>
      <c r="W8">
        <v>0.49465734503022701</v>
      </c>
      <c r="X8">
        <v>2</v>
      </c>
      <c r="Y8">
        <v>0.28113765190565498</v>
      </c>
      <c r="Z8">
        <v>4.1426066645481902E-2</v>
      </c>
      <c r="AA8">
        <f t="shared" si="3"/>
        <v>1</v>
      </c>
      <c r="AB8">
        <v>0.187146636242596</v>
      </c>
      <c r="AC8">
        <v>0.17964450911559801</v>
      </c>
    </row>
    <row r="9" spans="1:29" x14ac:dyDescent="0.35">
      <c r="A9">
        <v>11478500</v>
      </c>
      <c r="B9">
        <v>2</v>
      </c>
      <c r="C9">
        <v>9.2592592592592601E-2</v>
      </c>
      <c r="D9">
        <v>0.106277040953889</v>
      </c>
      <c r="E9">
        <v>0.44434917234773802</v>
      </c>
      <c r="F9">
        <f t="shared" si="0"/>
        <v>0</v>
      </c>
      <c r="G9">
        <v>0.106277040953889</v>
      </c>
      <c r="H9">
        <v>0.44434917234773802</v>
      </c>
      <c r="I9">
        <f t="shared" si="1"/>
        <v>0</v>
      </c>
      <c r="J9">
        <v>-2.7578205148515798E-2</v>
      </c>
      <c r="K9">
        <v>0.84308166091498005</v>
      </c>
      <c r="L9">
        <f t="shared" si="2"/>
        <v>0</v>
      </c>
      <c r="M9">
        <v>0.111200279533443</v>
      </c>
      <c r="N9">
        <v>0.117143932303055</v>
      </c>
      <c r="O9">
        <v>-3.4201683968167598E-2</v>
      </c>
      <c r="P9">
        <v>0.55426478109339194</v>
      </c>
      <c r="Q9">
        <v>0.42341037018972999</v>
      </c>
      <c r="R9">
        <v>0.39889512099505597</v>
      </c>
      <c r="S9">
        <v>0.806053065929485</v>
      </c>
      <c r="T9" s="1">
        <v>1.3714649071057301E-5</v>
      </c>
      <c r="U9">
        <v>3.7378667714864401E-2</v>
      </c>
      <c r="V9">
        <v>0.50955955145501397</v>
      </c>
      <c r="W9">
        <v>0.43210927887516998</v>
      </c>
      <c r="X9">
        <v>2</v>
      </c>
      <c r="Y9">
        <v>0.12464328557538799</v>
      </c>
      <c r="Z9">
        <v>0.36917787217162701</v>
      </c>
      <c r="AA9">
        <f t="shared" si="3"/>
        <v>0</v>
      </c>
      <c r="AB9">
        <v>-5.3206908479810799E-2</v>
      </c>
      <c r="AC9">
        <v>0.70237866622463196</v>
      </c>
    </row>
    <row r="10" spans="1:29" x14ac:dyDescent="0.35">
      <c r="A10">
        <v>11482500</v>
      </c>
      <c r="B10">
        <v>2</v>
      </c>
      <c r="C10">
        <v>0.11111111111111099</v>
      </c>
      <c r="D10">
        <v>0.18521947514582501</v>
      </c>
      <c r="E10">
        <v>0.17996359421229899</v>
      </c>
      <c r="F10">
        <f t="shared" si="0"/>
        <v>0</v>
      </c>
      <c r="G10">
        <v>0.18521947514582501</v>
      </c>
      <c r="H10">
        <v>0.17996359421229899</v>
      </c>
      <c r="I10">
        <f t="shared" si="1"/>
        <v>0</v>
      </c>
      <c r="J10">
        <v>5.0148269298761802E-2</v>
      </c>
      <c r="K10">
        <v>0.71875967310559796</v>
      </c>
      <c r="L10">
        <f t="shared" si="2"/>
        <v>0</v>
      </c>
      <c r="M10">
        <v>0.18543388784147999</v>
      </c>
      <c r="N10">
        <v>0.32428363512590003</v>
      </c>
      <c r="O10">
        <v>4.3876251844798202E-2</v>
      </c>
      <c r="P10">
        <v>0.53281731386332998</v>
      </c>
      <c r="Q10">
        <v>0.17945115392313599</v>
      </c>
      <c r="R10">
        <v>1.6744482703239201E-2</v>
      </c>
      <c r="S10">
        <v>0.75273833748073105</v>
      </c>
      <c r="T10" s="1">
        <v>3.3595587065467602E-5</v>
      </c>
      <c r="U10">
        <v>3.1433481555278503E-2</v>
      </c>
      <c r="V10">
        <v>0.49856975809781101</v>
      </c>
      <c r="W10">
        <v>0.44258156510564101</v>
      </c>
      <c r="X10">
        <v>2</v>
      </c>
      <c r="Y10">
        <v>0.18533703180486699</v>
      </c>
      <c r="Z10">
        <v>0.179682506553971</v>
      </c>
      <c r="AA10">
        <f t="shared" si="3"/>
        <v>0</v>
      </c>
      <c r="AB10">
        <v>3.18645126167105E-2</v>
      </c>
      <c r="AC10">
        <v>0.81907531231788999</v>
      </c>
    </row>
    <row r="11" spans="1:29" x14ac:dyDescent="0.35">
      <c r="A11">
        <v>11523200</v>
      </c>
      <c r="B11">
        <v>1</v>
      </c>
      <c r="C11">
        <v>0.51851851851851805</v>
      </c>
      <c r="D11">
        <v>0.27648549166633701</v>
      </c>
      <c r="E11">
        <v>4.2986144154207498E-2</v>
      </c>
      <c r="F11">
        <f t="shared" si="0"/>
        <v>1</v>
      </c>
      <c r="G11">
        <v>0.27648549166633701</v>
      </c>
      <c r="H11">
        <v>4.2986144154207498E-2</v>
      </c>
      <c r="I11">
        <f t="shared" si="1"/>
        <v>1</v>
      </c>
      <c r="J11">
        <v>0.14228100460364501</v>
      </c>
      <c r="K11">
        <v>0.30474267829583801</v>
      </c>
      <c r="L11">
        <f t="shared" si="2"/>
        <v>0</v>
      </c>
      <c r="M11">
        <v>0.19813291219111501</v>
      </c>
      <c r="N11">
        <v>0.248115488266514</v>
      </c>
      <c r="O11">
        <v>-0.20126530101854401</v>
      </c>
      <c r="P11">
        <v>0.20904687712025699</v>
      </c>
      <c r="Q11">
        <v>0.15094899233790701</v>
      </c>
      <c r="R11">
        <v>7.0449508152706106E-2</v>
      </c>
      <c r="S11">
        <v>0.14446444461590699</v>
      </c>
      <c r="T11">
        <v>0.129254989143331</v>
      </c>
      <c r="U11">
        <v>0.86925569201407804</v>
      </c>
      <c r="V11">
        <v>0.73153569227341897</v>
      </c>
      <c r="W11">
        <v>0.47954632808314601</v>
      </c>
      <c r="X11">
        <v>1</v>
      </c>
      <c r="Y11">
        <v>0.19813291219111501</v>
      </c>
      <c r="Z11">
        <v>0.15094899233790701</v>
      </c>
      <c r="AA11">
        <f t="shared" si="3"/>
        <v>0</v>
      </c>
      <c r="AB11">
        <v>-0.20126530101854401</v>
      </c>
      <c r="AC11">
        <v>0.14446444461590699</v>
      </c>
    </row>
    <row r="12" spans="1:29" x14ac:dyDescent="0.35">
      <c r="A12">
        <v>11528700</v>
      </c>
      <c r="B12">
        <v>2</v>
      </c>
      <c r="C12">
        <v>9.2592592592592601E-2</v>
      </c>
      <c r="D12">
        <v>0.17739603675702101</v>
      </c>
      <c r="E12">
        <v>0.20380900138147001</v>
      </c>
      <c r="F12">
        <f t="shared" si="0"/>
        <v>0</v>
      </c>
      <c r="G12">
        <v>0.17739603675702101</v>
      </c>
      <c r="H12">
        <v>0.20380900138147001</v>
      </c>
      <c r="I12">
        <f t="shared" si="1"/>
        <v>0</v>
      </c>
      <c r="J12">
        <v>0.280654370281957</v>
      </c>
      <c r="K12">
        <v>4.1791900458174901E-2</v>
      </c>
      <c r="L12">
        <f t="shared" si="2"/>
        <v>1</v>
      </c>
      <c r="M12">
        <v>0.17876318540958999</v>
      </c>
      <c r="N12">
        <v>0.22493684396803401</v>
      </c>
      <c r="O12">
        <v>0.23430895202504601</v>
      </c>
      <c r="P12">
        <v>0.512469498095113</v>
      </c>
      <c r="Q12">
        <v>0.20028917941461799</v>
      </c>
      <c r="R12">
        <v>0.10537325105340301</v>
      </c>
      <c r="S12">
        <v>9.1273496827051395E-2</v>
      </c>
      <c r="T12" s="1">
        <v>8.74554394140655E-5</v>
      </c>
      <c r="U12">
        <v>0.227524164806612</v>
      </c>
      <c r="V12">
        <v>0.62153979977096696</v>
      </c>
      <c r="W12">
        <v>0.400141092455852</v>
      </c>
      <c r="X12">
        <v>2</v>
      </c>
      <c r="Y12">
        <v>0.17738946501424799</v>
      </c>
      <c r="Z12">
        <v>0.203826025602556</v>
      </c>
      <c r="AA12">
        <f t="shared" si="3"/>
        <v>0</v>
      </c>
      <c r="AB12">
        <v>0.218381117882475</v>
      </c>
      <c r="AC12">
        <v>0.11619287693267701</v>
      </c>
    </row>
    <row r="13" spans="1:29" x14ac:dyDescent="0.35">
      <c r="A13">
        <v>11532500</v>
      </c>
      <c r="B13">
        <v>2</v>
      </c>
      <c r="C13">
        <v>5.5555555555555601E-2</v>
      </c>
      <c r="D13">
        <v>-0.11619081983189999</v>
      </c>
      <c r="E13">
        <v>0.40276948342713098</v>
      </c>
      <c r="F13">
        <f t="shared" si="0"/>
        <v>0</v>
      </c>
      <c r="G13">
        <v>-0.11619081983189999</v>
      </c>
      <c r="H13">
        <v>0.40276948342713098</v>
      </c>
      <c r="I13">
        <f t="shared" si="1"/>
        <v>0</v>
      </c>
      <c r="J13">
        <v>-0.10080018905153</v>
      </c>
      <c r="K13">
        <v>0.46830161357295103</v>
      </c>
      <c r="L13">
        <f t="shared" si="2"/>
        <v>0</v>
      </c>
      <c r="M13">
        <v>-0.11708634809717799</v>
      </c>
      <c r="N13">
        <v>5.3319244225383401E-2</v>
      </c>
      <c r="O13">
        <v>-0.10212561821166199</v>
      </c>
      <c r="P13">
        <v>0.30678037597366498</v>
      </c>
      <c r="Q13">
        <v>0.39912857830030501</v>
      </c>
      <c r="R13">
        <v>0.70177952908114904</v>
      </c>
      <c r="S13">
        <v>0.46244216434245999</v>
      </c>
      <c r="T13">
        <v>2.4050163583158601E-2</v>
      </c>
      <c r="U13">
        <v>8.9733113448407301E-3</v>
      </c>
      <c r="V13">
        <v>0.27977256183240701</v>
      </c>
      <c r="W13">
        <v>0.44263357019650201</v>
      </c>
      <c r="X13">
        <v>3</v>
      </c>
      <c r="Y13">
        <v>-0.149888244375325</v>
      </c>
      <c r="Z13">
        <v>0.27934046845646998</v>
      </c>
      <c r="AA13">
        <f t="shared" si="3"/>
        <v>0</v>
      </c>
      <c r="AB13">
        <v>-0.15905335620998701</v>
      </c>
      <c r="AC13">
        <v>0.25064626060712802</v>
      </c>
    </row>
    <row r="14" spans="1:29" x14ac:dyDescent="0.35">
      <c r="A14">
        <v>12041200</v>
      </c>
      <c r="B14">
        <v>2</v>
      </c>
      <c r="C14">
        <v>0.18518518518518501</v>
      </c>
      <c r="D14">
        <v>-3.1946213393444799E-2</v>
      </c>
      <c r="E14">
        <v>0.81861925210805597</v>
      </c>
      <c r="F14">
        <f t="shared" si="0"/>
        <v>0</v>
      </c>
      <c r="G14">
        <v>-3.1946213393444799E-2</v>
      </c>
      <c r="H14">
        <v>0.81861925210805597</v>
      </c>
      <c r="I14">
        <f t="shared" si="1"/>
        <v>0</v>
      </c>
      <c r="J14">
        <v>0.34898149140302198</v>
      </c>
      <c r="K14">
        <v>9.6999482663730607E-3</v>
      </c>
      <c r="L14">
        <f t="shared" si="2"/>
        <v>1</v>
      </c>
      <c r="M14">
        <v>-8.6941836283650001E-2</v>
      </c>
      <c r="N14">
        <v>4.8012678117923403E-2</v>
      </c>
      <c r="O14">
        <v>0.36970091310038899</v>
      </c>
      <c r="P14">
        <v>0.23349618265047301</v>
      </c>
      <c r="Q14">
        <v>0.53188863198328895</v>
      </c>
      <c r="R14">
        <v>0.73027251644481395</v>
      </c>
      <c r="S14">
        <v>5.9343498859481397E-3</v>
      </c>
      <c r="T14">
        <v>8.9268604549505304E-2</v>
      </c>
      <c r="U14">
        <v>0.38267823448653399</v>
      </c>
      <c r="V14">
        <v>8.5051508673112203E-2</v>
      </c>
      <c r="W14">
        <v>0.54384293023051999</v>
      </c>
      <c r="X14">
        <v>3</v>
      </c>
      <c r="Y14">
        <v>-0.138957148323897</v>
      </c>
      <c r="Z14">
        <v>0.31629460208834098</v>
      </c>
      <c r="AA14">
        <f t="shared" si="3"/>
        <v>0</v>
      </c>
      <c r="AB14">
        <v>0.30906944698614203</v>
      </c>
      <c r="AC14">
        <v>2.29639005880325E-2</v>
      </c>
    </row>
    <row r="15" spans="1:29" x14ac:dyDescent="0.35">
      <c r="A15">
        <v>12060500</v>
      </c>
      <c r="B15">
        <v>2</v>
      </c>
      <c r="C15">
        <v>5.5555555555555601E-2</v>
      </c>
      <c r="D15">
        <v>9.1819958665792598E-3</v>
      </c>
      <c r="E15">
        <v>0.95761340975510101</v>
      </c>
      <c r="F15">
        <f t="shared" si="0"/>
        <v>0</v>
      </c>
      <c r="G15">
        <v>9.1819958665792598E-3</v>
      </c>
      <c r="H15">
        <v>0.95761340975510101</v>
      </c>
      <c r="I15">
        <f t="shared" si="1"/>
        <v>0</v>
      </c>
      <c r="J15">
        <v>-5.4463839271931998E-2</v>
      </c>
      <c r="K15">
        <v>0.75239378150056602</v>
      </c>
      <c r="L15">
        <f t="shared" si="2"/>
        <v>0</v>
      </c>
      <c r="M15">
        <v>2.29242218168321E-2</v>
      </c>
      <c r="N15">
        <v>0.16300263160317599</v>
      </c>
      <c r="O15">
        <v>3.5282730945797897E-2</v>
      </c>
      <c r="P15">
        <v>0.357658970679953</v>
      </c>
      <c r="Q15">
        <v>0.894424004800073</v>
      </c>
      <c r="R15">
        <v>0.34217660994579502</v>
      </c>
      <c r="S15">
        <v>0.838127903034809</v>
      </c>
      <c r="T15">
        <v>3.2223418726405897E-2</v>
      </c>
      <c r="U15">
        <v>-0.19786804376566</v>
      </c>
      <c r="V15">
        <v>9.5145177762923194E-2</v>
      </c>
      <c r="W15">
        <v>0.44927354045392098</v>
      </c>
      <c r="X15">
        <v>3</v>
      </c>
      <c r="Y15">
        <v>-2.2339788679390699E-2</v>
      </c>
      <c r="Z15">
        <v>0.89710108375884001</v>
      </c>
      <c r="AA15">
        <f t="shared" si="3"/>
        <v>0</v>
      </c>
      <c r="AB15">
        <v>-0.243958895802355</v>
      </c>
      <c r="AC15">
        <v>0.151611160406352</v>
      </c>
    </row>
    <row r="16" spans="1:29" x14ac:dyDescent="0.35">
      <c r="A16">
        <v>12083000</v>
      </c>
      <c r="B16">
        <v>2</v>
      </c>
      <c r="C16">
        <v>0.12962962962963001</v>
      </c>
      <c r="D16">
        <v>0.12384456862259401</v>
      </c>
      <c r="E16">
        <v>0.465219116484619</v>
      </c>
      <c r="F16">
        <f t="shared" si="0"/>
        <v>0</v>
      </c>
      <c r="G16">
        <v>0.12384456862259401</v>
      </c>
      <c r="H16">
        <v>0.465219116484619</v>
      </c>
      <c r="I16">
        <f t="shared" si="1"/>
        <v>0</v>
      </c>
      <c r="J16">
        <v>-0.38578436395301602</v>
      </c>
      <c r="K16">
        <v>1.8363925740470102E-2</v>
      </c>
      <c r="L16">
        <f t="shared" si="2"/>
        <v>1</v>
      </c>
      <c r="M16">
        <v>0.134008961555448</v>
      </c>
      <c r="N16">
        <v>8.1073407534943201E-2</v>
      </c>
      <c r="O16">
        <v>-0.36946160260873201</v>
      </c>
      <c r="P16">
        <v>5.42239821690262E-2</v>
      </c>
      <c r="Q16">
        <v>0.42909383581594601</v>
      </c>
      <c r="R16">
        <v>0.63335451765546402</v>
      </c>
      <c r="S16">
        <v>2.4416932975381E-2</v>
      </c>
      <c r="T16">
        <v>0.74991946258009501</v>
      </c>
      <c r="U16">
        <v>-8.0778721715394602E-2</v>
      </c>
      <c r="V16">
        <v>0.11870172917161401</v>
      </c>
      <c r="W16">
        <v>0.51650713162802497</v>
      </c>
      <c r="X16">
        <v>3</v>
      </c>
      <c r="Y16">
        <v>2.3728346817372899E-2</v>
      </c>
      <c r="Z16">
        <v>0.88913449319877402</v>
      </c>
      <c r="AA16">
        <f t="shared" si="3"/>
        <v>0</v>
      </c>
      <c r="AB16">
        <v>-0.42189137500041402</v>
      </c>
      <c r="AC16">
        <v>9.2988940722034692E-3</v>
      </c>
    </row>
    <row r="17" spans="1:29" x14ac:dyDescent="0.35">
      <c r="A17">
        <v>12332000</v>
      </c>
      <c r="B17">
        <v>1</v>
      </c>
      <c r="C17">
        <v>1</v>
      </c>
      <c r="D17">
        <v>7.1830280203078302E-3</v>
      </c>
      <c r="E17">
        <v>0.95888741676533795</v>
      </c>
      <c r="F17">
        <f t="shared" si="0"/>
        <v>0</v>
      </c>
      <c r="G17">
        <v>7.1830280203078302E-3</v>
      </c>
      <c r="H17">
        <v>0.95888741676533795</v>
      </c>
      <c r="I17">
        <f t="shared" si="1"/>
        <v>0</v>
      </c>
      <c r="J17">
        <v>4.6866002055105098E-2</v>
      </c>
      <c r="K17">
        <v>0.73647880065240701</v>
      </c>
      <c r="L17">
        <f t="shared" si="2"/>
        <v>0</v>
      </c>
      <c r="M17">
        <v>0.234124015152333</v>
      </c>
      <c r="N17">
        <v>8.6162090197567792E-3</v>
      </c>
      <c r="O17">
        <v>0.19031684245903699</v>
      </c>
      <c r="P17">
        <v>4.5029449663289603E-2</v>
      </c>
      <c r="Q17">
        <v>8.8386912399662204E-2</v>
      </c>
      <c r="R17">
        <v>0.95069380215516797</v>
      </c>
      <c r="S17">
        <v>0.16806459462061499</v>
      </c>
      <c r="T17">
        <v>0.74645369396519401</v>
      </c>
      <c r="U17">
        <v>0.77773219148641004</v>
      </c>
      <c r="V17">
        <v>0.733743060751889</v>
      </c>
      <c r="W17">
        <v>0.19532611351670301</v>
      </c>
      <c r="X17">
        <v>1</v>
      </c>
      <c r="Y17">
        <v>0.234124015152333</v>
      </c>
      <c r="Z17">
        <v>8.8386912399662204E-2</v>
      </c>
      <c r="AA17">
        <f t="shared" si="3"/>
        <v>1</v>
      </c>
      <c r="AB17">
        <v>0.19031684245903699</v>
      </c>
      <c r="AC17">
        <v>0.16806459462061499</v>
      </c>
    </row>
    <row r="18" spans="1:29" x14ac:dyDescent="0.35">
      <c r="A18">
        <v>12358500</v>
      </c>
      <c r="B18">
        <v>1</v>
      </c>
      <c r="C18">
        <v>1</v>
      </c>
      <c r="D18">
        <v>-4.9758084441687403E-2</v>
      </c>
      <c r="E18">
        <v>0.720858602099262</v>
      </c>
      <c r="F18">
        <f t="shared" si="0"/>
        <v>0</v>
      </c>
      <c r="G18">
        <v>-4.9758084441687403E-2</v>
      </c>
      <c r="H18">
        <v>0.720858602099262</v>
      </c>
      <c r="I18">
        <f t="shared" si="1"/>
        <v>0</v>
      </c>
      <c r="J18">
        <v>-0.13717746760268101</v>
      </c>
      <c r="K18">
        <v>0.32259297454643099</v>
      </c>
      <c r="L18">
        <f t="shared" si="2"/>
        <v>0</v>
      </c>
      <c r="M18">
        <v>-7.6980099573537894E-2</v>
      </c>
      <c r="N18">
        <v>-4.9521126564850998E-2</v>
      </c>
      <c r="O18">
        <v>-0.14068213853935899</v>
      </c>
      <c r="P18">
        <v>-0.13705142320840399</v>
      </c>
      <c r="Q18">
        <v>0.58007746652603998</v>
      </c>
      <c r="R18">
        <v>0.72213427248877804</v>
      </c>
      <c r="S18">
        <v>0.31026509413718201</v>
      </c>
      <c r="T18">
        <v>0.323042042251449</v>
      </c>
      <c r="U18">
        <v>0.66365517495150295</v>
      </c>
      <c r="V18">
        <v>0.63493253809586903</v>
      </c>
      <c r="W18">
        <v>8.3409601075030496E-2</v>
      </c>
      <c r="X18">
        <v>1</v>
      </c>
      <c r="Y18">
        <v>-7.6980099573537894E-2</v>
      </c>
      <c r="Z18">
        <v>0.58007746652603998</v>
      </c>
      <c r="AA18">
        <f t="shared" si="3"/>
        <v>0</v>
      </c>
      <c r="AB18">
        <v>-0.14068213853935899</v>
      </c>
      <c r="AC18">
        <v>0.31026509413718201</v>
      </c>
    </row>
    <row r="19" spans="1:29" x14ac:dyDescent="0.35">
      <c r="A19">
        <v>12390700</v>
      </c>
      <c r="B19">
        <v>1</v>
      </c>
      <c r="C19">
        <v>1</v>
      </c>
      <c r="D19">
        <v>-9.7795041896224597E-3</v>
      </c>
      <c r="E19">
        <v>0.94404682731057799</v>
      </c>
      <c r="F19">
        <f t="shared" si="0"/>
        <v>0</v>
      </c>
      <c r="G19">
        <v>-9.7795041896224597E-3</v>
      </c>
      <c r="H19">
        <v>0.94404682731057799</v>
      </c>
      <c r="I19">
        <f t="shared" si="1"/>
        <v>0</v>
      </c>
      <c r="J19">
        <v>0.139836393602673</v>
      </c>
      <c r="K19">
        <v>0.313212033081603</v>
      </c>
      <c r="L19">
        <f t="shared" si="2"/>
        <v>0</v>
      </c>
      <c r="M19">
        <v>-6.7029036853407803E-2</v>
      </c>
      <c r="N19">
        <v>2.35862222925675E-4</v>
      </c>
      <c r="O19">
        <v>0.20731557887385199</v>
      </c>
      <c r="P19">
        <v>0.14183349260151101</v>
      </c>
      <c r="Q19">
        <v>0.63010599198726203</v>
      </c>
      <c r="R19">
        <v>0.99864944556482005</v>
      </c>
      <c r="S19">
        <v>0.132529723348666</v>
      </c>
      <c r="T19">
        <v>0.30628194257457497</v>
      </c>
      <c r="U19">
        <v>0.88139916679642905</v>
      </c>
      <c r="V19">
        <v>0.86068117445811398</v>
      </c>
      <c r="W19">
        <v>-1.32173978957922E-2</v>
      </c>
      <c r="X19">
        <v>1</v>
      </c>
      <c r="Y19">
        <v>-6.7029036853407803E-2</v>
      </c>
      <c r="Z19">
        <v>0.63010599198726203</v>
      </c>
      <c r="AA19">
        <f t="shared" si="3"/>
        <v>0</v>
      </c>
      <c r="AB19">
        <v>0.20731557887385199</v>
      </c>
      <c r="AC19">
        <v>0.132529723348666</v>
      </c>
    </row>
    <row r="20" spans="1:29" x14ac:dyDescent="0.35">
      <c r="A20">
        <v>12411000</v>
      </c>
      <c r="B20">
        <v>1</v>
      </c>
      <c r="C20">
        <v>1</v>
      </c>
      <c r="D20">
        <v>-3.5101932949272198E-2</v>
      </c>
      <c r="E20">
        <v>0.80105075057193298</v>
      </c>
      <c r="F20">
        <f t="shared" si="0"/>
        <v>0</v>
      </c>
      <c r="G20">
        <v>-3.5101932949272198E-2</v>
      </c>
      <c r="H20">
        <v>0.80105075057193298</v>
      </c>
      <c r="I20">
        <f t="shared" si="1"/>
        <v>0</v>
      </c>
      <c r="J20">
        <v>1.7051720314342399E-2</v>
      </c>
      <c r="K20">
        <v>0.90259735813290898</v>
      </c>
      <c r="L20">
        <f t="shared" si="2"/>
        <v>0</v>
      </c>
      <c r="M20">
        <v>0.16914314560983901</v>
      </c>
      <c r="N20">
        <v>-6.4114291813884797E-2</v>
      </c>
      <c r="O20">
        <v>0.295900788901094</v>
      </c>
      <c r="P20">
        <v>-1.5158049693498999E-2</v>
      </c>
      <c r="Q20">
        <v>0.221445858270263</v>
      </c>
      <c r="R20">
        <v>0.64509127429450897</v>
      </c>
      <c r="S20">
        <v>2.9822149011833599E-2</v>
      </c>
      <c r="T20">
        <v>0.91337040958384996</v>
      </c>
      <c r="U20">
        <v>0.77801665788761998</v>
      </c>
      <c r="V20">
        <v>0.77494497374409599</v>
      </c>
      <c r="W20">
        <v>0.195845008072347</v>
      </c>
      <c r="X20">
        <v>1</v>
      </c>
      <c r="Y20">
        <v>0.16914314560983901</v>
      </c>
      <c r="Z20">
        <v>0.221445858270263</v>
      </c>
      <c r="AA20">
        <f t="shared" si="3"/>
        <v>0</v>
      </c>
      <c r="AB20">
        <v>0.295900788901094</v>
      </c>
      <c r="AC20">
        <v>2.9822149011833599E-2</v>
      </c>
    </row>
    <row r="21" spans="1:29" x14ac:dyDescent="0.35">
      <c r="A21">
        <v>12413000</v>
      </c>
      <c r="B21">
        <v>1</v>
      </c>
      <c r="C21">
        <v>0.98148148148148195</v>
      </c>
      <c r="D21">
        <v>-9.6125105181250003E-2</v>
      </c>
      <c r="E21">
        <v>0.48928416025486698</v>
      </c>
      <c r="F21">
        <f t="shared" si="0"/>
        <v>0</v>
      </c>
      <c r="G21">
        <v>-9.6125105181250003E-2</v>
      </c>
      <c r="H21">
        <v>0.48928416025486698</v>
      </c>
      <c r="I21">
        <f t="shared" si="1"/>
        <v>0</v>
      </c>
      <c r="J21">
        <v>1.4349464813056399E-2</v>
      </c>
      <c r="K21">
        <v>0.91797525783362499</v>
      </c>
      <c r="L21">
        <f t="shared" si="2"/>
        <v>0</v>
      </c>
      <c r="M21">
        <v>-3.2839902495552299E-3</v>
      </c>
      <c r="N21">
        <v>-0.127290181657811</v>
      </c>
      <c r="O21">
        <v>0.19106785182588701</v>
      </c>
      <c r="P21" s="1">
        <v>-9.8956330418642594E-5</v>
      </c>
      <c r="Q21">
        <v>0.98119745064949704</v>
      </c>
      <c r="R21">
        <v>0.35901708403886401</v>
      </c>
      <c r="S21">
        <v>0.16636114251562201</v>
      </c>
      <c r="T21">
        <v>0.99943337275500399</v>
      </c>
      <c r="U21">
        <v>0.74226160366218397</v>
      </c>
      <c r="V21">
        <v>0.73002785860833697</v>
      </c>
      <c r="W21">
        <v>0.215634827179327</v>
      </c>
      <c r="X21">
        <v>1</v>
      </c>
      <c r="Y21">
        <v>-3.2839902495552299E-3</v>
      </c>
      <c r="Z21">
        <v>0.98119745064949704</v>
      </c>
      <c r="AA21">
        <f t="shared" si="3"/>
        <v>0</v>
      </c>
      <c r="AB21">
        <v>0.19106785182588701</v>
      </c>
      <c r="AC21">
        <v>0.16636114251562201</v>
      </c>
    </row>
    <row r="22" spans="1:29" x14ac:dyDescent="0.35">
      <c r="A22">
        <v>12414500</v>
      </c>
      <c r="B22">
        <v>1</v>
      </c>
      <c r="C22">
        <v>1</v>
      </c>
      <c r="D22">
        <v>2.14193941164301E-2</v>
      </c>
      <c r="E22">
        <v>0.87781919520281204</v>
      </c>
      <c r="F22">
        <f t="shared" si="0"/>
        <v>0</v>
      </c>
      <c r="G22">
        <v>2.14193941164301E-2</v>
      </c>
      <c r="H22">
        <v>0.87781919520281204</v>
      </c>
      <c r="I22">
        <f t="shared" si="1"/>
        <v>0</v>
      </c>
      <c r="J22">
        <v>3.7082234211242501E-2</v>
      </c>
      <c r="K22">
        <v>0.79007512193808505</v>
      </c>
      <c r="L22">
        <f t="shared" si="2"/>
        <v>0</v>
      </c>
      <c r="M22">
        <v>0.203843344490687</v>
      </c>
      <c r="N22">
        <v>8.9324508794197902E-3</v>
      </c>
      <c r="O22">
        <v>0.17606482956692299</v>
      </c>
      <c r="P22">
        <v>2.88273921117593E-2</v>
      </c>
      <c r="Q22">
        <v>0.139284846667629</v>
      </c>
      <c r="R22">
        <v>0.94888647304138296</v>
      </c>
      <c r="S22">
        <v>0.20283756257170199</v>
      </c>
      <c r="T22">
        <v>0.83606968148924599</v>
      </c>
      <c r="U22">
        <v>0.80018127659910898</v>
      </c>
      <c r="V22">
        <v>0.74659200631171496</v>
      </c>
      <c r="W22">
        <v>0.100715857546065</v>
      </c>
      <c r="X22">
        <v>1</v>
      </c>
      <c r="Y22">
        <v>0.203843344490687</v>
      </c>
      <c r="Z22">
        <v>0.139284846667629</v>
      </c>
      <c r="AA22">
        <f t="shared" si="3"/>
        <v>0</v>
      </c>
      <c r="AB22">
        <v>0.17606482956692299</v>
      </c>
      <c r="AC22">
        <v>0.20283756257170199</v>
      </c>
    </row>
    <row r="23" spans="1:29" x14ac:dyDescent="0.35">
      <c r="A23">
        <v>12451000</v>
      </c>
      <c r="B23">
        <v>1</v>
      </c>
      <c r="C23">
        <v>1</v>
      </c>
      <c r="D23">
        <v>-0.104576175865209</v>
      </c>
      <c r="E23">
        <v>0.45171412257738403</v>
      </c>
      <c r="F23">
        <f t="shared" si="0"/>
        <v>0</v>
      </c>
      <c r="G23">
        <v>-0.104576175865209</v>
      </c>
      <c r="H23">
        <v>0.45171412257738403</v>
      </c>
      <c r="I23">
        <f t="shared" si="1"/>
        <v>0</v>
      </c>
      <c r="J23">
        <v>-0.26475785610237901</v>
      </c>
      <c r="K23">
        <v>5.3024602137632097E-2</v>
      </c>
      <c r="L23">
        <f t="shared" si="2"/>
        <v>1</v>
      </c>
      <c r="M23">
        <v>-0.19335325828207001</v>
      </c>
      <c r="N23">
        <v>-0.105053584851919</v>
      </c>
      <c r="O23">
        <v>-0.39946634600530201</v>
      </c>
      <c r="P23">
        <v>-0.26025920489878301</v>
      </c>
      <c r="Q23">
        <v>0.16125491806273601</v>
      </c>
      <c r="R23">
        <v>0.44964014701070798</v>
      </c>
      <c r="S23">
        <v>2.7675217203422201E-3</v>
      </c>
      <c r="T23">
        <v>5.7347445357338697E-2</v>
      </c>
      <c r="U23">
        <v>0.73538628242317405</v>
      </c>
      <c r="V23">
        <v>0.68382787557465197</v>
      </c>
      <c r="W23">
        <v>9.5596223277122999E-2</v>
      </c>
      <c r="X23">
        <v>1</v>
      </c>
      <c r="Y23">
        <v>-0.19335325828207001</v>
      </c>
      <c r="Z23">
        <v>0.16125491806273601</v>
      </c>
      <c r="AA23">
        <f t="shared" si="3"/>
        <v>0</v>
      </c>
      <c r="AB23">
        <v>-0.39946634600530201</v>
      </c>
      <c r="AC23">
        <v>2.7675217203422201E-3</v>
      </c>
    </row>
    <row r="24" spans="1:29" x14ac:dyDescent="0.35">
      <c r="A24">
        <v>12452800</v>
      </c>
      <c r="B24">
        <v>1</v>
      </c>
      <c r="C24">
        <v>1</v>
      </c>
      <c r="D24">
        <v>-3.9821075674763902E-2</v>
      </c>
      <c r="E24">
        <v>0.77496215696525905</v>
      </c>
      <c r="F24">
        <f t="shared" si="0"/>
        <v>0</v>
      </c>
      <c r="G24">
        <v>-3.9821075674763902E-2</v>
      </c>
      <c r="H24">
        <v>0.77496215696525905</v>
      </c>
      <c r="I24">
        <f t="shared" si="1"/>
        <v>0</v>
      </c>
      <c r="J24">
        <v>-6.0142192625387302E-2</v>
      </c>
      <c r="K24">
        <v>0.66573902293495302</v>
      </c>
      <c r="L24">
        <f t="shared" si="2"/>
        <v>0</v>
      </c>
      <c r="M24">
        <v>7.0420617165978097E-2</v>
      </c>
      <c r="N24">
        <v>-4.5774613084104403E-2</v>
      </c>
      <c r="O24">
        <v>-5.1068057067922001E-2</v>
      </c>
      <c r="P24">
        <v>-6.5307924644376805E-2</v>
      </c>
      <c r="Q24">
        <v>0.61285373067375504</v>
      </c>
      <c r="R24">
        <v>0.74240139834748098</v>
      </c>
      <c r="S24">
        <v>0.71382000843073801</v>
      </c>
      <c r="T24">
        <v>0.63893720096483297</v>
      </c>
      <c r="U24">
        <v>0.89646192464921903</v>
      </c>
      <c r="V24">
        <v>0.85821518017248899</v>
      </c>
      <c r="W24">
        <v>0.17833134703422299</v>
      </c>
      <c r="X24">
        <v>1</v>
      </c>
      <c r="Y24">
        <v>7.0420617165978097E-2</v>
      </c>
      <c r="Z24">
        <v>0.61285373067375504</v>
      </c>
      <c r="AA24">
        <f t="shared" si="3"/>
        <v>0</v>
      </c>
      <c r="AB24">
        <v>-5.1068057067922001E-2</v>
      </c>
      <c r="AC24">
        <v>0.71382000843073801</v>
      </c>
    </row>
    <row r="25" spans="1:29" x14ac:dyDescent="0.35">
      <c r="A25">
        <v>13011500</v>
      </c>
      <c r="B25">
        <v>1</v>
      </c>
      <c r="C25">
        <v>1</v>
      </c>
      <c r="D25">
        <v>-3.4372239887577899E-2</v>
      </c>
      <c r="E25">
        <v>0.810754971702213</v>
      </c>
      <c r="F25">
        <f t="shared" si="0"/>
        <v>0</v>
      </c>
      <c r="G25">
        <v>-3.4372239887577899E-2</v>
      </c>
      <c r="H25">
        <v>0.810754971702213</v>
      </c>
      <c r="I25">
        <f t="shared" si="1"/>
        <v>0</v>
      </c>
      <c r="J25">
        <v>-3.7550167704503498E-4</v>
      </c>
      <c r="K25">
        <v>0.997913425630784</v>
      </c>
      <c r="L25">
        <f t="shared" si="2"/>
        <v>0</v>
      </c>
      <c r="M25">
        <v>0.20075274369158999</v>
      </c>
      <c r="N25">
        <v>-2.7693114083090001E-2</v>
      </c>
      <c r="O25">
        <v>0.20249698524516699</v>
      </c>
      <c r="P25">
        <v>-7.1794577358428096E-3</v>
      </c>
      <c r="Q25">
        <v>0.157789283790748</v>
      </c>
      <c r="R25">
        <v>0.84703540361839003</v>
      </c>
      <c r="S25">
        <v>0.15413446870793701</v>
      </c>
      <c r="T25">
        <v>0.96012150291868503</v>
      </c>
      <c r="U25">
        <v>0.78496861616104896</v>
      </c>
      <c r="V25">
        <v>0.79162747264932098</v>
      </c>
      <c r="W25">
        <v>0.26207664878872899</v>
      </c>
      <c r="X25">
        <v>2</v>
      </c>
      <c r="Y25">
        <v>0.232362300058467</v>
      </c>
      <c r="Z25">
        <v>0.10083797522874501</v>
      </c>
      <c r="AA25">
        <f t="shared" si="3"/>
        <v>0</v>
      </c>
      <c r="AB25">
        <v>0.226914140764824</v>
      </c>
      <c r="AC25">
        <v>0.109314274571679</v>
      </c>
    </row>
    <row r="26" spans="1:29" x14ac:dyDescent="0.35">
      <c r="A26">
        <v>13011900</v>
      </c>
      <c r="B26">
        <v>1</v>
      </c>
      <c r="C26">
        <v>1</v>
      </c>
      <c r="D26">
        <v>-2.98831485669118E-2</v>
      </c>
      <c r="E26">
        <v>0.83343432451608002</v>
      </c>
      <c r="F26">
        <f t="shared" si="0"/>
        <v>0</v>
      </c>
      <c r="G26">
        <v>-2.98831485669118E-2</v>
      </c>
      <c r="H26">
        <v>0.83343432451608002</v>
      </c>
      <c r="I26">
        <f t="shared" si="1"/>
        <v>0</v>
      </c>
      <c r="J26">
        <v>-6.33425501805297E-2</v>
      </c>
      <c r="K26">
        <v>0.65551456031627198</v>
      </c>
      <c r="L26">
        <f t="shared" si="2"/>
        <v>0</v>
      </c>
      <c r="M26">
        <v>0.19134502556267</v>
      </c>
      <c r="N26">
        <v>-3.0732575838467301E-2</v>
      </c>
      <c r="O26">
        <v>0.195372186272464</v>
      </c>
      <c r="P26">
        <v>-7.8340932271780003E-2</v>
      </c>
      <c r="Q26">
        <v>0.17419079822915201</v>
      </c>
      <c r="R26">
        <v>0.82876987223315901</v>
      </c>
      <c r="S26">
        <v>0.165131395072559</v>
      </c>
      <c r="T26">
        <v>0.58092003646463097</v>
      </c>
      <c r="U26">
        <v>0.76128909070155903</v>
      </c>
      <c r="V26">
        <v>0.75818657086191399</v>
      </c>
      <c r="W26">
        <v>0.25584678935673</v>
      </c>
      <c r="X26">
        <v>1</v>
      </c>
      <c r="Y26">
        <v>0.19134502556267</v>
      </c>
      <c r="Z26">
        <v>0.17419079822915201</v>
      </c>
      <c r="AA26">
        <f t="shared" si="3"/>
        <v>0</v>
      </c>
      <c r="AB26">
        <v>0.195372186272464</v>
      </c>
      <c r="AC26">
        <v>0.165131395072559</v>
      </c>
    </row>
    <row r="27" spans="1:29" x14ac:dyDescent="0.35">
      <c r="A27">
        <v>13161500</v>
      </c>
      <c r="B27">
        <v>1</v>
      </c>
      <c r="C27">
        <v>1</v>
      </c>
      <c r="D27">
        <v>0.443964027039845</v>
      </c>
      <c r="E27">
        <v>9.7771292837914997E-4</v>
      </c>
      <c r="F27">
        <f t="shared" si="0"/>
        <v>1</v>
      </c>
      <c r="G27">
        <v>0.443964027039845</v>
      </c>
      <c r="H27">
        <v>9.7771292837914997E-4</v>
      </c>
      <c r="I27">
        <f t="shared" si="1"/>
        <v>1</v>
      </c>
      <c r="J27">
        <v>0.33290458898814301</v>
      </c>
      <c r="K27">
        <v>1.58880015966327E-2</v>
      </c>
      <c r="L27">
        <f t="shared" si="2"/>
        <v>1</v>
      </c>
      <c r="M27">
        <v>0.462925044324694</v>
      </c>
      <c r="N27">
        <v>0.45428698174361698</v>
      </c>
      <c r="O27">
        <v>0.31855587315148298</v>
      </c>
      <c r="P27">
        <v>0.34352697424333301</v>
      </c>
      <c r="Q27">
        <v>5.4899423960184902E-4</v>
      </c>
      <c r="R27">
        <v>7.1703981131222003E-4</v>
      </c>
      <c r="S27">
        <v>2.13567806952004E-2</v>
      </c>
      <c r="T27">
        <v>1.26532302228757E-2</v>
      </c>
      <c r="U27">
        <v>0.78356984184328105</v>
      </c>
      <c r="V27">
        <v>0.78228172456073497</v>
      </c>
      <c r="W27">
        <v>0.30991502350140099</v>
      </c>
      <c r="X27">
        <v>1</v>
      </c>
      <c r="Y27">
        <v>0.462925044324694</v>
      </c>
      <c r="Z27">
        <v>5.4899423960184902E-4</v>
      </c>
      <c r="AA27">
        <f t="shared" si="3"/>
        <v>1</v>
      </c>
      <c r="AB27">
        <v>0.31855587315148298</v>
      </c>
      <c r="AC27">
        <v>2.13567806952004E-2</v>
      </c>
    </row>
    <row r="28" spans="1:29" x14ac:dyDescent="0.35">
      <c r="A28">
        <v>13185000</v>
      </c>
      <c r="B28">
        <v>1</v>
      </c>
      <c r="C28">
        <v>1</v>
      </c>
      <c r="D28">
        <v>0.13702331327368</v>
      </c>
      <c r="E28">
        <v>0.32314224553311399</v>
      </c>
      <c r="F28">
        <f t="shared" si="0"/>
        <v>0</v>
      </c>
      <c r="G28">
        <v>0.13702331327368</v>
      </c>
      <c r="H28">
        <v>0.32314224553311399</v>
      </c>
      <c r="I28">
        <f t="shared" si="1"/>
        <v>0</v>
      </c>
      <c r="J28">
        <v>0.33613232872717103</v>
      </c>
      <c r="K28">
        <v>1.2953893943669701E-2</v>
      </c>
      <c r="L28">
        <f t="shared" si="2"/>
        <v>1</v>
      </c>
      <c r="M28">
        <v>0.35558363677537203</v>
      </c>
      <c r="N28">
        <v>0.110420029816114</v>
      </c>
      <c r="O28">
        <v>0.47136436349199301</v>
      </c>
      <c r="P28">
        <v>0.318131516164883</v>
      </c>
      <c r="Q28">
        <v>8.3223391108892993E-3</v>
      </c>
      <c r="R28">
        <v>0.42669091287891903</v>
      </c>
      <c r="S28">
        <v>3.21047248034909E-4</v>
      </c>
      <c r="T28">
        <v>1.90605561015607E-2</v>
      </c>
      <c r="U28">
        <v>0.82852721125322504</v>
      </c>
      <c r="V28">
        <v>0.88798206223510201</v>
      </c>
      <c r="W28">
        <v>0.226792640516884</v>
      </c>
      <c r="X28">
        <v>2</v>
      </c>
      <c r="Y28">
        <v>0.36012588486599301</v>
      </c>
      <c r="Z28">
        <v>7.4762445195284098E-3</v>
      </c>
      <c r="AA28">
        <f t="shared" si="3"/>
        <v>1</v>
      </c>
      <c r="AB28">
        <v>0.46369428097972198</v>
      </c>
      <c r="AC28">
        <v>4.1342385018614398E-4</v>
      </c>
    </row>
    <row r="29" spans="1:29" x14ac:dyDescent="0.35">
      <c r="A29">
        <v>13310700</v>
      </c>
      <c r="B29">
        <v>1</v>
      </c>
      <c r="C29">
        <v>1</v>
      </c>
      <c r="D29">
        <v>4.6585286055427201E-2</v>
      </c>
      <c r="E29">
        <v>0.75584505892504605</v>
      </c>
      <c r="F29">
        <f t="shared" si="0"/>
        <v>0</v>
      </c>
      <c r="G29">
        <v>4.6585286055427201E-2</v>
      </c>
      <c r="H29">
        <v>0.75584505892504605</v>
      </c>
      <c r="I29">
        <f t="shared" si="1"/>
        <v>0</v>
      </c>
      <c r="J29">
        <v>0.248413876495683</v>
      </c>
      <c r="K29">
        <v>9.2242096539936994E-2</v>
      </c>
      <c r="L29">
        <f t="shared" si="2"/>
        <v>1</v>
      </c>
      <c r="M29">
        <v>0.26572941146433998</v>
      </c>
      <c r="N29">
        <v>3.6870152393774801E-2</v>
      </c>
      <c r="O29">
        <v>0.38553846787930701</v>
      </c>
      <c r="P29">
        <v>0.241433664766219</v>
      </c>
      <c r="Q29">
        <v>7.1027056535833397E-2</v>
      </c>
      <c r="R29">
        <v>0.80564649767894903</v>
      </c>
      <c r="S29">
        <v>7.4444418339391803E-3</v>
      </c>
      <c r="T29">
        <v>0.102069505803967</v>
      </c>
      <c r="U29">
        <v>0.86008983718811804</v>
      </c>
      <c r="V29">
        <v>0.88829805554441699</v>
      </c>
      <c r="W29">
        <v>0.160800620080225</v>
      </c>
      <c r="X29">
        <v>2</v>
      </c>
      <c r="Y29">
        <v>0.26150355281660098</v>
      </c>
      <c r="Z29">
        <v>7.5808349618994894E-2</v>
      </c>
      <c r="AA29">
        <f t="shared" si="3"/>
        <v>1</v>
      </c>
      <c r="AB29">
        <v>0.38758672518357601</v>
      </c>
      <c r="AC29">
        <v>7.1084711680965999E-3</v>
      </c>
    </row>
    <row r="30" spans="1:29" x14ac:dyDescent="0.35">
      <c r="A30">
        <v>13337000</v>
      </c>
      <c r="B30">
        <v>1</v>
      </c>
      <c r="C30">
        <v>1</v>
      </c>
      <c r="D30">
        <v>7.0255554629416905E-2</v>
      </c>
      <c r="E30">
        <v>0.61368866606177097</v>
      </c>
      <c r="F30">
        <f t="shared" si="0"/>
        <v>0</v>
      </c>
      <c r="G30">
        <v>7.0255554629416905E-2</v>
      </c>
      <c r="H30">
        <v>0.61368866606177097</v>
      </c>
      <c r="I30">
        <f t="shared" si="1"/>
        <v>0</v>
      </c>
      <c r="J30">
        <v>3.6022160189315797E-2</v>
      </c>
      <c r="K30">
        <v>0.79594559806977505</v>
      </c>
      <c r="L30">
        <f t="shared" si="2"/>
        <v>0</v>
      </c>
      <c r="M30">
        <v>0.23324369423678801</v>
      </c>
      <c r="N30">
        <v>8.01845253344588E-2</v>
      </c>
      <c r="O30">
        <v>3.5159748832331798E-2</v>
      </c>
      <c r="P30">
        <v>2.40576578041597E-2</v>
      </c>
      <c r="Q30">
        <v>8.9625117712486796E-2</v>
      </c>
      <c r="R30">
        <v>0.56436141182935695</v>
      </c>
      <c r="S30">
        <v>0.80072975954147296</v>
      </c>
      <c r="T30">
        <v>0.86290668290125505</v>
      </c>
      <c r="U30">
        <v>0.87111775717141904</v>
      </c>
      <c r="V30">
        <v>0.79505543801992395</v>
      </c>
      <c r="W30">
        <v>6.7789367948060203E-2</v>
      </c>
      <c r="X30">
        <v>1</v>
      </c>
      <c r="Y30">
        <v>0.23324369423678801</v>
      </c>
      <c r="Z30">
        <v>8.9625117712486796E-2</v>
      </c>
      <c r="AA30">
        <f t="shared" si="3"/>
        <v>1</v>
      </c>
      <c r="AB30">
        <v>3.5159748832331798E-2</v>
      </c>
      <c r="AC30">
        <v>0.80072975954147296</v>
      </c>
    </row>
    <row r="31" spans="1:29" x14ac:dyDescent="0.35">
      <c r="A31">
        <v>13338500</v>
      </c>
      <c r="B31">
        <v>1</v>
      </c>
      <c r="C31">
        <v>0.98148148148148195</v>
      </c>
      <c r="D31">
        <v>0.22522894037980501</v>
      </c>
      <c r="E31">
        <v>0.10153100282164799</v>
      </c>
      <c r="F31">
        <f t="shared" si="0"/>
        <v>0</v>
      </c>
      <c r="G31">
        <v>0.22522894037980501</v>
      </c>
      <c r="H31">
        <v>0.10153100282164799</v>
      </c>
      <c r="I31">
        <f t="shared" si="1"/>
        <v>0</v>
      </c>
      <c r="J31">
        <v>0.376841892125374</v>
      </c>
      <c r="K31">
        <v>4.9730216663857402E-3</v>
      </c>
      <c r="L31">
        <f t="shared" si="2"/>
        <v>1</v>
      </c>
      <c r="M31">
        <v>0.207360192670484</v>
      </c>
      <c r="N31">
        <v>0.25042189359165301</v>
      </c>
      <c r="O31">
        <v>0.25944466927959903</v>
      </c>
      <c r="P31">
        <v>0.41369926737472401</v>
      </c>
      <c r="Q31">
        <v>0.13244456125165799</v>
      </c>
      <c r="R31">
        <v>6.7793005012632801E-2</v>
      </c>
      <c r="S31">
        <v>5.81597491016708E-2</v>
      </c>
      <c r="T31">
        <v>1.8739108213516201E-3</v>
      </c>
      <c r="U31">
        <v>0.69204532097723104</v>
      </c>
      <c r="V31">
        <v>0.65337801855611699</v>
      </c>
      <c r="W31">
        <v>0.41993853943548098</v>
      </c>
      <c r="X31">
        <v>1</v>
      </c>
      <c r="Y31">
        <v>0.207360192670484</v>
      </c>
      <c r="Z31">
        <v>0.13244456125165799</v>
      </c>
      <c r="AA31">
        <f t="shared" si="3"/>
        <v>0</v>
      </c>
      <c r="AB31">
        <v>0.25944466927959903</v>
      </c>
      <c r="AC31">
        <v>5.81597491016708E-2</v>
      </c>
    </row>
    <row r="32" spans="1:29" x14ac:dyDescent="0.35">
      <c r="A32">
        <v>13340000</v>
      </c>
      <c r="B32">
        <v>1</v>
      </c>
      <c r="C32">
        <v>1</v>
      </c>
      <c r="D32">
        <v>0.12612072056770501</v>
      </c>
      <c r="E32">
        <v>0.36348513410793698</v>
      </c>
      <c r="F32">
        <f t="shared" si="0"/>
        <v>0</v>
      </c>
      <c r="G32">
        <v>0.12612072056770501</v>
      </c>
      <c r="H32">
        <v>0.36348513410793698</v>
      </c>
      <c r="I32">
        <f t="shared" si="1"/>
        <v>0</v>
      </c>
      <c r="J32">
        <v>0.20987507162077701</v>
      </c>
      <c r="K32">
        <v>0.12771021008821601</v>
      </c>
      <c r="L32">
        <f t="shared" si="2"/>
        <v>0</v>
      </c>
      <c r="M32">
        <v>0.22532455241213001</v>
      </c>
      <c r="N32">
        <v>0.12621113826893299</v>
      </c>
      <c r="O32">
        <v>0.17951175946189701</v>
      </c>
      <c r="P32">
        <v>0.229576708110624</v>
      </c>
      <c r="Q32">
        <v>0.10138210578694801</v>
      </c>
      <c r="R32">
        <v>0.36313848401843901</v>
      </c>
      <c r="S32">
        <v>0.193995270071502</v>
      </c>
      <c r="T32">
        <v>9.4929310552591295E-2</v>
      </c>
      <c r="U32">
        <v>0.87287286708132195</v>
      </c>
      <c r="V32">
        <v>0.82633891955141903</v>
      </c>
      <c r="W32">
        <v>0.17826340545504299</v>
      </c>
      <c r="X32">
        <v>1</v>
      </c>
      <c r="Y32">
        <v>0.22532455241213001</v>
      </c>
      <c r="Z32">
        <v>0.10138210578694801</v>
      </c>
      <c r="AA32">
        <f t="shared" si="3"/>
        <v>0</v>
      </c>
      <c r="AB32">
        <v>0.17951175946189701</v>
      </c>
      <c r="AC32">
        <v>0.193995270071502</v>
      </c>
    </row>
    <row r="33" spans="1:29" x14ac:dyDescent="0.35">
      <c r="A33">
        <v>13340600</v>
      </c>
      <c r="B33">
        <v>1</v>
      </c>
      <c r="C33">
        <v>1</v>
      </c>
      <c r="D33">
        <v>3.6548801461559499E-3</v>
      </c>
      <c r="E33">
        <v>0.979692794463213</v>
      </c>
      <c r="F33">
        <f t="shared" si="0"/>
        <v>0</v>
      </c>
      <c r="G33">
        <v>3.6548801461559499E-3</v>
      </c>
      <c r="H33">
        <v>0.979692794463213</v>
      </c>
      <c r="I33">
        <f t="shared" si="1"/>
        <v>0</v>
      </c>
      <c r="J33">
        <v>-1.06483459876686E-2</v>
      </c>
      <c r="K33">
        <v>0.94088209921147503</v>
      </c>
      <c r="L33">
        <f t="shared" si="2"/>
        <v>0</v>
      </c>
      <c r="M33">
        <v>0.22436565755204799</v>
      </c>
      <c r="N33">
        <v>9.9077436182375203E-3</v>
      </c>
      <c r="O33">
        <v>0.15991924646988201</v>
      </c>
      <c r="P33">
        <v>-1.9460162531866901E-2</v>
      </c>
      <c r="Q33">
        <v>0.113461905839981</v>
      </c>
      <c r="R33">
        <v>0.94498724805085499</v>
      </c>
      <c r="S33">
        <v>0.262299850142657</v>
      </c>
      <c r="T33">
        <v>0.89218430372891699</v>
      </c>
      <c r="U33">
        <v>0.870963922926281</v>
      </c>
      <c r="V33">
        <v>0.82005555197882996</v>
      </c>
      <c r="W33">
        <v>4.31322547118081E-2</v>
      </c>
      <c r="X33">
        <v>1</v>
      </c>
      <c r="Y33">
        <v>0.22436565755204799</v>
      </c>
      <c r="Z33">
        <v>0.113461905839981</v>
      </c>
      <c r="AA33">
        <f t="shared" si="3"/>
        <v>0</v>
      </c>
      <c r="AB33">
        <v>0.15991924646988201</v>
      </c>
      <c r="AC33">
        <v>0.262299850142657</v>
      </c>
    </row>
    <row r="34" spans="1:29" x14ac:dyDescent="0.35">
      <c r="A34">
        <v>14222500</v>
      </c>
      <c r="B34">
        <v>2</v>
      </c>
      <c r="C34">
        <v>7.4074074074074098E-2</v>
      </c>
      <c r="D34">
        <v>0.28274906197495098</v>
      </c>
      <c r="E34">
        <v>3.8299319545002201E-2</v>
      </c>
      <c r="F34">
        <f t="shared" si="0"/>
        <v>1</v>
      </c>
      <c r="G34">
        <v>0.28274906197495098</v>
      </c>
      <c r="H34">
        <v>3.8299319545002201E-2</v>
      </c>
      <c r="I34">
        <f t="shared" si="1"/>
        <v>1</v>
      </c>
      <c r="J34">
        <v>-0.180084948109869</v>
      </c>
      <c r="K34">
        <v>0.19255195138199999</v>
      </c>
      <c r="L34">
        <f t="shared" si="2"/>
        <v>0</v>
      </c>
      <c r="M34">
        <v>0.256660606310738</v>
      </c>
      <c r="N34">
        <v>0.211000614105228</v>
      </c>
      <c r="O34">
        <v>-0.19338911491960101</v>
      </c>
      <c r="P34">
        <v>7.5481427840932702E-2</v>
      </c>
      <c r="Q34">
        <v>6.1006496101869201E-2</v>
      </c>
      <c r="R34">
        <v>0.12563320426827801</v>
      </c>
      <c r="S34">
        <v>0.16117573077891501</v>
      </c>
      <c r="T34">
        <v>0.58749537349356495</v>
      </c>
      <c r="U34">
        <v>0.108679428921004</v>
      </c>
      <c r="V34">
        <v>9.7662992476683697E-2</v>
      </c>
      <c r="W34">
        <v>0.49288338963874401</v>
      </c>
      <c r="X34">
        <v>3</v>
      </c>
      <c r="Y34">
        <v>0.10503928691549</v>
      </c>
      <c r="Z34">
        <v>0.44970218432988801</v>
      </c>
      <c r="AA34">
        <f t="shared" si="3"/>
        <v>0</v>
      </c>
      <c r="AB34">
        <v>-0.22332394547246001</v>
      </c>
      <c r="AC34">
        <v>0.104533031874407</v>
      </c>
    </row>
    <row r="35" spans="1:29" x14ac:dyDescent="0.35">
      <c r="A35">
        <v>14309500</v>
      </c>
      <c r="B35">
        <v>2</v>
      </c>
      <c r="C35">
        <v>0.27777777777777801</v>
      </c>
      <c r="D35">
        <v>0.23028279118792799</v>
      </c>
      <c r="E35">
        <v>9.3889445896571305E-2</v>
      </c>
      <c r="F35">
        <f t="shared" si="0"/>
        <v>1</v>
      </c>
      <c r="G35">
        <v>0.23028279118792799</v>
      </c>
      <c r="H35">
        <v>9.3889445896571305E-2</v>
      </c>
      <c r="I35">
        <f t="shared" si="1"/>
        <v>1</v>
      </c>
      <c r="J35">
        <v>-0.152751019846361</v>
      </c>
      <c r="K35">
        <v>0.27015410132898598</v>
      </c>
      <c r="L35">
        <f t="shared" si="2"/>
        <v>0</v>
      </c>
      <c r="M35">
        <v>0.233682035059425</v>
      </c>
      <c r="N35">
        <v>2.8769108087737302E-2</v>
      </c>
      <c r="O35">
        <v>-0.16466782228520499</v>
      </c>
      <c r="P35">
        <v>0.423381695578402</v>
      </c>
      <c r="Q35">
        <v>8.9006890514387496E-2</v>
      </c>
      <c r="R35">
        <v>0.83639656669173301</v>
      </c>
      <c r="S35">
        <v>0.234091306734131</v>
      </c>
      <c r="T35">
        <v>1.4232877922031801E-3</v>
      </c>
      <c r="U35">
        <v>4.8156039467742301E-2</v>
      </c>
      <c r="V35">
        <v>0.500279355610729</v>
      </c>
      <c r="W35">
        <v>0.241790808605688</v>
      </c>
      <c r="X35">
        <v>2</v>
      </c>
      <c r="Y35">
        <v>0.23817775688120901</v>
      </c>
      <c r="Z35">
        <v>8.2857035462317902E-2</v>
      </c>
      <c r="AA35">
        <f t="shared" si="3"/>
        <v>1</v>
      </c>
      <c r="AB35">
        <v>-0.18385965236510801</v>
      </c>
      <c r="AC35">
        <v>0.18323812492838701</v>
      </c>
    </row>
    <row r="36" spans="1:29" x14ac:dyDescent="0.35">
      <c r="A36">
        <v>14400000</v>
      </c>
      <c r="B36">
        <v>2</v>
      </c>
      <c r="C36">
        <v>7.4074074074074098E-2</v>
      </c>
      <c r="D36">
        <v>0.21593623203394099</v>
      </c>
      <c r="E36">
        <v>0.13617788182815399</v>
      </c>
      <c r="F36">
        <f t="shared" si="0"/>
        <v>0</v>
      </c>
      <c r="G36">
        <v>0.21593623203394099</v>
      </c>
      <c r="H36">
        <v>0.13617788182815399</v>
      </c>
      <c r="I36">
        <f t="shared" si="1"/>
        <v>0</v>
      </c>
      <c r="J36">
        <v>-0.33428455173354399</v>
      </c>
      <c r="K36">
        <v>1.88967277035198E-2</v>
      </c>
      <c r="L36">
        <f t="shared" si="2"/>
        <v>1</v>
      </c>
      <c r="M36">
        <v>0.203431610935708</v>
      </c>
      <c r="N36">
        <v>0.130248712333002</v>
      </c>
      <c r="O36">
        <v>-0.29948741112487398</v>
      </c>
      <c r="P36">
        <v>5.3321748886044198E-2</v>
      </c>
      <c r="Q36">
        <v>0.160924512130627</v>
      </c>
      <c r="R36">
        <v>0.37238631125657201</v>
      </c>
      <c r="S36">
        <v>3.6569106558263301E-2</v>
      </c>
      <c r="T36">
        <v>0.71595084668430697</v>
      </c>
      <c r="U36">
        <v>-0.20417485098027999</v>
      </c>
      <c r="V36">
        <v>0.28065021826599901</v>
      </c>
      <c r="W36">
        <v>0.22551262358454799</v>
      </c>
      <c r="X36">
        <v>2</v>
      </c>
      <c r="Y36">
        <v>0.21774550059241499</v>
      </c>
      <c r="Z36">
        <v>0.13284691084802</v>
      </c>
      <c r="AA36">
        <f t="shared" si="3"/>
        <v>0</v>
      </c>
      <c r="AB36">
        <v>-0.34122486001068397</v>
      </c>
      <c r="AC36">
        <v>1.6421275997625401E-2</v>
      </c>
    </row>
  </sheetData>
  <autoFilter ref="A1:AC36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tabSelected="1" topLeftCell="A26" workbookViewId="0">
      <selection activeCell="A24" sqref="A24:D44"/>
    </sheetView>
  </sheetViews>
  <sheetFormatPr defaultColWidth="10.6640625" defaultRowHeight="15.5" x14ac:dyDescent="0.35"/>
  <cols>
    <col min="1" max="1" width="18.25" bestFit="1" customWidth="1"/>
    <col min="2" max="2" width="20" bestFit="1" customWidth="1"/>
    <col min="3" max="3" width="22" customWidth="1"/>
  </cols>
  <sheetData>
    <row r="1" spans="1:4" x14ac:dyDescent="0.35">
      <c r="B1" t="s">
        <v>33</v>
      </c>
    </row>
    <row r="3" spans="1:4" x14ac:dyDescent="0.35">
      <c r="B3" t="s">
        <v>25</v>
      </c>
      <c r="C3" t="s">
        <v>28</v>
      </c>
      <c r="D3" t="s">
        <v>30</v>
      </c>
    </row>
    <row r="4" spans="1:4" x14ac:dyDescent="0.35">
      <c r="A4" t="s">
        <v>26</v>
      </c>
      <c r="B4" s="2">
        <v>9312600</v>
      </c>
      <c r="C4">
        <v>0.38064107756759302</v>
      </c>
      <c r="D4">
        <f>AVERAGE(C4:C6)</f>
        <v>0.36703019875792503</v>
      </c>
    </row>
    <row r="5" spans="1:4" x14ac:dyDescent="0.35">
      <c r="B5" s="2">
        <v>11523200</v>
      </c>
      <c r="C5">
        <v>0.27648549166633701</v>
      </c>
    </row>
    <row r="6" spans="1:4" x14ac:dyDescent="0.35">
      <c r="B6" s="2">
        <v>13161500</v>
      </c>
      <c r="C6">
        <v>0.443964027039845</v>
      </c>
    </row>
    <row r="7" spans="1:4" x14ac:dyDescent="0.35">
      <c r="A7" t="s">
        <v>27</v>
      </c>
      <c r="B7">
        <v>11381500</v>
      </c>
      <c r="C7">
        <v>0.227825567148319</v>
      </c>
      <c r="D7">
        <f>AVERAGE(C7:C10)</f>
        <v>0.25734023871224976</v>
      </c>
    </row>
    <row r="8" spans="1:4" x14ac:dyDescent="0.35">
      <c r="B8">
        <v>11473900</v>
      </c>
      <c r="C8">
        <v>0.28850353453780098</v>
      </c>
    </row>
    <row r="9" spans="1:4" x14ac:dyDescent="0.35">
      <c r="B9">
        <v>14222500</v>
      </c>
      <c r="C9">
        <v>0.28274906197495098</v>
      </c>
    </row>
    <row r="10" spans="1:4" x14ac:dyDescent="0.35">
      <c r="B10">
        <v>14309500</v>
      </c>
      <c r="C10">
        <v>0.23028279118792799</v>
      </c>
    </row>
    <row r="12" spans="1:4" x14ac:dyDescent="0.35">
      <c r="B12" t="s">
        <v>25</v>
      </c>
      <c r="C12" t="s">
        <v>28</v>
      </c>
      <c r="D12" t="s">
        <v>30</v>
      </c>
    </row>
    <row r="13" spans="1:4" x14ac:dyDescent="0.35">
      <c r="A13" t="s">
        <v>26</v>
      </c>
      <c r="B13">
        <v>9223000</v>
      </c>
      <c r="C13">
        <v>0.26711213023945302</v>
      </c>
      <c r="D13">
        <f>AVERAGE(C13:C19)</f>
        <v>0.32996240681680344</v>
      </c>
    </row>
    <row r="14" spans="1:4" x14ac:dyDescent="0.35">
      <c r="B14">
        <v>9312600</v>
      </c>
      <c r="C14">
        <v>0.49070252608176201</v>
      </c>
    </row>
    <row r="15" spans="1:4" x14ac:dyDescent="0.35">
      <c r="B15">
        <v>12332000</v>
      </c>
      <c r="C15">
        <v>0.234124015152333</v>
      </c>
    </row>
    <row r="16" spans="1:4" x14ac:dyDescent="0.35">
      <c r="B16">
        <v>13161500</v>
      </c>
      <c r="C16">
        <v>0.462925044324694</v>
      </c>
    </row>
    <row r="17" spans="1:4" x14ac:dyDescent="0.35">
      <c r="B17">
        <v>13185000</v>
      </c>
      <c r="C17">
        <v>0.36012588486599301</v>
      </c>
    </row>
    <row r="18" spans="1:4" x14ac:dyDescent="0.35">
      <c r="B18">
        <v>13310700</v>
      </c>
      <c r="C18">
        <v>0.26150355281660098</v>
      </c>
    </row>
    <row r="19" spans="1:4" x14ac:dyDescent="0.35">
      <c r="B19">
        <v>13337000</v>
      </c>
      <c r="C19">
        <v>0.23324369423678801</v>
      </c>
    </row>
    <row r="20" spans="1:4" x14ac:dyDescent="0.35">
      <c r="A20" t="s">
        <v>27</v>
      </c>
      <c r="B20">
        <v>11473900</v>
      </c>
      <c r="C20">
        <v>0.28850353453780098</v>
      </c>
      <c r="D20">
        <f>AVERAGE(C20:C21)</f>
        <v>0.25939316286286451</v>
      </c>
    </row>
    <row r="21" spans="1:4" x14ac:dyDescent="0.35">
      <c r="B21">
        <v>14309500</v>
      </c>
      <c r="C21">
        <v>0.23028279118792799</v>
      </c>
    </row>
    <row r="24" spans="1:4" x14ac:dyDescent="0.35">
      <c r="A24" s="17" t="s">
        <v>37</v>
      </c>
      <c r="B24" s="17"/>
      <c r="C24" s="17"/>
      <c r="D24" s="17"/>
    </row>
    <row r="25" spans="1:4" x14ac:dyDescent="0.35">
      <c r="A25" s="3"/>
      <c r="B25" s="3" t="s">
        <v>40</v>
      </c>
      <c r="C25" s="3" t="s">
        <v>28</v>
      </c>
      <c r="D25" s="3" t="s">
        <v>30</v>
      </c>
    </row>
    <row r="26" spans="1:4" x14ac:dyDescent="0.35">
      <c r="A26" s="4" t="s">
        <v>34</v>
      </c>
      <c r="B26" s="5">
        <v>9312600</v>
      </c>
      <c r="C26" s="6">
        <f>ROUND(C4,3)</f>
        <v>0.38100000000000001</v>
      </c>
      <c r="D26" s="4">
        <f>AVERAGE(C26:C28)</f>
        <v>0.36699999999999999</v>
      </c>
    </row>
    <row r="27" spans="1:4" x14ac:dyDescent="0.35">
      <c r="A27" s="4"/>
      <c r="B27" s="5">
        <v>11523200</v>
      </c>
      <c r="C27" s="6">
        <f t="shared" ref="C27:C32" si="0">ROUND(C5,3)</f>
        <v>0.27600000000000002</v>
      </c>
      <c r="D27" s="4"/>
    </row>
    <row r="28" spans="1:4" x14ac:dyDescent="0.35">
      <c r="A28" s="7"/>
      <c r="B28" s="8">
        <v>13161500</v>
      </c>
      <c r="C28" s="3">
        <f t="shared" si="0"/>
        <v>0.44400000000000001</v>
      </c>
      <c r="D28" s="7"/>
    </row>
    <row r="29" spans="1:4" x14ac:dyDescent="0.35">
      <c r="A29" s="9" t="s">
        <v>38</v>
      </c>
      <c r="B29" s="10">
        <v>11381500</v>
      </c>
      <c r="C29" s="10">
        <f t="shared" si="0"/>
        <v>0.22800000000000001</v>
      </c>
      <c r="D29" s="11">
        <f>AVERAGE(C29:C32)</f>
        <v>0.25750000000000001</v>
      </c>
    </row>
    <row r="30" spans="1:4" x14ac:dyDescent="0.35">
      <c r="A30" s="4"/>
      <c r="B30" s="6">
        <v>11473900</v>
      </c>
      <c r="C30" s="6">
        <f t="shared" si="0"/>
        <v>0.28899999999999998</v>
      </c>
      <c r="D30" s="12"/>
    </row>
    <row r="31" spans="1:4" x14ac:dyDescent="0.35">
      <c r="A31" s="4"/>
      <c r="B31" s="6">
        <v>14222500</v>
      </c>
      <c r="C31" s="6">
        <f t="shared" si="0"/>
        <v>0.28299999999999997</v>
      </c>
      <c r="D31" s="12"/>
    </row>
    <row r="32" spans="1:4" x14ac:dyDescent="0.35">
      <c r="A32" s="7"/>
      <c r="B32" s="3">
        <v>14309500</v>
      </c>
      <c r="C32" s="3">
        <f t="shared" si="0"/>
        <v>0.23</v>
      </c>
      <c r="D32" s="13"/>
    </row>
    <row r="33" spans="1:4" x14ac:dyDescent="0.35">
      <c r="A33" s="14"/>
      <c r="B33" s="15"/>
      <c r="C33" s="15"/>
      <c r="D33" s="15"/>
    </row>
    <row r="34" spans="1:4" x14ac:dyDescent="0.35">
      <c r="A34" s="17" t="s">
        <v>39</v>
      </c>
      <c r="B34" s="17"/>
      <c r="C34" s="17"/>
      <c r="D34" s="17"/>
    </row>
    <row r="35" spans="1:4" x14ac:dyDescent="0.35">
      <c r="A35" s="16"/>
      <c r="B35" s="3" t="s">
        <v>40</v>
      </c>
      <c r="C35" s="3" t="s">
        <v>35</v>
      </c>
      <c r="D35" s="3" t="s">
        <v>30</v>
      </c>
    </row>
    <row r="36" spans="1:4" x14ac:dyDescent="0.35">
      <c r="A36" s="4" t="s">
        <v>34</v>
      </c>
      <c r="B36" s="6">
        <v>9223000</v>
      </c>
      <c r="C36" s="6">
        <f>ROUND(C13,3)</f>
        <v>0.26700000000000002</v>
      </c>
      <c r="D36" s="12">
        <f>AVERAGE(C36:C42)</f>
        <v>0.33</v>
      </c>
    </row>
    <row r="37" spans="1:4" x14ac:dyDescent="0.35">
      <c r="A37" s="4"/>
      <c r="B37" s="6">
        <v>9312600</v>
      </c>
      <c r="C37" s="6">
        <f t="shared" ref="C37:C44" si="1">ROUND(C14,3)</f>
        <v>0.49099999999999999</v>
      </c>
      <c r="D37" s="12"/>
    </row>
    <row r="38" spans="1:4" x14ac:dyDescent="0.35">
      <c r="A38" s="4"/>
      <c r="B38" s="6">
        <v>12332000</v>
      </c>
      <c r="C38" s="6">
        <f t="shared" si="1"/>
        <v>0.23400000000000001</v>
      </c>
      <c r="D38" s="12"/>
    </row>
    <row r="39" spans="1:4" x14ac:dyDescent="0.35">
      <c r="A39" s="4"/>
      <c r="B39" s="6">
        <v>13161500</v>
      </c>
      <c r="C39" s="6">
        <f t="shared" si="1"/>
        <v>0.46300000000000002</v>
      </c>
      <c r="D39" s="12"/>
    </row>
    <row r="40" spans="1:4" x14ac:dyDescent="0.35">
      <c r="A40" s="4"/>
      <c r="B40" s="6">
        <v>13185000</v>
      </c>
      <c r="C40" s="6">
        <f t="shared" si="1"/>
        <v>0.36</v>
      </c>
      <c r="D40" s="12"/>
    </row>
    <row r="41" spans="1:4" x14ac:dyDescent="0.35">
      <c r="A41" s="4"/>
      <c r="B41" s="6">
        <v>13310700</v>
      </c>
      <c r="C41" s="6">
        <f t="shared" si="1"/>
        <v>0.26200000000000001</v>
      </c>
      <c r="D41" s="12"/>
    </row>
    <row r="42" spans="1:4" x14ac:dyDescent="0.35">
      <c r="A42" s="7"/>
      <c r="B42" s="3">
        <v>13337000</v>
      </c>
      <c r="C42" s="3">
        <f t="shared" si="1"/>
        <v>0.23300000000000001</v>
      </c>
      <c r="D42" s="13"/>
    </row>
    <row r="43" spans="1:4" x14ac:dyDescent="0.35">
      <c r="A43" s="9" t="s">
        <v>38</v>
      </c>
      <c r="B43" s="10">
        <v>11473900</v>
      </c>
      <c r="C43" s="10">
        <f>ROUND(C20,3)</f>
        <v>0.28899999999999998</v>
      </c>
      <c r="D43" s="11">
        <f>AVERAGE(C43:C44)</f>
        <v>0.25950000000000001</v>
      </c>
    </row>
    <row r="44" spans="1:4" x14ac:dyDescent="0.35">
      <c r="A44" s="7"/>
      <c r="B44" s="3">
        <v>14309500</v>
      </c>
      <c r="C44" s="3">
        <f t="shared" si="1"/>
        <v>0.23</v>
      </c>
      <c r="D44" s="13"/>
    </row>
  </sheetData>
  <mergeCells count="10">
    <mergeCell ref="A24:D24"/>
    <mergeCell ref="A29:A32"/>
    <mergeCell ref="A26:A28"/>
    <mergeCell ref="A36:A42"/>
    <mergeCell ref="A43:A44"/>
    <mergeCell ref="D26:D28"/>
    <mergeCell ref="D29:D32"/>
    <mergeCell ref="D36:D42"/>
    <mergeCell ref="D43:D44"/>
    <mergeCell ref="A34:D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BasinsStats</vt:lpstr>
      <vt:lpstr>BasinsStats_Correlations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sarfaraz alam</cp:lastModifiedBy>
  <dcterms:created xsi:type="dcterms:W3CDTF">2022-02-22T22:10:16Z</dcterms:created>
  <dcterms:modified xsi:type="dcterms:W3CDTF">2022-02-23T21:33:36Z</dcterms:modified>
</cp:coreProperties>
</file>