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90" windowHeight="7755" tabRatio="548" activeTab="3"/>
  </bookViews>
  <sheets>
    <sheet name="封面" sheetId="14" r:id="rId1"/>
    <sheet name="版本标识" sheetId="13" r:id="rId2"/>
    <sheet name="1.项目计划" sheetId="32" r:id="rId3"/>
    <sheet name="2.项目任务跟踪" sheetId="6" r:id="rId4"/>
    <sheet name="3.风险跟踪" sheetId="20" r:id="rId5"/>
    <sheet name="4.问题列表" sheetId="19" r:id="rId6"/>
    <sheet name="周进度状况统计" sheetId="7" state="hidden" r:id="rId7"/>
    <sheet name="人员一览" sheetId="15" state="hidden" r:id="rId8"/>
  </sheets>
  <externalReferences>
    <externalReference r:id="rId9"/>
    <externalReference r:id="rId10"/>
  </externalReferences>
  <definedNames>
    <definedName name="_2_0">#REF!</definedName>
    <definedName name="_xlnm._FilterDatabase" localSheetId="3" hidden="1">'2.项目任务跟踪'!$B$2:$X$175</definedName>
    <definedName name="_xlnm._FilterDatabase" localSheetId="4" hidden="1">'3.风险跟踪'!$B$2:$P$16</definedName>
    <definedName name="_xlnm._FilterDatabase" localSheetId="7" hidden="1">人员一览!$B$2:$D$3</definedName>
    <definedName name="_xlnm._FilterDatabase" localSheetId="6" hidden="1">周进度状况统计!$A$2:$U$168</definedName>
    <definedName name="ｄｄ">[0]!ｄｄ</definedName>
    <definedName name="Endmsg2">[1]!Endmsg2</definedName>
    <definedName name="i0">#REF!</definedName>
    <definedName name="PJ開始前フロー">[0]!PJ開始前フロー</definedName>
    <definedName name="_xlnm.Print_Titles" localSheetId="3">'2.项目任务跟踪'!#REF!</definedName>
    <definedName name="_xlnm.Print_Titles" localSheetId="6">周进度状况统计!#REF!</definedName>
    <definedName name="rg工程マスタ">#REF!</definedName>
    <definedName name="報告日">#REF!</definedName>
    <definedName name="報告者">#REF!</definedName>
    <definedName name="大区分">#REF!</definedName>
    <definedName name="担当Ｇ">#REF!</definedName>
    <definedName name="単体品質プログラム別_Click">[0]!単体品質プログラム別_Click</definedName>
    <definedName name="分類">[2]ListItems!$A$2:$A$6</definedName>
    <definedName name="华">#REF!</definedName>
    <definedName name="集計前処理">[0]!集計前処理</definedName>
    <definedName name="詳細_close">[0]!詳細_close</definedName>
    <definedName name="休日TBL">#REF!</definedName>
  </definedNames>
  <calcPr calcId="152511" concurrentCalc="0"/>
</workbook>
</file>

<file path=xl/calcChain.xml><?xml version="1.0" encoding="utf-8"?>
<calcChain xmlns="http://schemas.openxmlformats.org/spreadsheetml/2006/main">
  <c r="K25" i="6" l="1"/>
  <c r="H25" i="6"/>
  <c r="G5" i="6"/>
  <c r="K5" i="6"/>
  <c r="H39" i="6"/>
  <c r="E25" i="6"/>
  <c r="E39" i="6"/>
  <c r="M4" i="6"/>
  <c r="K4" i="6"/>
  <c r="L25" i="6"/>
  <c r="H53" i="7"/>
  <c r="E49" i="7"/>
  <c r="F49" i="7"/>
  <c r="G49" i="7"/>
  <c r="H49" i="7"/>
  <c r="D49" i="7"/>
  <c r="C14" i="7"/>
  <c r="F4" i="7"/>
  <c r="D4" i="7"/>
  <c r="B4" i="7"/>
  <c r="I3" i="7"/>
  <c r="H3" i="7"/>
  <c r="I2" i="7"/>
  <c r="H2" i="7"/>
  <c r="E3" i="7"/>
  <c r="B2" i="7"/>
  <c r="G58" i="7"/>
  <c r="F58" i="7"/>
  <c r="E58" i="7"/>
  <c r="D58" i="7"/>
  <c r="H57" i="7"/>
  <c r="H56" i="7"/>
  <c r="H55" i="7"/>
  <c r="H54" i="7"/>
  <c r="H58" i="7"/>
</calcChain>
</file>

<file path=xl/sharedStrings.xml><?xml version="1.0" encoding="utf-8"?>
<sst xmlns="http://schemas.openxmlformats.org/spreadsheetml/2006/main" count="329" uniqueCount="271">
  <si>
    <t>1.　项目概况</t>
    <phoneticPr fontId="9"/>
  </si>
  <si>
    <t>项目编号</t>
    <rPh sb="1" eb="2">
      <t>メ</t>
    </rPh>
    <rPh sb="3" eb="4">
      <t>ゴウ</t>
    </rPh>
    <phoneticPr fontId="9"/>
  </si>
  <si>
    <t>负责人</t>
    <phoneticPr fontId="8" type="noConversion"/>
  </si>
  <si>
    <t>编号</t>
    <rPh sb="1" eb="2">
      <t>ゴウ</t>
    </rPh>
    <phoneticPr fontId="15"/>
  </si>
  <si>
    <t>累计提出</t>
    <rPh sb="0" eb="2">
      <t>ルイケイ</t>
    </rPh>
    <phoneticPr fontId="35"/>
  </si>
  <si>
    <t>本周提出</t>
    <phoneticPr fontId="35"/>
  </si>
  <si>
    <t>本周解决</t>
    <phoneticPr fontId="35"/>
  </si>
  <si>
    <t>累计解决</t>
    <rPh sb="0" eb="2">
      <t>ノコ</t>
    </rPh>
    <phoneticPr fontId="35"/>
  </si>
  <si>
    <t>合计</t>
    <phoneticPr fontId="36"/>
  </si>
  <si>
    <t>阶段</t>
    <phoneticPr fontId="8" type="noConversion"/>
  </si>
  <si>
    <t>功能/类型</t>
    <phoneticPr fontId="8" type="noConversion"/>
  </si>
  <si>
    <t>功能</t>
    <phoneticPr fontId="36"/>
  </si>
  <si>
    <t>项目周状态报告</t>
    <phoneticPr fontId="8" type="noConversion"/>
  </si>
  <si>
    <t>需求调研</t>
    <phoneticPr fontId="8" type="noConversion"/>
  </si>
  <si>
    <t>单元测试</t>
    <phoneticPr fontId="8" type="noConversion"/>
  </si>
  <si>
    <t>功能测试</t>
    <phoneticPr fontId="8" type="noConversion"/>
  </si>
  <si>
    <t>系统测试</t>
    <phoneticPr fontId="8" type="noConversion"/>
  </si>
  <si>
    <t>准备</t>
    <phoneticPr fontId="8" type="noConversion"/>
  </si>
  <si>
    <t>培训</t>
    <phoneticPr fontId="8" type="noConversion"/>
  </si>
  <si>
    <t>状态</t>
    <phoneticPr fontId="8" type="noConversion"/>
  </si>
  <si>
    <t>报告期间</t>
    <rPh sb="1" eb="2">
      <t>コク</t>
    </rPh>
    <rPh sb="2" eb="3">
      <t>ビ</t>
    </rPh>
    <rPh sb="3" eb="4">
      <t>キ</t>
    </rPh>
    <phoneticPr fontId="9"/>
  </si>
  <si>
    <t>说明</t>
    <phoneticPr fontId="8" type="noConversion"/>
  </si>
  <si>
    <t>概要设计</t>
    <phoneticPr fontId="8" type="noConversion"/>
  </si>
  <si>
    <t>上线中</t>
    <phoneticPr fontId="8" type="noConversion"/>
  </si>
  <si>
    <t>客户化</t>
    <phoneticPr fontId="8" type="noConversion"/>
  </si>
  <si>
    <t>（注）每周一 12：00（北京时间）前提交周报。</t>
    <rPh sb="1" eb="2">
      <t>チュウ</t>
    </rPh>
    <rPh sb="4" eb="5">
      <t>シュウ</t>
    </rPh>
    <rPh sb="10" eb="12">
      <t>ペキン</t>
    </rPh>
    <rPh sb="15" eb="17">
      <t>ゼンテイ</t>
    </rPh>
    <rPh sb="17" eb="18">
      <t>コウ</t>
    </rPh>
    <phoneticPr fontId="9"/>
  </si>
  <si>
    <t>2.　进度报告</t>
    <phoneticPr fontId="11" type="noConversion"/>
  </si>
  <si>
    <t>4.　备注事项</t>
    <rPh sb="2" eb="3">
      <t>コト</t>
    </rPh>
    <phoneticPr fontId="9"/>
  </si>
  <si>
    <t>3.　进度延迟
说明</t>
    <rPh sb="2" eb="3">
      <t>コト</t>
    </rPh>
    <phoneticPr fontId="9"/>
  </si>
  <si>
    <t>对策</t>
    <phoneticPr fontId="8" type="noConversion"/>
  </si>
  <si>
    <t>延迟任务</t>
    <phoneticPr fontId="8" type="noConversion"/>
  </si>
  <si>
    <t>本周任务</t>
    <phoneticPr fontId="8" type="noConversion"/>
  </si>
  <si>
    <t>下周任务</t>
    <phoneticPr fontId="8" type="noConversion"/>
  </si>
  <si>
    <t>中止</t>
    <phoneticPr fontId="8" type="noConversion"/>
  </si>
  <si>
    <t>分类</t>
    <phoneticPr fontId="8" type="noConversion"/>
  </si>
  <si>
    <t>代码行数</t>
    <phoneticPr fontId="8" type="noConversion"/>
  </si>
  <si>
    <t>服务器端</t>
    <phoneticPr fontId="8" type="noConversion"/>
  </si>
  <si>
    <t>客户端</t>
    <phoneticPr fontId="8" type="noConversion"/>
  </si>
  <si>
    <t>编码工作统计（每月最后一次提交周报时统计）</t>
    <rPh sb="0" eb="2">
      <t>ショウサイ</t>
    </rPh>
    <rPh sb="2" eb="4">
      <t>セッケイサギョウカズトウケイ</t>
    </rPh>
    <phoneticPr fontId="35"/>
  </si>
  <si>
    <t>未开始</t>
    <rPh sb="0" eb="2">
      <t>ルイケイ</t>
    </rPh>
    <phoneticPr fontId="8" type="noConversion"/>
  </si>
  <si>
    <t>进行中</t>
    <phoneticPr fontId="8" type="noConversion"/>
  </si>
  <si>
    <t>基本设计工作统计（单位：篇）</t>
    <phoneticPr fontId="35"/>
  </si>
  <si>
    <t>预定完成</t>
    <phoneticPr fontId="8" type="noConversion"/>
  </si>
  <si>
    <t>测试用例工作统计</t>
    <phoneticPr fontId="35"/>
  </si>
  <si>
    <t>测试项目统计</t>
    <phoneticPr fontId="8" type="noConversion"/>
  </si>
  <si>
    <t>测试用例数统计</t>
    <phoneticPr fontId="8" type="noConversion"/>
  </si>
  <si>
    <t xml:space="preserve">OK用例数统计 </t>
    <phoneticPr fontId="8" type="noConversion"/>
  </si>
  <si>
    <t>NG 用例数统计</t>
    <phoneticPr fontId="8" type="noConversion"/>
  </si>
  <si>
    <t>不可实施用例数统计</t>
    <phoneticPr fontId="8" type="noConversion"/>
  </si>
  <si>
    <t>BUG统计</t>
    <phoneticPr fontId="35"/>
  </si>
  <si>
    <t>残留bug</t>
    <rPh sb="0" eb="2">
      <t>ノコ</t>
    </rPh>
    <phoneticPr fontId="35"/>
  </si>
  <si>
    <t>已完成</t>
    <phoneticPr fontId="8" type="noConversion"/>
  </si>
  <si>
    <t>SH2.5_系统测试设计书住院系统流程.xls</t>
    <phoneticPr fontId="8" type="noConversion"/>
  </si>
  <si>
    <t>SH2.5_系统测试设计书_门诊系统流程.xls</t>
    <phoneticPr fontId="8" type="noConversion"/>
  </si>
  <si>
    <t>SH2.5_结合测试设计书_NIS_护理路径.xls</t>
    <phoneticPr fontId="8" type="noConversion"/>
  </si>
  <si>
    <t>SH2.5_结合测试设计书_NIS_查询统计.xls</t>
    <phoneticPr fontId="8" type="noConversion"/>
  </si>
  <si>
    <t>SH2.5_结合测试设计书_NIS_病人管理.xls</t>
    <phoneticPr fontId="8" type="noConversion"/>
  </si>
  <si>
    <t>SH2.5_结合测试设计书_NIS_字典管理_.xls</t>
    <phoneticPr fontId="8" type="noConversion"/>
  </si>
  <si>
    <t>SH2.5_结合测试设计书_NIS_工作管理.xls</t>
    <phoneticPr fontId="8" type="noConversion"/>
  </si>
  <si>
    <t>SH2.5_结合测试设计书_NIS_费用管理.xls</t>
    <phoneticPr fontId="8" type="noConversion"/>
  </si>
  <si>
    <t>SH2.5_结合测试设计书_NIS_物品管理.xls</t>
    <phoneticPr fontId="8" type="noConversion"/>
  </si>
  <si>
    <t>SH2.5_结合测试设计书_NIS_入出转管理.xls</t>
    <phoneticPr fontId="8" type="noConversion"/>
  </si>
  <si>
    <t>SH2.5_结合测试设计书_NIS_医嘱管理.xls</t>
    <phoneticPr fontId="8" type="noConversion"/>
  </si>
  <si>
    <t>SH2.5_结合测试设计书_CIS_字典维护.xls</t>
    <phoneticPr fontId="8" type="noConversion"/>
  </si>
  <si>
    <t>SH2.5_结合测试设计书_CIS_门诊工作日志.xls</t>
    <phoneticPr fontId="8" type="noConversion"/>
  </si>
  <si>
    <t>SH2.5_结合测试设计书_CIS_诊疗处方/处置单.xls</t>
    <phoneticPr fontId="8" type="noConversion"/>
  </si>
  <si>
    <t>SH2.5_结合测试设计书_CIS_处方管理.xls</t>
    <phoneticPr fontId="8" type="noConversion"/>
  </si>
  <si>
    <t>SH2.5_结合测试设计书_CIS_查询统计.xls</t>
    <phoneticPr fontId="8" type="noConversion"/>
  </si>
  <si>
    <t>SH2.5_结合测试设计书_CIS_预约管理.xls</t>
    <phoneticPr fontId="8" type="noConversion"/>
  </si>
  <si>
    <t>SH2.5_结合测试设计书_CIS_草药管理.xls</t>
    <phoneticPr fontId="8" type="noConversion"/>
  </si>
  <si>
    <t>SH2.5_结合测试设计书_CIS_临床路径.xls</t>
    <phoneticPr fontId="8" type="noConversion"/>
  </si>
  <si>
    <t>SH2.5_结合测试设计书_CIS_.检查xls</t>
    <phoneticPr fontId="8" type="noConversion"/>
  </si>
  <si>
    <t>SH2.5_结合测试设计书_CIS_.检验xls</t>
    <phoneticPr fontId="8" type="noConversion"/>
  </si>
  <si>
    <t>SH2.5_结合测试设计书_CIS_.会诊xls</t>
    <phoneticPr fontId="8" type="noConversion"/>
  </si>
  <si>
    <t>SH2.5_结合测试设计书_CIS_用血输血.xls</t>
    <phoneticPr fontId="8" type="noConversion"/>
  </si>
  <si>
    <t>SH2.5_结合测试设计书_CIS_手术.xls</t>
    <phoneticPr fontId="8" type="noConversion"/>
  </si>
  <si>
    <t>SH2.5_结合测试设计书_CIS_病理.xls</t>
    <phoneticPr fontId="8" type="noConversion"/>
  </si>
  <si>
    <t>SH2.5_结合测试设计书_CIS_报卡.xls</t>
    <phoneticPr fontId="8" type="noConversion"/>
  </si>
  <si>
    <t>SH2.5_结合测试设计书_CIS_院感.xls</t>
    <phoneticPr fontId="8" type="noConversion"/>
  </si>
  <si>
    <t>SH2.5_结合测试设计书_CIS_病人管理.xls</t>
    <phoneticPr fontId="8" type="noConversion"/>
  </si>
  <si>
    <t>SH2.5_结合测试设计书_CIS_医嘱.xls</t>
    <phoneticPr fontId="8" type="noConversion"/>
  </si>
  <si>
    <t>测试设计 单体测试</t>
    <phoneticPr fontId="35"/>
  </si>
  <si>
    <t xml:space="preserve">北京市海淀区北四环西路52号方正国际大厦19层100080 </t>
  </si>
  <si>
    <r>
      <t>19F,</t>
    </r>
    <r>
      <rPr>
        <sz val="5"/>
        <color rgb="FF1F497D"/>
        <rFont val="Times New Roman"/>
        <family val="1"/>
      </rPr>
      <t xml:space="preserve"> </t>
    </r>
    <r>
      <rPr>
        <sz val="5"/>
        <color theme="1"/>
        <rFont val="Arial"/>
        <family val="2"/>
      </rPr>
      <t>Founder International Building,No52 Beisihuan West Road,</t>
    </r>
  </si>
  <si>
    <t>Haidian District,Beijing,China 100080,P.R.China.</t>
  </si>
  <si>
    <t>谭红霞</t>
    <phoneticPr fontId="8" type="noConversion"/>
  </si>
  <si>
    <t>项目名称</t>
    <phoneticPr fontId="11" type="noConversion"/>
  </si>
  <si>
    <t>报告人</t>
    <phoneticPr fontId="11" type="noConversion"/>
  </si>
  <si>
    <t>项目经理</t>
    <phoneticPr fontId="11" type="noConversion"/>
  </si>
  <si>
    <t>姓名</t>
    <rPh sb="0" eb="2">
      <t>ビョウジュツ</t>
    </rPh>
    <phoneticPr fontId="15"/>
  </si>
  <si>
    <t>角色</t>
    <phoneticPr fontId="15"/>
  </si>
  <si>
    <t>郭红燕</t>
    <phoneticPr fontId="44" type="noConversion"/>
  </si>
  <si>
    <t>金鹏</t>
    <phoneticPr fontId="44" type="noConversion"/>
  </si>
  <si>
    <t>贾艳青</t>
    <phoneticPr fontId="44" type="noConversion"/>
  </si>
  <si>
    <t>武彪</t>
    <phoneticPr fontId="44" type="noConversion"/>
  </si>
  <si>
    <t>俞文</t>
    <phoneticPr fontId="44" type="noConversion"/>
  </si>
  <si>
    <t>许登峰</t>
    <phoneticPr fontId="44" type="noConversion"/>
  </si>
  <si>
    <t>潘婧</t>
    <phoneticPr fontId="44" type="noConversion"/>
  </si>
  <si>
    <t>吴元元</t>
    <phoneticPr fontId="44" type="noConversion"/>
  </si>
  <si>
    <t>徐东</t>
    <phoneticPr fontId="44" type="noConversion"/>
  </si>
  <si>
    <t>张萍</t>
    <phoneticPr fontId="44" type="noConversion"/>
  </si>
  <si>
    <t>杜旭明</t>
    <phoneticPr fontId="44" type="noConversion"/>
  </si>
  <si>
    <t>李佳</t>
    <phoneticPr fontId="44" type="noConversion"/>
  </si>
  <si>
    <t>徐志雅</t>
    <phoneticPr fontId="44" type="noConversion"/>
  </si>
  <si>
    <t>陈鹏宇</t>
    <phoneticPr fontId="44" type="noConversion"/>
  </si>
  <si>
    <t>李景晨</t>
    <phoneticPr fontId="44" type="noConversion"/>
  </si>
  <si>
    <t>付灵修</t>
    <phoneticPr fontId="44" type="noConversion"/>
  </si>
  <si>
    <t>冯艳霞</t>
    <phoneticPr fontId="44" type="noConversion"/>
  </si>
  <si>
    <t>项目经理</t>
    <phoneticPr fontId="8" type="noConversion"/>
  </si>
  <si>
    <t>开发人员</t>
    <phoneticPr fontId="8" type="noConversion"/>
  </si>
  <si>
    <t>测试人员</t>
    <phoneticPr fontId="8" type="noConversion"/>
  </si>
  <si>
    <t>产品经理</t>
    <phoneticPr fontId="8" type="noConversion"/>
  </si>
  <si>
    <r>
      <t>王</t>
    </r>
    <r>
      <rPr>
        <sz val="11"/>
        <rFont val="微软雅黑"/>
        <family val="2"/>
        <charset val="134"/>
      </rPr>
      <t>晓敏</t>
    </r>
    <phoneticPr fontId="44" type="noConversion"/>
  </si>
  <si>
    <t>墨玉峰</t>
    <phoneticPr fontId="44" type="noConversion"/>
  </si>
  <si>
    <t>测试经理</t>
    <phoneticPr fontId="8" type="noConversion"/>
  </si>
  <si>
    <t>WBS任务编号</t>
    <phoneticPr fontId="8" type="noConversion"/>
  </si>
  <si>
    <t>WBS任务名称</t>
    <phoneticPr fontId="8" type="noConversion"/>
  </si>
  <si>
    <t>项目问题列表</t>
  </si>
  <si>
    <t>序号</t>
  </si>
  <si>
    <t>项目阶段</t>
    <phoneticPr fontId="74" type="noConversion"/>
  </si>
  <si>
    <t>提出日期</t>
  </si>
  <si>
    <t>提出人</t>
  </si>
  <si>
    <t>问题类型</t>
  </si>
  <si>
    <t>问题描述</t>
  </si>
  <si>
    <t>责任人</t>
  </si>
  <si>
    <t>计划</t>
  </si>
  <si>
    <t>实际</t>
  </si>
  <si>
    <t>严重程度</t>
  </si>
  <si>
    <t>解决方案</t>
  </si>
  <si>
    <t>状态</t>
  </si>
  <si>
    <t>备注</t>
  </si>
  <si>
    <t>解决日期</t>
  </si>
  <si>
    <t>解決日期</t>
  </si>
  <si>
    <t>工作量（人日）</t>
    <phoneticPr fontId="8" type="noConversion"/>
  </si>
  <si>
    <t>当前预计完成日期</t>
    <phoneticPr fontId="11" type="noConversion"/>
  </si>
  <si>
    <t>任务（不允许有跨周任务）</t>
    <phoneticPr fontId="8" type="noConversion"/>
  </si>
  <si>
    <t>计划</t>
    <phoneticPr fontId="8" type="noConversion"/>
  </si>
  <si>
    <t>实际完成</t>
    <phoneticPr fontId="8" type="noConversion"/>
  </si>
  <si>
    <t>工作量（人日）</t>
    <phoneticPr fontId="8" type="noConversion"/>
  </si>
  <si>
    <t>是否完成</t>
    <phoneticPr fontId="8" type="noConversion"/>
  </si>
  <si>
    <t>合计</t>
    <phoneticPr fontId="8" type="noConversion"/>
  </si>
  <si>
    <t>计划开始日期</t>
    <phoneticPr fontId="8" type="noConversion"/>
  </si>
  <si>
    <t>计划完成日期</t>
    <phoneticPr fontId="8" type="noConversion"/>
  </si>
  <si>
    <t>预算人月数</t>
    <phoneticPr fontId="8" type="noConversion"/>
  </si>
  <si>
    <t>预计尚需投入人月数</t>
    <phoneticPr fontId="8" type="noConversion"/>
  </si>
  <si>
    <t>本周进度偏差率</t>
    <phoneticPr fontId="8" type="noConversion"/>
  </si>
  <si>
    <t>本周工作量偏差率</t>
    <phoneticPr fontId="8" type="noConversion"/>
  </si>
  <si>
    <t>总体工作量偏差率</t>
    <phoneticPr fontId="8" type="noConversion"/>
  </si>
  <si>
    <t>截止目前累计已发生人月数</t>
    <phoneticPr fontId="8" type="noConversion"/>
  </si>
  <si>
    <t>总体进度偏差率</t>
    <phoneticPr fontId="8" type="noConversion"/>
  </si>
  <si>
    <t>低</t>
  </si>
  <si>
    <t>填写说明：</t>
    <phoneticPr fontId="74" type="noConversion"/>
  </si>
  <si>
    <t>严重程度</t>
    <phoneticPr fontId="74" type="noConversion"/>
  </si>
  <si>
    <t>管理类</t>
    <phoneticPr fontId="74" type="noConversion"/>
  </si>
  <si>
    <t>技术类</t>
    <phoneticPr fontId="74" type="noConversion"/>
  </si>
  <si>
    <t>高</t>
    <phoneticPr fontId="74" type="noConversion"/>
  </si>
  <si>
    <t>会严重影响项目目标的完成，甚至会导致项目无法进展下去；</t>
    <phoneticPr fontId="74" type="noConversion"/>
  </si>
  <si>
    <t xml:space="preserve">有碍于运行或任务的基本能力的实现；
</t>
    <phoneticPr fontId="74" type="noConversion"/>
  </si>
  <si>
    <t>对项目任务造成重大影响，难以估计是否能够顺利完成工作；</t>
    <phoneticPr fontId="74" type="noConversion"/>
  </si>
  <si>
    <t>有危害安全性、保密性或其他指定为“关键的”要求。</t>
    <phoneticPr fontId="74" type="noConversion"/>
  </si>
  <si>
    <t>中</t>
    <phoneticPr fontId="74" type="noConversion"/>
  </si>
  <si>
    <t>对项目目标的影响在可控的范围内；</t>
    <phoneticPr fontId="74" type="noConversion"/>
  </si>
  <si>
    <t>对运行或任务的基本能力产生不利影响且没有自己已知的变通的解决方案；</t>
    <phoneticPr fontId="74" type="noConversion"/>
  </si>
  <si>
    <t>会影响到项目工作质量，但影响范围是已知。</t>
    <phoneticPr fontId="74" type="noConversion"/>
  </si>
  <si>
    <t>对项目的技术、费用或进度风险或对系统寿命期的支持产生不利影响，且没有已知的变通的解决方案。</t>
    <phoneticPr fontId="74" type="noConversion"/>
  </si>
  <si>
    <t>低</t>
    <phoneticPr fontId="74" type="noConversion"/>
  </si>
  <si>
    <t>对项目目标的影响是有限的，且可以通过相应的措施很好的解决；</t>
    <phoneticPr fontId="74" type="noConversion"/>
  </si>
  <si>
    <t>对运行或任务的基本能力产生不利影响，但变通方案已知；</t>
    <phoneticPr fontId="74" type="noConversion"/>
  </si>
  <si>
    <t>对项目的工作质量的影响是微不足道的</t>
    <phoneticPr fontId="74" type="noConversion"/>
  </si>
  <si>
    <t>给用户/操作者带来不便或烦恼，但不影响所有所要求的运行或任务的基本能力；</t>
    <phoneticPr fontId="74" type="noConversion"/>
  </si>
  <si>
    <t>给开发人员和支持人员带来不便和烦恼，但不妨碍所要求工作的完成。</t>
    <phoneticPr fontId="74" type="noConversion"/>
  </si>
  <si>
    <t>风险管理计划及跟踪表</t>
    <phoneticPr fontId="44" type="noConversion"/>
  </si>
  <si>
    <t>序号</t>
    <phoneticPr fontId="8" type="noConversion"/>
  </si>
  <si>
    <t>风险系数</t>
    <phoneticPr fontId="8" type="noConversion"/>
  </si>
  <si>
    <t>发现阶段</t>
    <phoneticPr fontId="8" type="noConversion"/>
  </si>
  <si>
    <t>发现时间</t>
    <phoneticPr fontId="8" type="noConversion"/>
  </si>
  <si>
    <t>风险
类别</t>
    <phoneticPr fontId="8" type="noConversion"/>
  </si>
  <si>
    <t>风险描述</t>
    <phoneticPr fontId="8" type="noConversion"/>
  </si>
  <si>
    <t>发生概率</t>
    <phoneticPr fontId="8" type="noConversion"/>
  </si>
  <si>
    <t>影响程度</t>
    <phoneticPr fontId="8" type="noConversion"/>
  </si>
  <si>
    <t>时间框架</t>
    <phoneticPr fontId="8" type="noConversion"/>
  </si>
  <si>
    <t>应对策略</t>
    <phoneticPr fontId="8" type="noConversion"/>
  </si>
  <si>
    <t>应对措施</t>
    <phoneticPr fontId="8" type="noConversion"/>
  </si>
  <si>
    <t>监控情况</t>
    <phoneticPr fontId="8" type="noConversion"/>
  </si>
  <si>
    <t>监控时间</t>
    <phoneticPr fontId="8" type="noConversion"/>
  </si>
  <si>
    <t>风险
状态</t>
    <phoneticPr fontId="8" type="noConversion"/>
  </si>
  <si>
    <t>备注</t>
    <phoneticPr fontId="8" type="noConversion"/>
  </si>
  <si>
    <r>
      <t>填表</t>
    </r>
    <r>
      <rPr>
        <b/>
        <sz val="11"/>
        <rFont val="宋体"/>
        <family val="3"/>
        <charset val="134"/>
      </rPr>
      <t>说明：</t>
    </r>
    <phoneticPr fontId="8" type="noConversion"/>
  </si>
  <si>
    <t>1.时间框架</t>
    <phoneticPr fontId="44" type="noConversion"/>
  </si>
  <si>
    <t>a) 3—本阶段</t>
    <phoneticPr fontId="44" type="noConversion"/>
  </si>
  <si>
    <t>b) 2—下阶段，即距离本阶段的第二阶段</t>
    <phoneticPr fontId="44" type="noConversion"/>
  </si>
  <si>
    <t>c) 1－距离本阶段的第三阶段及以后阶段</t>
    <phoneticPr fontId="44" type="noConversion"/>
  </si>
  <si>
    <t>2.发生概率</t>
    <phoneticPr fontId="44" type="noConversion"/>
  </si>
  <si>
    <t>项目经理根据项目情况，以及历史项目的经验数据来估计风险发生的概率，发生概率可用百分比表示，百分比越高发生的可能性越大。</t>
    <phoneticPr fontId="44" type="noConversion"/>
  </si>
  <si>
    <t>3.严重等级</t>
    <phoneticPr fontId="44" type="noConversion"/>
  </si>
  <si>
    <t>4-灾难的</t>
    <phoneticPr fontId="44" type="noConversion"/>
  </si>
  <si>
    <t>3-严重的</t>
    <phoneticPr fontId="44" type="noConversion"/>
  </si>
  <si>
    <t>2-轻微的</t>
    <phoneticPr fontId="44" type="noConversion"/>
  </si>
  <si>
    <t>1-可忽略的</t>
    <phoneticPr fontId="44" type="noConversion"/>
  </si>
  <si>
    <t>4.风险状态</t>
    <phoneticPr fontId="44" type="noConversion"/>
  </si>
  <si>
    <t>关闭：通过应对措施消除风险发生的原因，使得风险不在发生，经过周会讨论可以进行关闭</t>
    <phoneticPr fontId="44" type="noConversion"/>
  </si>
  <si>
    <t>监控中：风险还持续存在</t>
    <phoneticPr fontId="44" type="noConversion"/>
  </si>
  <si>
    <t>转化为问题：风险发生了，触发问题跟踪</t>
    <phoneticPr fontId="44" type="noConversion"/>
  </si>
  <si>
    <t>变更历史</t>
    <phoneticPr fontId="8" type="noConversion"/>
  </si>
  <si>
    <t>版本</t>
    <phoneticPr fontId="8" type="noConversion"/>
  </si>
  <si>
    <t>变更描述</t>
    <phoneticPr fontId="8" type="noConversion"/>
  </si>
  <si>
    <t>变更人</t>
    <phoneticPr fontId="8" type="noConversion"/>
  </si>
  <si>
    <t>审核人</t>
    <phoneticPr fontId="8" type="noConversion"/>
  </si>
  <si>
    <t>签署人</t>
    <phoneticPr fontId="8" type="noConversion"/>
  </si>
  <si>
    <t>发布日期</t>
    <phoneticPr fontId="8" type="noConversion"/>
  </si>
  <si>
    <t>备注</t>
    <phoneticPr fontId="8" type="noConversion"/>
  </si>
  <si>
    <t>V1.O</t>
    <phoneticPr fontId="8" type="noConversion"/>
  </si>
  <si>
    <t>新建</t>
    <phoneticPr fontId="8" type="noConversion"/>
  </si>
  <si>
    <r>
      <t>保密申明：内部</t>
    </r>
    <r>
      <rPr>
        <sz val="11"/>
        <rFont val="宋体"/>
        <family val="3"/>
        <charset val="134"/>
      </rPr>
      <t>资料</t>
    </r>
    <phoneticPr fontId="8" type="noConversion"/>
  </si>
  <si>
    <t>文件编号：PKUL-RR-15-03</t>
    <phoneticPr fontId="8" type="noConversion"/>
  </si>
  <si>
    <t>5.按照风险系数从高到低进行排序，组织要求风险系数排在前三位的必须要重点跟踪。</t>
    <phoneticPr fontId="44" type="noConversion"/>
  </si>
  <si>
    <t>编码</t>
    <phoneticPr fontId="8" type="noConversion"/>
  </si>
  <si>
    <t>CDR产品升级项目周报</t>
    <phoneticPr fontId="8" type="noConversion"/>
  </si>
  <si>
    <t>曹亮</t>
    <phoneticPr fontId="8" type="noConversion"/>
  </si>
  <si>
    <t>分类</t>
    <phoneticPr fontId="74" type="noConversion"/>
  </si>
  <si>
    <t>进度</t>
    <phoneticPr fontId="74" type="noConversion"/>
  </si>
  <si>
    <t>计划完成时间</t>
    <phoneticPr fontId="74" type="noConversion"/>
  </si>
  <si>
    <t>实际完成时间</t>
    <phoneticPr fontId="74" type="noConversion"/>
  </si>
  <si>
    <t>WBS</t>
    <phoneticPr fontId="74" type="noConversion"/>
  </si>
  <si>
    <t>项目</t>
    <phoneticPr fontId="74" type="noConversion"/>
  </si>
  <si>
    <t>任务</t>
    <phoneticPr fontId="74" type="noConversion"/>
  </si>
  <si>
    <t>状态</t>
    <phoneticPr fontId="74" type="noConversion"/>
  </si>
  <si>
    <t>计划开始时间</t>
    <phoneticPr fontId="74" type="noConversion"/>
  </si>
  <si>
    <t>实际开始时间</t>
    <phoneticPr fontId="74" type="noConversion"/>
  </si>
  <si>
    <t>资源名称</t>
    <phoneticPr fontId="74" type="noConversion"/>
  </si>
  <si>
    <t>文档</t>
    <phoneticPr fontId="74" type="noConversion"/>
  </si>
  <si>
    <t>预研</t>
    <phoneticPr fontId="74" type="noConversion"/>
  </si>
  <si>
    <t>包头消息中字典转换</t>
    <phoneticPr fontId="74" type="noConversion"/>
  </si>
  <si>
    <t>王焱渤</t>
    <phoneticPr fontId="74" type="noConversion"/>
  </si>
  <si>
    <t>人民监控数据库优化</t>
    <phoneticPr fontId="74" type="noConversion"/>
  </si>
  <si>
    <t>国际电子病历上报方案设计</t>
    <phoneticPr fontId="74" type="noConversion"/>
  </si>
  <si>
    <t>国际微信厂商连接平台程序调整</t>
    <phoneticPr fontId="74" type="noConversion"/>
  </si>
  <si>
    <t>IIB10测试环境搭建</t>
    <phoneticPr fontId="74" type="noConversion"/>
  </si>
  <si>
    <t>王德红</t>
    <phoneticPr fontId="74" type="noConversion"/>
  </si>
  <si>
    <t>北医三院：FMDM术语权限设置返回按钮报错</t>
    <phoneticPr fontId="74" type="noConversion"/>
  </si>
  <si>
    <t>IIB10安装部署手册完善</t>
    <phoneticPr fontId="74" type="noConversion"/>
  </si>
  <si>
    <t>包头：FMDM同步人员字典更新数据无效</t>
    <phoneticPr fontId="74" type="noConversion"/>
  </si>
  <si>
    <t>李众</t>
    <phoneticPr fontId="74" type="noConversion"/>
  </si>
  <si>
    <t>江苏：CMC患者访问权限申请和审批bug修改以及需求确定</t>
    <phoneticPr fontId="74" type="noConversion"/>
  </si>
  <si>
    <t>国际：FMDM:0089167,0089331,0088839</t>
    <phoneticPr fontId="74" type="noConversion"/>
  </si>
  <si>
    <t>锦州：CDR BS369接入html格式图片不展示</t>
    <phoneticPr fontId="74" type="noConversion"/>
  </si>
  <si>
    <t>搭建公司CDR标版RCE环境</t>
    <phoneticPr fontId="74" type="noConversion"/>
  </si>
  <si>
    <t>修改监控页面的一个bug</t>
    <phoneticPr fontId="74" type="noConversion"/>
  </si>
  <si>
    <t>文档</t>
  </si>
  <si>
    <t>上线中</t>
  </si>
  <si>
    <t>需求调研</t>
  </si>
  <si>
    <t>功能测试</t>
  </si>
  <si>
    <t>曹瑞</t>
    <phoneticPr fontId="74" type="noConversion"/>
  </si>
  <si>
    <t>编码</t>
  </si>
  <si>
    <t>韩冰</t>
    <phoneticPr fontId="74" type="noConversion"/>
  </si>
  <si>
    <t xml:space="preserve">专科科研系统患者批量入组改造(借调)
</t>
    <phoneticPr fontId="74" type="noConversion"/>
  </si>
  <si>
    <t>南大资料准备与评审</t>
    <phoneticPr fontId="74" type="noConversion"/>
  </si>
  <si>
    <t>杨建波</t>
    <phoneticPr fontId="74" type="noConversion"/>
  </si>
  <si>
    <t>与徐东进行消息适配器代码交接</t>
    <phoneticPr fontId="74" type="noConversion"/>
  </si>
  <si>
    <t>杨建波</t>
    <phoneticPr fontId="74" type="noConversion"/>
  </si>
  <si>
    <t>江苏CMC访问权限申请、审批需求审理</t>
    <phoneticPr fontId="74" type="noConversion"/>
  </si>
  <si>
    <t>培训</t>
  </si>
  <si>
    <t>服务定义功能分解</t>
    <phoneticPr fontId="74" type="noConversion"/>
  </si>
  <si>
    <t>王焱渤</t>
    <phoneticPr fontId="74" type="noConversion"/>
  </si>
  <si>
    <t>北大人民医院：北京市卫计委电子病历数据上报（住院）</t>
    <phoneticPr fontId="74" type="noConversion"/>
  </si>
  <si>
    <t>王德红</t>
    <phoneticPr fontId="74" type="noConversion"/>
  </si>
  <si>
    <t>国际电子病历上报方案设计</t>
    <phoneticPr fontId="74" type="noConversion"/>
  </si>
  <si>
    <t>包头：电子病历共享文档转换代码调试</t>
    <phoneticPr fontId="74" type="noConversion"/>
  </si>
  <si>
    <t>中山眼科项目远程支持</t>
    <phoneticPr fontId="74" type="noConversion"/>
  </si>
  <si>
    <t>开发环境数据库迁移（CDR锦州、北大人民、北大国际等)</t>
    <phoneticPr fontId="74" type="noConversion"/>
  </si>
  <si>
    <t>王德红</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</si>
</sst>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1" formatCode="_ * #,##0_ ;_ * \-#,##0_ ;_ * &quot;-&quot;_ ;_ @_ "/>
    <numFmt numFmtId="43" formatCode="_ * #,##0.00_ ;_ * \-#,##0.00_ ;_ * &quot;-&quot;??_ ;_ @_ "/>
    <numFmt numFmtId="176" formatCode="#,##0;\-#,##0;&quot;-&quot;"/>
    <numFmt numFmtId="177" formatCode="&quot;$&quot;#,##0_);[Red]\(&quot;$&quot;#,##0\)"/>
    <numFmt numFmtId="178" formatCode="&quot;$&quot;#,##0.00_);[Red]\(&quot;$&quot;#,##0.00\)"/>
    <numFmt numFmtId="179" formatCode="&quot;$&quot;#,##0.00"/>
    <numFmt numFmtId="180" formatCode="_(&quot;$&quot;* #,##0_);_(&quot;$&quot;* \(#,##0\);_(&quot;$&quot;* &quot;-&quot;_);_(@_)"/>
    <numFmt numFmtId="181" formatCode="_(&quot;$&quot;* #,##0.00_);_(&quot;$&quot;* \(#,##0.00\);_(&quot;$&quot;* &quot;-&quot;??_);_(@_)"/>
    <numFmt numFmtId="182" formatCode="m/d"/>
    <numFmt numFmtId="183" formatCode="#,##0;\(#,##0\)"/>
    <numFmt numFmtId="184" formatCode="#,##0.00000;[Red]\-#,##0.00000"/>
    <numFmt numFmtId="185" formatCode="###0.0000_);[Red]\(###0.0000\)"/>
    <numFmt numFmtId="186" formatCode="0.0%"/>
    <numFmt numFmtId="187" formatCode="yyyy\-mm\-dd"/>
    <numFmt numFmtId="188" formatCode="0.00_);[Red]\(0.00\)"/>
    <numFmt numFmtId="189" formatCode="0_);[Red]\(0\)"/>
    <numFmt numFmtId="190" formatCode="[$-F800]dddd\,\ mmmm\ dd\,\ yyyy"/>
  </numFmts>
  <fonts count="105">
    <font>
      <sz val="11"/>
      <name val="ＭＳ Ｐゴシック"/>
      <family val="2"/>
      <charset val="128"/>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name val="ＭＳ Ｐゴシック"/>
      <family val="2"/>
      <charset val="128"/>
    </font>
    <font>
      <sz val="9"/>
      <name val="Microsoft YaHei"/>
      <family val="2"/>
      <charset val="134"/>
    </font>
    <font>
      <sz val="11"/>
      <name val="MingLiU"/>
      <family val="3"/>
      <charset val="136"/>
    </font>
    <font>
      <sz val="9"/>
      <name val="宋体"/>
      <family val="3"/>
      <charset val="134"/>
    </font>
    <font>
      <sz val="6"/>
      <name val="ＭＳ Ｐゴシック"/>
      <family val="2"/>
      <charset val="128"/>
    </font>
    <font>
      <sz val="11"/>
      <name val="GB Mincho"/>
      <family val="3"/>
      <charset val="134"/>
    </font>
    <font>
      <sz val="9"/>
      <name val="GB Mincho"/>
      <family val="3"/>
      <charset val="134"/>
    </font>
    <font>
      <sz val="10"/>
      <name val="微软雅黑"/>
      <family val="2"/>
      <charset val="134"/>
    </font>
    <font>
      <sz val="9"/>
      <name val="微软雅黑"/>
      <family val="2"/>
      <charset val="134"/>
    </font>
    <font>
      <sz val="11"/>
      <name val="微软雅黑"/>
      <family val="2"/>
      <charset val="134"/>
    </font>
    <font>
      <sz val="6"/>
      <name val="ＭＳ Ｐゴシック"/>
      <family val="2"/>
      <charset val="128"/>
    </font>
    <font>
      <sz val="9"/>
      <name val="Times New Roman"/>
      <family val="1"/>
    </font>
    <font>
      <sz val="10"/>
      <color indexed="8"/>
      <name val="Arial"/>
      <family val="2"/>
    </font>
    <font>
      <sz val="10"/>
      <name val="MS Sans Serif"/>
      <family val="2"/>
    </font>
    <font>
      <sz val="8"/>
      <name val="Arial"/>
      <family val="2"/>
    </font>
    <font>
      <b/>
      <sz val="12"/>
      <name val="Arial"/>
      <family val="2"/>
    </font>
    <font>
      <sz val="10"/>
      <name val="Geneva"/>
      <family val="2"/>
    </font>
    <font>
      <sz val="11"/>
      <name val="明朝"/>
      <family val="1"/>
      <charset val="128"/>
    </font>
    <font>
      <sz val="10"/>
      <name val="Arial"/>
      <family val="2"/>
    </font>
    <font>
      <sz val="10"/>
      <color indexed="8"/>
      <name val="MS Sans Serif"/>
      <family val="2"/>
    </font>
    <font>
      <sz val="12"/>
      <name val="ＭＳ ゴシック"/>
      <family val="3"/>
      <charset val="128"/>
    </font>
    <font>
      <sz val="8"/>
      <color indexed="16"/>
      <name val="Century Schoolbook"/>
      <family val="1"/>
    </font>
    <font>
      <b/>
      <i/>
      <sz val="10"/>
      <name val="Times New Roman"/>
      <family val="1"/>
    </font>
    <font>
      <sz val="10"/>
      <name val="Times New Roman"/>
      <family val="1"/>
    </font>
    <font>
      <sz val="10"/>
      <name val="Univers (W1)"/>
      <family val="2"/>
    </font>
    <font>
      <b/>
      <sz val="11"/>
      <name val="Helv"/>
      <family val="2"/>
    </font>
    <font>
      <b/>
      <sz val="9"/>
      <name val="Times New Roman"/>
      <family val="1"/>
    </font>
    <font>
      <sz val="12"/>
      <name val="ｹﾙﾅﾁﾃｼ"/>
      <family val="1"/>
      <charset val="128"/>
    </font>
    <font>
      <sz val="14"/>
      <name val="ＭＳ Ｐゴシック"/>
      <family val="2"/>
      <charset val="128"/>
    </font>
    <font>
      <sz val="14"/>
      <name val="ＭＳ 明朝"/>
      <family val="3"/>
      <charset val="128"/>
    </font>
    <font>
      <sz val="6"/>
      <name val="ＭＳ Ｐゴシック"/>
      <family val="2"/>
      <charset val="128"/>
    </font>
    <font>
      <sz val="6"/>
      <name val="ＭＳ Ｐ明朝"/>
      <family val="1"/>
      <charset val="128"/>
    </font>
    <font>
      <sz val="10.5"/>
      <name val="微软雅黑"/>
      <family val="2"/>
      <charset val="134"/>
    </font>
    <font>
      <sz val="12"/>
      <name val="微软雅黑"/>
      <family val="2"/>
      <charset val="134"/>
    </font>
    <font>
      <b/>
      <sz val="10"/>
      <name val="微软雅黑"/>
      <family val="2"/>
      <charset val="134"/>
    </font>
    <font>
      <sz val="10"/>
      <color theme="1"/>
      <name val="微软雅黑"/>
      <family val="2"/>
      <charset val="134"/>
    </font>
    <font>
      <b/>
      <sz val="11"/>
      <color theme="0"/>
      <name val="微软雅黑"/>
      <family val="2"/>
      <charset val="134"/>
    </font>
    <font>
      <b/>
      <sz val="10"/>
      <color theme="0"/>
      <name val="微软雅黑"/>
      <family val="2"/>
      <charset val="134"/>
    </font>
    <font>
      <sz val="12"/>
      <name val="宋体"/>
      <family val="3"/>
      <charset val="134"/>
    </font>
    <font>
      <sz val="9"/>
      <name val="宋体"/>
      <family val="2"/>
      <charset val="134"/>
      <scheme val="minor"/>
    </font>
    <font>
      <u/>
      <sz val="11"/>
      <color theme="10"/>
      <name val="ＭＳ Ｐゴシック"/>
      <family val="2"/>
      <charset val="128"/>
    </font>
    <font>
      <sz val="11"/>
      <name val="GB Mincho"/>
      <family val="1"/>
    </font>
    <font>
      <sz val="11"/>
      <color indexed="20"/>
      <name val="宋体"/>
      <family val="3"/>
      <charset val="134"/>
    </font>
    <font>
      <sz val="11"/>
      <color rgb="FF9C0006"/>
      <name val="ＭＳ Ｐゴシック"/>
      <family val="2"/>
      <charset val="128"/>
    </font>
    <font>
      <sz val="11"/>
      <color indexed="10"/>
      <name val="宋体"/>
      <family val="3"/>
      <charset val="134"/>
    </font>
    <font>
      <sz val="11"/>
      <color indexed="8"/>
      <name val="宋体"/>
      <family val="3"/>
      <charset val="134"/>
    </font>
    <font>
      <sz val="11"/>
      <name val="ＭＳ Ｐゴシック"/>
      <family val="2"/>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6"/>
      <name val="ＭＳ 明朝"/>
      <family val="3"/>
    </font>
    <font>
      <sz val="9"/>
      <name val="ＭＳ Ｐゴシック"/>
      <family val="2"/>
      <charset val="128"/>
    </font>
    <font>
      <sz val="11"/>
      <color theme="1"/>
      <name val="宋体"/>
      <family val="3"/>
      <charset val="134"/>
      <scheme val="minor"/>
    </font>
    <font>
      <sz val="11"/>
      <color rgb="FF9C0006"/>
      <name val="宋体"/>
      <family val="3"/>
      <charset val="134"/>
      <scheme val="minor"/>
    </font>
    <font>
      <sz val="11"/>
      <name val="GB Mincho"/>
      <family val="2"/>
    </font>
    <font>
      <sz val="11"/>
      <color theme="1"/>
      <name val="宋体"/>
      <family val="2"/>
      <scheme val="minor"/>
    </font>
    <font>
      <b/>
      <sz val="26"/>
      <color theme="1"/>
      <name val="微软雅黑"/>
      <family val="2"/>
      <charset val="134"/>
    </font>
    <font>
      <b/>
      <sz val="26"/>
      <name val="微软雅黑"/>
      <family val="2"/>
      <charset val="134"/>
    </font>
    <font>
      <sz val="9"/>
      <name val="宋体"/>
      <family val="3"/>
      <charset val="134"/>
      <scheme val="minor"/>
    </font>
    <font>
      <b/>
      <sz val="10.5"/>
      <color rgb="FFFFFFFF"/>
      <name val="华文细黑"/>
      <family val="3"/>
      <charset val="134"/>
    </font>
    <font>
      <sz val="7"/>
      <color theme="1"/>
      <name val="华文细黑"/>
      <family val="3"/>
      <charset val="134"/>
    </font>
    <font>
      <sz val="6.5"/>
      <color theme="1"/>
      <name val="微软雅黑"/>
      <family val="2"/>
      <charset val="134"/>
    </font>
    <font>
      <sz val="5"/>
      <color theme="1"/>
      <name val="Arial"/>
      <family val="2"/>
    </font>
    <font>
      <sz val="5"/>
      <color rgb="FF1F497D"/>
      <name val="Times New Roman"/>
      <family val="1"/>
    </font>
    <font>
      <sz val="11"/>
      <name val="宋体"/>
      <family val="3"/>
      <charset val="134"/>
    </font>
    <font>
      <b/>
      <sz val="9"/>
      <color theme="1"/>
      <name val="宋体"/>
      <family val="3"/>
      <charset val="134"/>
    </font>
    <font>
      <b/>
      <sz val="10"/>
      <name val="宋体"/>
      <family val="3"/>
      <charset val="134"/>
    </font>
    <font>
      <b/>
      <sz val="15"/>
      <color rgb="FFFFFFFF"/>
      <name val="微软雅黑"/>
      <family val="2"/>
      <charset val="134"/>
    </font>
    <font>
      <b/>
      <sz val="9"/>
      <color rgb="FF000000"/>
      <name val="宋体"/>
      <family val="3"/>
      <charset val="134"/>
    </font>
    <font>
      <sz val="9"/>
      <color rgb="FF000000"/>
      <name val="宋体"/>
      <family val="3"/>
      <charset val="134"/>
    </font>
    <font>
      <b/>
      <sz val="11"/>
      <color theme="1"/>
      <name val="宋体"/>
      <family val="3"/>
      <charset val="134"/>
      <scheme val="minor"/>
    </font>
    <font>
      <b/>
      <sz val="11"/>
      <name val="宋体"/>
      <family val="3"/>
      <charset val="134"/>
    </font>
    <font>
      <b/>
      <sz val="10.5"/>
      <color theme="1"/>
      <name val="宋体"/>
      <family val="3"/>
      <charset val="134"/>
      <scheme val="minor"/>
    </font>
    <font>
      <sz val="12"/>
      <name val="????"/>
      <family val="2"/>
    </font>
    <font>
      <sz val="11"/>
      <color indexed="8"/>
      <name val="ＭＳ Ｐゴシック"/>
      <family val="2"/>
    </font>
    <font>
      <sz val="11"/>
      <color indexed="9"/>
      <name val="ＭＳ Ｐゴシック"/>
      <family val="2"/>
    </font>
    <font>
      <b/>
      <sz val="18"/>
      <color indexed="56"/>
      <name val="ＭＳ Ｐゴシック"/>
      <family val="2"/>
    </font>
    <font>
      <b/>
      <sz val="11"/>
      <color indexed="9"/>
      <name val="ＭＳ Ｐゴシック"/>
      <family val="2"/>
    </font>
    <font>
      <sz val="11"/>
      <color indexed="60"/>
      <name val="ＭＳ Ｐゴシック"/>
      <family val="2"/>
    </font>
    <font>
      <sz val="11"/>
      <color indexed="52"/>
      <name val="ＭＳ Ｐゴシック"/>
      <family val="2"/>
    </font>
    <font>
      <b/>
      <sz val="11"/>
      <color indexed="63"/>
      <name val="ＭＳ Ｐゴシック"/>
      <family val="2"/>
    </font>
    <font>
      <sz val="11"/>
      <color indexed="10"/>
      <name val="ＭＳ Ｐゴシック"/>
      <family val="2"/>
    </font>
    <font>
      <sz val="11"/>
      <color indexed="62"/>
      <name val="ＭＳ Ｐゴシック"/>
      <family val="2"/>
    </font>
    <font>
      <sz val="11"/>
      <color theme="1"/>
      <name val="宋体"/>
      <family val="3"/>
      <charset val="134"/>
    </font>
    <font>
      <b/>
      <sz val="14"/>
      <name val="宋体"/>
      <family val="3"/>
      <charset val="134"/>
    </font>
    <font>
      <sz val="9"/>
      <color theme="1"/>
      <name val="微软雅黑"/>
      <family val="2"/>
      <charset val="134"/>
    </font>
    <font>
      <b/>
      <sz val="9"/>
      <color theme="1"/>
      <name val="微软雅黑"/>
      <family val="2"/>
      <charset val="134"/>
    </font>
    <font>
      <sz val="9"/>
      <color rgb="FFFF0000"/>
      <name val="微软雅黑"/>
      <family val="2"/>
      <charset val="134"/>
    </font>
    <font>
      <b/>
      <sz val="9"/>
      <name val="微软雅黑"/>
      <family val="2"/>
      <charset val="134"/>
    </font>
  </fonts>
  <fills count="39">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62"/>
        <bgColor indexed="64"/>
      </patternFill>
    </fill>
    <fill>
      <patternFill patternType="solid">
        <fgColor indexed="43"/>
        <bgColor indexed="64"/>
      </patternFill>
    </fill>
    <fill>
      <patternFill patternType="solid">
        <fgColor theme="9" tint="0.79998168889431442"/>
        <bgColor theme="9" tint="0.79998168889431442"/>
      </patternFill>
    </fill>
    <fill>
      <patternFill patternType="solid">
        <fgColor theme="9"/>
        <bgColor indexed="64"/>
      </patternFill>
    </fill>
    <fill>
      <patternFill patternType="solid">
        <fgColor rgb="FFFDE9D9"/>
        <bgColor theme="9" tint="0.79998168889431442"/>
      </patternFill>
    </fill>
    <fill>
      <patternFill patternType="solid">
        <fgColor theme="0"/>
        <bgColor indexed="64"/>
      </patternFill>
    </fill>
    <fill>
      <patternFill patternType="solid">
        <fgColor rgb="FFFFC7CE"/>
      </patternFill>
    </fill>
    <fill>
      <patternFill patternType="solid">
        <fgColor indexed="10"/>
        <bgColor indexed="64"/>
      </patternFill>
    </fill>
    <fill>
      <patternFill patternType="solid">
        <fgColor indexed="47"/>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5"/>
        <bgColor indexed="64"/>
      </patternFill>
    </fill>
    <fill>
      <patternFill patternType="solid">
        <fgColor indexed="57"/>
        <bgColor indexed="64"/>
      </patternFill>
    </fill>
    <fill>
      <patternFill patternType="solid">
        <fgColor indexed="53"/>
        <bgColor indexed="64"/>
      </patternFill>
    </fill>
    <fill>
      <patternFill patternType="solid">
        <fgColor theme="0" tint="-0.14999847407452621"/>
        <bgColor indexed="64"/>
      </patternFill>
    </fill>
    <fill>
      <patternFill patternType="solid">
        <fgColor rgb="FF333399"/>
        <bgColor indexed="64"/>
      </patternFill>
    </fill>
    <fill>
      <patternFill patternType="solid">
        <fgColor rgb="FFD8D8D8"/>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rgb="FFFFFF00"/>
        <bgColor indexed="64"/>
      </patternFill>
    </fill>
  </fills>
  <borders count="11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medium">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bottom style="thin">
        <color theme="0"/>
      </bottom>
      <diagonal/>
    </border>
    <border>
      <left/>
      <right style="thin">
        <color theme="0"/>
      </right>
      <top/>
      <bottom style="thin">
        <color theme="0"/>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diagonal/>
    </border>
    <border>
      <left style="medium">
        <color indexed="64"/>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style="medium">
        <color indexed="64"/>
      </left>
      <right/>
      <top/>
      <bottom style="thin">
        <color theme="0"/>
      </bottom>
      <diagonal/>
    </border>
    <border>
      <left style="thin">
        <color theme="0"/>
      </left>
      <right/>
      <top/>
      <bottom style="thin">
        <color theme="0"/>
      </bottom>
      <diagonal/>
    </border>
    <border>
      <left/>
      <right/>
      <top style="thin">
        <color theme="0"/>
      </top>
      <bottom/>
      <diagonal/>
    </border>
    <border>
      <left/>
      <right style="thin">
        <color theme="0"/>
      </right>
      <top/>
      <bottom style="medium">
        <color indexed="64"/>
      </bottom>
      <diagonal/>
    </border>
    <border>
      <left style="thin">
        <color theme="0"/>
      </left>
      <right style="thin">
        <color theme="0"/>
      </right>
      <top/>
      <bottom style="medium">
        <color indexed="64"/>
      </bottom>
      <diagonal/>
    </border>
    <border>
      <left style="thin">
        <color theme="0"/>
      </left>
      <right style="thin">
        <color theme="0"/>
      </right>
      <top style="thin">
        <color theme="0"/>
      </top>
      <bottom style="medium">
        <color indexed="64"/>
      </bottom>
      <diagonal/>
    </border>
    <border>
      <left style="thin">
        <color theme="0"/>
      </left>
      <right style="thin">
        <color theme="0"/>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double">
        <color indexed="64"/>
      </left>
      <right style="thin">
        <color theme="0" tint="-0.499984740745262"/>
      </right>
      <top style="double">
        <color indexed="64"/>
      </top>
      <bottom style="thin">
        <color theme="0" tint="-0.499984740745262"/>
      </bottom>
      <diagonal/>
    </border>
    <border>
      <left style="thin">
        <color theme="0" tint="-0.499984740745262"/>
      </left>
      <right style="thin">
        <color theme="0" tint="-0.499984740745262"/>
      </right>
      <top style="double">
        <color indexed="64"/>
      </top>
      <bottom style="thin">
        <color theme="0" tint="-0.499984740745262"/>
      </bottom>
      <diagonal/>
    </border>
    <border>
      <left style="thin">
        <color theme="0" tint="-0.499984740745262"/>
      </left>
      <right style="double">
        <color indexed="64"/>
      </right>
      <top style="double">
        <color indexed="64"/>
      </top>
      <bottom style="thin">
        <color theme="0" tint="-0.499984740745262"/>
      </bottom>
      <diagonal/>
    </border>
    <border>
      <left style="double">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indexed="64"/>
      </right>
      <top style="thin">
        <color theme="0" tint="-0.499984740745262"/>
      </top>
      <bottom style="thin">
        <color theme="0" tint="-0.499984740745262"/>
      </bottom>
      <diagonal/>
    </border>
    <border>
      <left style="double">
        <color indexed="64"/>
      </left>
      <right style="thin">
        <color theme="0" tint="-0.499984740745262"/>
      </right>
      <top style="thin">
        <color theme="0" tint="-0.499984740745262"/>
      </top>
      <bottom style="double">
        <color indexed="64"/>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style="double">
        <color indexed="64"/>
      </right>
      <top style="thin">
        <color theme="0" tint="-0.499984740745262"/>
      </top>
      <bottom style="double">
        <color indexed="64"/>
      </bottom>
      <diagonal/>
    </border>
    <border>
      <left/>
      <right/>
      <top style="thin">
        <color theme="0" tint="-0.499984740745262"/>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indexed="64"/>
      </right>
      <top/>
      <bottom/>
      <diagonal/>
    </border>
  </borders>
  <cellStyleXfs count="171">
    <xf numFmtId="0" fontId="0" fillId="0" borderId="0"/>
    <xf numFmtId="176" fontId="17" fillId="0" borderId="0" applyFill="0" applyBorder="0" applyAlignment="0"/>
    <xf numFmtId="38" fontId="18" fillId="0" borderId="0" applyFont="0" applyFill="0" applyBorder="0" applyAlignment="0" applyProtection="0"/>
    <xf numFmtId="40" fontId="18" fillId="0" borderId="0" applyFont="0" applyFill="0" applyBorder="0" applyAlignment="0" applyProtection="0"/>
    <xf numFmtId="177" fontId="18" fillId="0" borderId="0" applyFont="0" applyFill="0" applyBorder="0" applyAlignment="0" applyProtection="0"/>
    <xf numFmtId="178" fontId="18" fillId="0" borderId="0" applyFont="0" applyFill="0" applyBorder="0" applyAlignment="0" applyProtection="0"/>
    <xf numFmtId="0" fontId="16" fillId="0" borderId="0">
      <alignment horizontal="left"/>
    </xf>
    <xf numFmtId="38" fontId="19" fillId="2" borderId="0" applyNumberFormat="0" applyBorder="0" applyAlignment="0" applyProtection="0"/>
    <xf numFmtId="0" fontId="20" fillId="0" borderId="1" applyNumberFormat="0" applyAlignment="0" applyProtection="0">
      <alignment horizontal="left" vertical="center"/>
    </xf>
    <xf numFmtId="0" fontId="20" fillId="0" borderId="2">
      <alignment horizontal="left" vertical="center"/>
    </xf>
    <xf numFmtId="10" fontId="19" fillId="3" borderId="3" applyNumberFormat="0" applyBorder="0" applyAlignment="0" applyProtection="0"/>
    <xf numFmtId="41" fontId="21" fillId="0" borderId="0" applyFont="0" applyFill="0" applyBorder="0" applyAlignment="0" applyProtection="0"/>
    <xf numFmtId="179" fontId="22" fillId="0" borderId="0"/>
    <xf numFmtId="0" fontId="23" fillId="0" borderId="0"/>
    <xf numFmtId="0" fontId="21" fillId="0" borderId="0"/>
    <xf numFmtId="10" fontId="23" fillId="0" borderId="0" applyFont="0" applyFill="0" applyBorder="0" applyAlignment="0" applyProtection="0"/>
    <xf numFmtId="9" fontId="24" fillId="0" borderId="0" applyFont="0" applyFill="0" applyProtection="0"/>
    <xf numFmtId="4" fontId="16" fillId="0" borderId="0">
      <alignment horizontal="right"/>
    </xf>
    <xf numFmtId="0" fontId="25" fillId="4" borderId="0">
      <alignment vertical="center"/>
    </xf>
    <xf numFmtId="4" fontId="26" fillId="0" borderId="0">
      <alignment horizontal="right"/>
    </xf>
    <xf numFmtId="0" fontId="27" fillId="0" borderId="0">
      <alignment horizontal="left"/>
    </xf>
    <xf numFmtId="1" fontId="28" fillId="0" borderId="0" applyBorder="0">
      <alignment horizontal="left" vertical="top" wrapText="1"/>
    </xf>
    <xf numFmtId="0" fontId="29" fillId="0" borderId="0"/>
    <xf numFmtId="0" fontId="30" fillId="0" borderId="0"/>
    <xf numFmtId="0" fontId="31" fillId="0" borderId="0">
      <alignment horizontal="center"/>
    </xf>
    <xf numFmtId="180" fontId="23" fillId="0" borderId="0" applyFont="0" applyFill="0" applyBorder="0" applyAlignment="0" applyProtection="0"/>
    <xf numFmtId="181" fontId="23" fillId="0" borderId="0" applyFont="0" applyFill="0" applyBorder="0" applyAlignment="0" applyProtection="0"/>
    <xf numFmtId="182" fontId="29" fillId="0" borderId="0" applyFont="0" applyFill="0" applyBorder="0" applyAlignment="0" applyProtection="0"/>
    <xf numFmtId="183" fontId="22" fillId="0" borderId="0" applyFont="0" applyFill="0" applyBorder="0" applyAlignment="0" applyProtection="0"/>
    <xf numFmtId="184" fontId="5" fillId="0" borderId="0" applyFont="0" applyFill="0" applyBorder="0" applyAlignment="0" applyProtection="0"/>
    <xf numFmtId="185" fontId="5" fillId="0" borderId="0" applyFont="0" applyFill="0" applyBorder="0" applyAlignment="0" applyProtection="0"/>
    <xf numFmtId="0" fontId="32" fillId="0" borderId="0"/>
    <xf numFmtId="0" fontId="7" fillId="0" borderId="0"/>
    <xf numFmtId="0" fontId="5" fillId="0" borderId="0">
      <alignment vertical="center"/>
    </xf>
    <xf numFmtId="0" fontId="10" fillId="0" borderId="0"/>
    <xf numFmtId="0" fontId="33" fillId="0" borderId="0" applyNumberFormat="0" applyFont="0" applyBorder="0" applyAlignment="0"/>
    <xf numFmtId="0" fontId="25" fillId="0" borderId="0">
      <alignment vertical="center"/>
    </xf>
    <xf numFmtId="0" fontId="34" fillId="0" borderId="0"/>
    <xf numFmtId="0" fontId="5" fillId="0" borderId="0" applyNumberFormat="0" applyBorder="0" applyAlignment="0"/>
    <xf numFmtId="0" fontId="43" fillId="0" borderId="0">
      <alignment vertical="center"/>
    </xf>
    <xf numFmtId="0" fontId="4" fillId="0" borderId="0">
      <alignment vertical="center"/>
    </xf>
    <xf numFmtId="0" fontId="3" fillId="0" borderId="0">
      <alignment vertical="center"/>
    </xf>
    <xf numFmtId="0" fontId="5" fillId="0" borderId="0"/>
    <xf numFmtId="0" fontId="48" fillId="10" borderId="0" applyNumberFormat="0" applyBorder="0" applyAlignment="0" applyProtection="0">
      <alignment vertical="center"/>
    </xf>
    <xf numFmtId="0" fontId="46" fillId="0" borderId="0"/>
    <xf numFmtId="0" fontId="50" fillId="16" borderId="0" applyNumberFormat="0" applyBorder="0" applyAlignment="0" applyProtection="0">
      <alignment vertical="center"/>
    </xf>
    <xf numFmtId="0" fontId="50" fillId="15" borderId="0" applyNumberFormat="0" applyBorder="0" applyAlignment="0" applyProtection="0">
      <alignment vertical="center"/>
    </xf>
    <xf numFmtId="0" fontId="50" fillId="14" borderId="0" applyNumberFormat="0" applyBorder="0" applyAlignment="0" applyProtection="0">
      <alignment vertical="center"/>
    </xf>
    <xf numFmtId="0" fontId="50" fillId="13" borderId="0" applyNumberFormat="0" applyBorder="0" applyAlignment="0" applyProtection="0">
      <alignment vertical="center"/>
    </xf>
    <xf numFmtId="0" fontId="50" fillId="17" borderId="0" applyNumberFormat="0" applyBorder="0" applyAlignment="0" applyProtection="0">
      <alignment vertical="center"/>
    </xf>
    <xf numFmtId="0" fontId="50" fillId="12" borderId="0" applyNumberFormat="0" applyBorder="0" applyAlignment="0" applyProtection="0">
      <alignment vertical="center"/>
    </xf>
    <xf numFmtId="0" fontId="50"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50" fillId="16" borderId="0" applyNumberFormat="0" applyBorder="0" applyAlignment="0" applyProtection="0">
      <alignment vertical="center"/>
    </xf>
    <xf numFmtId="0" fontId="50" fillId="18" borderId="0" applyNumberFormat="0" applyBorder="0" applyAlignment="0" applyProtection="0">
      <alignment vertical="center"/>
    </xf>
    <xf numFmtId="0" fontId="50" fillId="21" borderId="0" applyNumberFormat="0" applyBorder="0" applyAlignment="0" applyProtection="0">
      <alignment vertical="center"/>
    </xf>
    <xf numFmtId="0" fontId="52" fillId="22" borderId="0" applyNumberFormat="0" applyBorder="0" applyAlignment="0" applyProtection="0">
      <alignment vertical="center"/>
    </xf>
    <xf numFmtId="0" fontId="52" fillId="19" borderId="0" applyNumberFormat="0" applyBorder="0" applyAlignment="0" applyProtection="0">
      <alignment vertical="center"/>
    </xf>
    <xf numFmtId="0" fontId="52" fillId="20" borderId="0" applyNumberFormat="0" applyBorder="0" applyAlignment="0" applyProtection="0">
      <alignment vertical="center"/>
    </xf>
    <xf numFmtId="0" fontId="52"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54" fillId="0" borderId="46" applyNumberFormat="0" applyFill="0" applyAlignment="0" applyProtection="0">
      <alignment vertical="center"/>
    </xf>
    <xf numFmtId="0" fontId="55" fillId="0" borderId="47" applyNumberFormat="0" applyFill="0" applyAlignment="0" applyProtection="0">
      <alignment vertical="center"/>
    </xf>
    <xf numFmtId="0" fontId="56" fillId="0" borderId="48" applyNumberFormat="0" applyFill="0" applyAlignment="0" applyProtection="0">
      <alignment vertical="center"/>
    </xf>
    <xf numFmtId="0" fontId="5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1" fillId="0" borderId="0"/>
    <xf numFmtId="0" fontId="23" fillId="0" borderId="0"/>
    <xf numFmtId="0" fontId="51" fillId="0" borderId="0">
      <alignment vertical="center"/>
    </xf>
    <xf numFmtId="0" fontId="69" fillId="10" borderId="0" applyNumberFormat="0" applyBorder="0" applyAlignment="0" applyProtection="0">
      <alignment vertical="center"/>
    </xf>
    <xf numFmtId="0" fontId="47" fillId="14" borderId="0" applyNumberFormat="0" applyBorder="0" applyAlignment="0" applyProtection="0">
      <alignment vertical="center"/>
    </xf>
    <xf numFmtId="0" fontId="50" fillId="0" borderId="0"/>
    <xf numFmtId="0" fontId="51" fillId="0" borderId="0"/>
    <xf numFmtId="0" fontId="51" fillId="0" borderId="0"/>
    <xf numFmtId="0" fontId="51" fillId="0" borderId="0"/>
    <xf numFmtId="0" fontId="51" fillId="0" borderId="0"/>
    <xf numFmtId="0" fontId="51" fillId="0" borderId="0"/>
    <xf numFmtId="0" fontId="68" fillId="0" borderId="0">
      <alignment vertical="center"/>
    </xf>
    <xf numFmtId="0" fontId="51" fillId="0" borderId="0"/>
    <xf numFmtId="0" fontId="46" fillId="0" borderId="0"/>
    <xf numFmtId="0" fontId="51" fillId="0" borderId="0"/>
    <xf numFmtId="0" fontId="51" fillId="0" borderId="0"/>
    <xf numFmtId="0" fontId="51" fillId="0" borderId="0"/>
    <xf numFmtId="0" fontId="51" fillId="0" borderId="0"/>
    <xf numFmtId="0" fontId="46" fillId="0" borderId="0"/>
    <xf numFmtId="0" fontId="51" fillId="0" borderId="0">
      <alignment vertical="center"/>
    </xf>
    <xf numFmtId="0" fontId="51" fillId="0" borderId="0">
      <alignment vertical="center"/>
    </xf>
    <xf numFmtId="0" fontId="51" fillId="0" borderId="0">
      <alignment vertical="center"/>
    </xf>
    <xf numFmtId="0" fontId="51" fillId="0" borderId="0"/>
    <xf numFmtId="0" fontId="51" fillId="0" borderId="0">
      <alignment vertical="center"/>
    </xf>
    <xf numFmtId="0" fontId="51" fillId="0" borderId="0">
      <alignment vertical="center"/>
    </xf>
    <xf numFmtId="0" fontId="5" fillId="0" borderId="0"/>
    <xf numFmtId="0" fontId="45" fillId="0" borderId="0" applyNumberFormat="0" applyFill="0" applyBorder="0" applyAlignment="0" applyProtection="0">
      <alignment vertical="top"/>
      <protection locked="0"/>
    </xf>
    <xf numFmtId="0" fontId="57" fillId="15" borderId="0" applyNumberFormat="0" applyBorder="0" applyAlignment="0" applyProtection="0">
      <alignment vertical="center"/>
    </xf>
    <xf numFmtId="0" fontId="58" fillId="0" borderId="49" applyNumberFormat="0" applyFill="0" applyAlignment="0" applyProtection="0">
      <alignment vertical="center"/>
    </xf>
    <xf numFmtId="0" fontId="59" fillId="2" borderId="50" applyNumberFormat="0" applyAlignment="0" applyProtection="0">
      <alignment vertical="center"/>
    </xf>
    <xf numFmtId="0" fontId="60" fillId="26" borderId="51" applyNumberFormat="0" applyAlignment="0" applyProtection="0">
      <alignment vertical="center"/>
    </xf>
    <xf numFmtId="0" fontId="61"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62" fillId="0" borderId="52" applyNumberFormat="0" applyFill="0" applyAlignment="0" applyProtection="0">
      <alignment vertical="center"/>
    </xf>
    <xf numFmtId="0" fontId="52" fillId="4" borderId="0" applyNumberFormat="0" applyBorder="0" applyAlignment="0" applyProtection="0">
      <alignment vertical="center"/>
    </xf>
    <xf numFmtId="0" fontId="52" fillId="11" borderId="0" applyNumberFormat="0" applyBorder="0" applyAlignment="0" applyProtection="0">
      <alignment vertical="center"/>
    </xf>
    <xf numFmtId="0" fontId="52" fillId="27" borderId="0" applyNumberFormat="0" applyBorder="0" applyAlignment="0" applyProtection="0">
      <alignment vertical="center"/>
    </xf>
    <xf numFmtId="0" fontId="52" fillId="23" borderId="0" applyNumberFormat="0" applyBorder="0" applyAlignment="0" applyProtection="0">
      <alignment vertical="center"/>
    </xf>
    <xf numFmtId="0" fontId="52" fillId="24" borderId="0" applyNumberFormat="0" applyBorder="0" applyAlignment="0" applyProtection="0">
      <alignment vertical="center"/>
    </xf>
    <xf numFmtId="0" fontId="52" fillId="28" borderId="0" applyNumberFormat="0" applyBorder="0" applyAlignment="0" applyProtection="0">
      <alignment vertical="center"/>
    </xf>
    <xf numFmtId="0" fontId="63" fillId="5" borderId="0" applyNumberFormat="0" applyBorder="0" applyAlignment="0" applyProtection="0">
      <alignment vertical="center"/>
    </xf>
    <xf numFmtId="0" fontId="64" fillId="2" borderId="53" applyNumberFormat="0" applyAlignment="0" applyProtection="0">
      <alignment vertical="center"/>
    </xf>
    <xf numFmtId="0" fontId="65" fillId="12" borderId="50" applyNumberFormat="0" applyAlignment="0" applyProtection="0">
      <alignment vertical="center"/>
    </xf>
    <xf numFmtId="0" fontId="67" fillId="0" borderId="0">
      <alignment vertical="center"/>
    </xf>
    <xf numFmtId="0" fontId="51" fillId="3" borderId="54" applyNumberFormat="0" applyFont="0" applyAlignment="0" applyProtection="0">
      <alignment vertical="center"/>
    </xf>
    <xf numFmtId="0" fontId="70" fillId="0" borderId="0"/>
    <xf numFmtId="0" fontId="71" fillId="0" borderId="0"/>
    <xf numFmtId="0" fontId="23" fillId="0" borderId="0"/>
    <xf numFmtId="0" fontId="23" fillId="0" borderId="0"/>
    <xf numFmtId="0" fontId="2" fillId="0" borderId="0">
      <alignment vertical="center"/>
    </xf>
    <xf numFmtId="43" fontId="5" fillId="0" borderId="0" applyFont="0" applyFill="0" applyBorder="0" applyAlignment="0" applyProtection="0">
      <alignment vertical="center"/>
    </xf>
    <xf numFmtId="9" fontId="5" fillId="0" borderId="0" applyFont="0" applyFill="0" applyBorder="0" applyAlignment="0" applyProtection="0">
      <alignment vertical="center"/>
    </xf>
    <xf numFmtId="0" fontId="43" fillId="0" borderId="0"/>
    <xf numFmtId="0" fontId="1" fillId="0" borderId="0">
      <alignment vertical="center"/>
    </xf>
    <xf numFmtId="9" fontId="1" fillId="0" borderId="0" applyFont="0" applyFill="0" applyBorder="0" applyAlignment="0" applyProtection="0">
      <alignment vertical="center"/>
    </xf>
    <xf numFmtId="0" fontId="43" fillId="0" borderId="0"/>
    <xf numFmtId="0" fontId="43" fillId="0" borderId="0">
      <alignment vertical="center"/>
    </xf>
    <xf numFmtId="0" fontId="43" fillId="0" borderId="0"/>
    <xf numFmtId="9" fontId="43" fillId="0" borderId="0" applyFont="0" applyFill="0" applyBorder="0" applyAlignment="0" applyProtection="0"/>
    <xf numFmtId="0" fontId="89" fillId="0" borderId="0"/>
    <xf numFmtId="0" fontId="90" fillId="13" borderId="0" applyNumberFormat="0" applyBorder="0" applyAlignment="0" applyProtection="0">
      <alignment vertical="center"/>
    </xf>
    <xf numFmtId="0" fontId="90" fillId="14" borderId="0" applyNumberFormat="0" applyBorder="0" applyAlignment="0" applyProtection="0">
      <alignment vertical="center"/>
    </xf>
    <xf numFmtId="0" fontId="90" fillId="15" borderId="0" applyNumberFormat="0" applyBorder="0" applyAlignment="0" applyProtection="0">
      <alignment vertical="center"/>
    </xf>
    <xf numFmtId="0" fontId="90" fillId="16" borderId="0" applyNumberFormat="0" applyBorder="0" applyAlignment="0" applyProtection="0">
      <alignment vertical="center"/>
    </xf>
    <xf numFmtId="0" fontId="90" fillId="17" borderId="0" applyNumberFormat="0" applyBorder="0" applyAlignment="0" applyProtection="0">
      <alignment vertical="center"/>
    </xf>
    <xf numFmtId="0" fontId="90" fillId="12" borderId="0" applyNumberFormat="0" applyBorder="0" applyAlignment="0" applyProtection="0">
      <alignment vertical="center"/>
    </xf>
    <xf numFmtId="0" fontId="90" fillId="18" borderId="0" applyNumberFormat="0" applyBorder="0" applyAlignment="0" applyProtection="0">
      <alignment vertical="center"/>
    </xf>
    <xf numFmtId="0" fontId="90" fillId="19" borderId="0" applyNumberFormat="0" applyBorder="0" applyAlignment="0" applyProtection="0">
      <alignment vertical="center"/>
    </xf>
    <xf numFmtId="0" fontId="90" fillId="20" borderId="0" applyNumberFormat="0" applyBorder="0" applyAlignment="0" applyProtection="0">
      <alignment vertical="center"/>
    </xf>
    <xf numFmtId="0" fontId="90" fillId="16" borderId="0" applyNumberFormat="0" applyBorder="0" applyAlignment="0" applyProtection="0">
      <alignment vertical="center"/>
    </xf>
    <xf numFmtId="0" fontId="90" fillId="18" borderId="0" applyNumberFormat="0" applyBorder="0" applyAlignment="0" applyProtection="0">
      <alignment vertical="center"/>
    </xf>
    <xf numFmtId="0" fontId="90" fillId="21" borderId="0" applyNumberFormat="0" applyBorder="0" applyAlignment="0" applyProtection="0">
      <alignment vertical="center"/>
    </xf>
    <xf numFmtId="0" fontId="91" fillId="22" borderId="0" applyNumberFormat="0" applyBorder="0" applyAlignment="0" applyProtection="0">
      <alignment vertical="center"/>
    </xf>
    <xf numFmtId="0" fontId="91" fillId="19" borderId="0" applyNumberFormat="0" applyBorder="0" applyAlignment="0" applyProtection="0">
      <alignment vertical="center"/>
    </xf>
    <xf numFmtId="0" fontId="91" fillId="20" borderId="0" applyNumberFormat="0" applyBorder="0" applyAlignment="0" applyProtection="0">
      <alignment vertical="center"/>
    </xf>
    <xf numFmtId="0" fontId="91" fillId="23" borderId="0" applyNumberFormat="0" applyBorder="0" applyAlignment="0" applyProtection="0">
      <alignment vertical="center"/>
    </xf>
    <xf numFmtId="0" fontId="91" fillId="24" borderId="0" applyNumberFormat="0" applyBorder="0" applyAlignment="0" applyProtection="0">
      <alignment vertical="center"/>
    </xf>
    <xf numFmtId="0" fontId="91" fillId="25" borderId="0" applyNumberFormat="0" applyBorder="0" applyAlignment="0" applyProtection="0">
      <alignment vertical="center"/>
    </xf>
    <xf numFmtId="0" fontId="91" fillId="4" borderId="0" applyNumberFormat="0" applyBorder="0" applyAlignment="0" applyProtection="0">
      <alignment vertical="center"/>
    </xf>
    <xf numFmtId="0" fontId="91" fillId="11" borderId="0" applyNumberFormat="0" applyBorder="0" applyAlignment="0" applyProtection="0">
      <alignment vertical="center"/>
    </xf>
    <xf numFmtId="0" fontId="91" fillId="27" borderId="0" applyNumberFormat="0" applyBorder="0" applyAlignment="0" applyProtection="0">
      <alignment vertical="center"/>
    </xf>
    <xf numFmtId="0" fontId="91" fillId="23" borderId="0" applyNumberFormat="0" applyBorder="0" applyAlignment="0" applyProtection="0">
      <alignment vertical="center"/>
    </xf>
    <xf numFmtId="0" fontId="91" fillId="24" borderId="0" applyNumberFormat="0" applyBorder="0" applyAlignment="0" applyProtection="0">
      <alignment vertical="center"/>
    </xf>
    <xf numFmtId="0" fontId="91" fillId="28" borderId="0" applyNumberFormat="0" applyBorder="0" applyAlignment="0" applyProtection="0">
      <alignment vertical="center"/>
    </xf>
    <xf numFmtId="0" fontId="92" fillId="0" borderId="0" applyNumberFormat="0" applyFill="0" applyBorder="0" applyAlignment="0" applyProtection="0">
      <alignment vertical="center"/>
    </xf>
    <xf numFmtId="0" fontId="93" fillId="26" borderId="51" applyNumberFormat="0" applyAlignment="0" applyProtection="0">
      <alignment vertical="center"/>
    </xf>
    <xf numFmtId="0" fontId="94" fillId="5" borderId="0" applyNumberFormat="0" applyBorder="0" applyAlignment="0" applyProtection="0">
      <alignment vertical="center"/>
    </xf>
    <xf numFmtId="0" fontId="43" fillId="3" borderId="54" applyNumberFormat="0" applyFont="0" applyAlignment="0" applyProtection="0">
      <alignment vertical="center"/>
    </xf>
    <xf numFmtId="0" fontId="95" fillId="0" borderId="52" applyNumberFormat="0" applyFill="0" applyAlignment="0" applyProtection="0">
      <alignment vertical="center"/>
    </xf>
    <xf numFmtId="0" fontId="96" fillId="2" borderId="53" applyNumberFormat="0" applyAlignment="0" applyProtection="0">
      <alignment vertical="center"/>
    </xf>
    <xf numFmtId="0" fontId="97" fillId="0" borderId="0" applyNumberFormat="0" applyFill="0" applyBorder="0" applyAlignment="0" applyProtection="0">
      <alignment vertical="center"/>
    </xf>
    <xf numFmtId="0" fontId="98" fillId="12" borderId="50" applyNumberFormat="0" applyAlignment="0" applyProtection="0">
      <alignment vertical="center"/>
    </xf>
    <xf numFmtId="0" fontId="43" fillId="0" borderId="0">
      <alignment vertical="center"/>
    </xf>
    <xf numFmtId="0" fontId="43" fillId="0" borderId="0">
      <alignment vertical="center"/>
    </xf>
    <xf numFmtId="0" fontId="5" fillId="0" borderId="0"/>
  </cellStyleXfs>
  <cellXfs count="376">
    <xf numFmtId="0" fontId="0" fillId="0" borderId="0" xfId="0" applyAlignment="1">
      <alignment vertical="center"/>
    </xf>
    <xf numFmtId="0" fontId="6" fillId="0" borderId="0" xfId="0" applyFont="1" applyAlignment="1">
      <alignment vertical="center"/>
    </xf>
    <xf numFmtId="0" fontId="13" fillId="0" borderId="0" xfId="0" applyFont="1" applyAlignment="1">
      <alignment vertical="center"/>
    </xf>
    <xf numFmtId="0" fontId="12" fillId="0" borderId="0" xfId="32" applyFont="1" applyAlignment="1">
      <alignment vertical="top"/>
    </xf>
    <xf numFmtId="0" fontId="12" fillId="0" borderId="0" xfId="34" applyFont="1"/>
    <xf numFmtId="0" fontId="12" fillId="0" borderId="0" xfId="34" applyFont="1" applyBorder="1" applyAlignment="1">
      <alignment vertical="top" wrapText="1"/>
    </xf>
    <xf numFmtId="0" fontId="12" fillId="0" borderId="7" xfId="34" applyFont="1" applyBorder="1" applyAlignment="1">
      <alignment vertical="top" wrapText="1"/>
    </xf>
    <xf numFmtId="0" fontId="12" fillId="0" borderId="11" xfId="34" applyFont="1" applyBorder="1" applyAlignment="1">
      <alignment vertical="top" wrapText="1"/>
    </xf>
    <xf numFmtId="0" fontId="12" fillId="0" borderId="12" xfId="34" applyFont="1" applyBorder="1" applyAlignment="1">
      <alignment vertical="top" wrapText="1"/>
    </xf>
    <xf numFmtId="0" fontId="40" fillId="6" borderId="4" xfId="0" applyFont="1" applyFill="1" applyBorder="1" applyAlignment="1">
      <alignment horizontal="center" vertical="center"/>
    </xf>
    <xf numFmtId="0" fontId="38" fillId="0" borderId="0" xfId="0" applyFont="1" applyAlignment="1">
      <alignment vertical="center"/>
    </xf>
    <xf numFmtId="0" fontId="37" fillId="0" borderId="0" xfId="0" applyFont="1" applyAlignment="1">
      <alignment vertical="center"/>
    </xf>
    <xf numFmtId="0" fontId="12" fillId="0" borderId="3" xfId="0" applyFont="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center" vertical="center"/>
    </xf>
    <xf numFmtId="0" fontId="12" fillId="0" borderId="0" xfId="0" applyFont="1" applyAlignment="1">
      <alignment vertical="center"/>
    </xf>
    <xf numFmtId="0" fontId="12" fillId="0" borderId="3" xfId="0" applyFont="1" applyBorder="1" applyAlignment="1">
      <alignment vertical="center"/>
    </xf>
    <xf numFmtId="0" fontId="12" fillId="0" borderId="13" xfId="0" applyFont="1" applyBorder="1" applyAlignment="1">
      <alignment vertical="center"/>
    </xf>
    <xf numFmtId="0" fontId="37" fillId="0" borderId="0" xfId="0" applyFont="1" applyBorder="1" applyAlignment="1">
      <alignment horizontal="center" vertical="center"/>
    </xf>
    <xf numFmtId="0" fontId="14" fillId="0" borderId="0" xfId="0" applyFont="1"/>
    <xf numFmtId="14" fontId="14" fillId="0" borderId="28" xfId="0" applyNumberFormat="1" applyFont="1" applyBorder="1" applyAlignment="1">
      <alignment vertical="center"/>
    </xf>
    <xf numFmtId="0" fontId="12" fillId="0" borderId="15" xfId="0" applyFont="1" applyBorder="1" applyAlignment="1">
      <alignment vertical="center"/>
    </xf>
    <xf numFmtId="0" fontId="12" fillId="0" borderId="29" xfId="0" applyFont="1" applyBorder="1" applyAlignment="1">
      <alignment horizontal="center" vertical="center"/>
    </xf>
    <xf numFmtId="0" fontId="12" fillId="0" borderId="29" xfId="0" applyFont="1" applyBorder="1" applyAlignment="1">
      <alignment vertical="center"/>
    </xf>
    <xf numFmtId="0" fontId="12" fillId="5" borderId="19" xfId="0" applyFont="1" applyFill="1" applyBorder="1" applyAlignment="1">
      <alignment horizontal="center" vertical="center"/>
    </xf>
    <xf numFmtId="0" fontId="42" fillId="7" borderId="28" xfId="0" applyFont="1" applyFill="1" applyBorder="1" applyAlignment="1">
      <alignment horizontal="center" vertical="center"/>
    </xf>
    <xf numFmtId="0" fontId="14" fillId="0" borderId="29" xfId="0" applyFont="1" applyBorder="1" applyAlignment="1">
      <alignment vertical="center"/>
    </xf>
    <xf numFmtId="0" fontId="39" fillId="5" borderId="15" xfId="0" applyFont="1" applyFill="1" applyBorder="1" applyAlignment="1">
      <alignment vertical="center"/>
    </xf>
    <xf numFmtId="0" fontId="39" fillId="5" borderId="29" xfId="0" applyFont="1" applyFill="1" applyBorder="1" applyAlignment="1">
      <alignment horizontal="center" vertical="center"/>
    </xf>
    <xf numFmtId="0" fontId="39" fillId="5" borderId="29" xfId="0" applyFont="1" applyFill="1" applyBorder="1" applyAlignment="1">
      <alignment vertical="center"/>
    </xf>
    <xf numFmtId="0" fontId="39" fillId="5" borderId="31" xfId="0" applyFont="1" applyFill="1" applyBorder="1" applyAlignment="1">
      <alignment vertical="center"/>
    </xf>
    <xf numFmtId="0" fontId="39" fillId="5" borderId="16" xfId="0" applyFont="1" applyFill="1" applyBorder="1" applyAlignment="1">
      <alignment vertical="center"/>
    </xf>
    <xf numFmtId="0" fontId="39" fillId="5" borderId="30" xfId="0" applyFont="1" applyFill="1" applyBorder="1" applyAlignment="1">
      <alignment horizontal="center" vertical="center"/>
    </xf>
    <xf numFmtId="14" fontId="12" fillId="0" borderId="28" xfId="34" applyNumberFormat="1" applyFont="1" applyFill="1" applyBorder="1" applyAlignment="1">
      <alignment horizontal="center" vertical="center"/>
    </xf>
    <xf numFmtId="0" fontId="42" fillId="7" borderId="33" xfId="0" applyFont="1" applyFill="1" applyBorder="1" applyAlignment="1">
      <alignment horizontal="center" vertical="center"/>
    </xf>
    <xf numFmtId="0" fontId="42" fillId="7" borderId="21" xfId="0" applyFont="1" applyFill="1" applyBorder="1" applyAlignment="1">
      <alignment horizontal="center" vertical="center" wrapText="1"/>
    </xf>
    <xf numFmtId="0" fontId="42" fillId="7" borderId="22" xfId="0" applyFont="1" applyFill="1" applyBorder="1" applyAlignment="1">
      <alignment horizontal="center" vertical="center"/>
    </xf>
    <xf numFmtId="0" fontId="42" fillId="7" borderId="24" xfId="0" applyFont="1" applyFill="1" applyBorder="1" applyAlignment="1">
      <alignment horizontal="center" vertical="center"/>
    </xf>
    <xf numFmtId="0" fontId="42" fillId="7" borderId="42" xfId="0" applyFont="1" applyFill="1" applyBorder="1" applyAlignment="1">
      <alignment horizontal="center" vertical="center" wrapText="1"/>
    </xf>
    <xf numFmtId="0" fontId="12" fillId="0" borderId="4" xfId="0" applyFont="1" applyBorder="1" applyAlignment="1">
      <alignment vertical="center"/>
    </xf>
    <xf numFmtId="0" fontId="12" fillId="0" borderId="29" xfId="34" applyFont="1" applyFill="1" applyBorder="1" applyAlignment="1">
      <alignment vertical="top" wrapText="1"/>
    </xf>
    <xf numFmtId="0" fontId="12" fillId="0" borderId="6" xfId="34" applyFont="1" applyBorder="1" applyAlignment="1">
      <alignment vertical="top" wrapText="1"/>
    </xf>
    <xf numFmtId="0" fontId="12" fillId="0" borderId="8" xfId="34" applyFont="1" applyBorder="1" applyAlignment="1">
      <alignment vertical="top" wrapText="1"/>
    </xf>
    <xf numFmtId="14" fontId="14" fillId="0" borderId="27" xfId="0" applyNumberFormat="1" applyFont="1" applyBorder="1" applyAlignment="1">
      <alignment vertical="center"/>
    </xf>
    <xf numFmtId="0" fontId="14" fillId="0" borderId="0" xfId="0" applyFont="1" applyBorder="1" applyAlignment="1">
      <alignment vertical="center"/>
    </xf>
    <xf numFmtId="14" fontId="37" fillId="0" borderId="0" xfId="0" applyNumberFormat="1" applyFont="1" applyBorder="1" applyAlignment="1">
      <alignment horizontal="center" vertical="center" shrinkToFit="1"/>
    </xf>
    <xf numFmtId="0" fontId="38" fillId="0" borderId="0" xfId="0" applyFont="1" applyBorder="1" applyAlignment="1">
      <alignment horizontal="center" vertical="center"/>
    </xf>
    <xf numFmtId="0" fontId="12" fillId="0" borderId="4" xfId="0" applyFont="1" applyBorder="1" applyAlignment="1">
      <alignment vertical="center"/>
    </xf>
    <xf numFmtId="0" fontId="12" fillId="0" borderId="4" xfId="0" applyFont="1" applyBorder="1" applyAlignment="1">
      <alignment vertical="center"/>
    </xf>
    <xf numFmtId="0" fontId="12" fillId="0" borderId="3" xfId="0" applyFont="1" applyBorder="1" applyAlignment="1">
      <alignment vertical="center"/>
    </xf>
    <xf numFmtId="0" fontId="40" fillId="8" borderId="28" xfId="0" applyFont="1" applyFill="1" applyBorder="1" applyAlignment="1">
      <alignment vertical="center"/>
    </xf>
    <xf numFmtId="0" fontId="41" fillId="7" borderId="24" xfId="32" applyFont="1" applyFill="1" applyBorder="1" applyAlignment="1">
      <alignment horizontal="center" vertical="center"/>
    </xf>
    <xf numFmtId="0" fontId="41" fillId="7" borderId="28" xfId="32" applyFont="1" applyFill="1" applyBorder="1" applyAlignment="1">
      <alignment horizontal="center" vertical="center"/>
    </xf>
    <xf numFmtId="0" fontId="12" fillId="0" borderId="4" xfId="0" applyFont="1" applyBorder="1" applyAlignment="1">
      <alignment vertical="center"/>
    </xf>
    <xf numFmtId="0" fontId="12" fillId="0" borderId="3" xfId="0" applyFont="1" applyBorder="1" applyAlignment="1">
      <alignment vertical="center"/>
    </xf>
    <xf numFmtId="0" fontId="39" fillId="5" borderId="29" xfId="0" applyFont="1" applyFill="1" applyBorder="1" applyAlignment="1">
      <alignment vertical="center"/>
    </xf>
    <xf numFmtId="0" fontId="75" fillId="9" borderId="62" xfId="0" applyFont="1" applyFill="1" applyBorder="1" applyAlignment="1">
      <alignment vertical="top" wrapText="1"/>
    </xf>
    <xf numFmtId="0" fontId="75" fillId="9" borderId="65" xfId="0" applyFont="1" applyFill="1" applyBorder="1" applyAlignment="1">
      <alignment vertical="top" wrapText="1"/>
    </xf>
    <xf numFmtId="0" fontId="75" fillId="9" borderId="0" xfId="0" applyFont="1" applyFill="1" applyBorder="1" applyAlignment="1">
      <alignment vertical="top" wrapText="1"/>
    </xf>
    <xf numFmtId="0" fontId="75" fillId="9" borderId="67" xfId="0" applyFont="1" applyFill="1" applyBorder="1" applyAlignment="1">
      <alignment vertical="top" wrapText="1"/>
    </xf>
    <xf numFmtId="0" fontId="75" fillId="9" borderId="59" xfId="0" applyFont="1" applyFill="1" applyBorder="1" applyAlignment="1">
      <alignment vertical="top" wrapText="1"/>
    </xf>
    <xf numFmtId="0" fontId="75" fillId="9" borderId="58" xfId="0" applyFont="1" applyFill="1" applyBorder="1" applyAlignment="1">
      <alignment vertical="top" wrapText="1"/>
    </xf>
    <xf numFmtId="0" fontId="0" fillId="9" borderId="0" xfId="0" applyFill="1" applyBorder="1" applyAlignment="1">
      <alignment vertical="center"/>
    </xf>
    <xf numFmtId="0" fontId="0" fillId="0" borderId="62" xfId="0" applyBorder="1" applyAlignment="1">
      <alignment vertical="center"/>
    </xf>
    <xf numFmtId="0" fontId="0" fillId="0" borderId="61" xfId="0" applyBorder="1" applyAlignment="1">
      <alignment vertical="center"/>
    </xf>
    <xf numFmtId="0" fontId="0" fillId="0" borderId="69" xfId="0" applyBorder="1" applyAlignment="1">
      <alignment vertical="center"/>
    </xf>
    <xf numFmtId="0" fontId="0" fillId="0" borderId="70" xfId="0" applyBorder="1" applyAlignment="1">
      <alignment vertical="center"/>
    </xf>
    <xf numFmtId="0" fontId="0" fillId="0" borderId="71" xfId="0" applyBorder="1" applyAlignment="1">
      <alignment vertical="center"/>
    </xf>
    <xf numFmtId="0" fontId="0" fillId="0" borderId="72" xfId="0" applyBorder="1" applyAlignment="1">
      <alignment vertical="center"/>
    </xf>
    <xf numFmtId="0" fontId="0" fillId="0" borderId="0" xfId="0"/>
    <xf numFmtId="0" fontId="81" fillId="29" borderId="28" xfId="124" applyFont="1" applyFill="1" applyBorder="1" applyAlignment="1">
      <alignment horizontal="center" vertical="center"/>
    </xf>
    <xf numFmtId="0" fontId="81" fillId="29" borderId="33" xfId="124" applyFont="1" applyFill="1" applyBorder="1" applyAlignment="1">
      <alignment horizontal="center" vertical="center"/>
    </xf>
    <xf numFmtId="0" fontId="8" fillId="0" borderId="30" xfId="124" applyFont="1" applyBorder="1" applyAlignment="1">
      <alignment horizontal="left" vertical="center" wrapText="1"/>
    </xf>
    <xf numFmtId="189" fontId="12" fillId="0" borderId="28" xfId="34" applyNumberFormat="1" applyFont="1" applyFill="1" applyBorder="1" applyAlignment="1">
      <alignment horizontal="center" vertical="center"/>
    </xf>
    <xf numFmtId="0" fontId="12" fillId="0" borderId="29" xfId="34" applyFont="1" applyFill="1" applyBorder="1" applyAlignment="1">
      <alignment horizontal="center" vertical="top" wrapText="1"/>
    </xf>
    <xf numFmtId="0" fontId="12" fillId="0" borderId="29" xfId="0" applyFont="1" applyFill="1" applyBorder="1" applyAlignment="1">
      <alignment horizontal="center" vertical="center"/>
    </xf>
    <xf numFmtId="0" fontId="12" fillId="0" borderId="16" xfId="34" applyFont="1" applyFill="1" applyBorder="1" applyAlignment="1">
      <alignment horizontal="center" vertical="top" wrapText="1"/>
    </xf>
    <xf numFmtId="0" fontId="71" fillId="0" borderId="0" xfId="122"/>
    <xf numFmtId="0" fontId="13" fillId="0" borderId="30" xfId="34" applyFont="1" applyFill="1" applyBorder="1" applyAlignment="1">
      <alignment horizontal="left" vertical="top" wrapText="1"/>
    </xf>
    <xf numFmtId="0" fontId="12" fillId="0" borderId="39" xfId="34" applyFont="1" applyFill="1" applyBorder="1" applyAlignment="1">
      <alignment horizontal="center" vertical="center"/>
    </xf>
    <xf numFmtId="0" fontId="39" fillId="0" borderId="74" xfId="34" applyFont="1" applyBorder="1" applyAlignment="1">
      <alignment vertical="center"/>
    </xf>
    <xf numFmtId="0" fontId="12" fillId="0" borderId="74" xfId="34" applyFont="1" applyBorder="1" applyAlignment="1">
      <alignment vertical="center"/>
    </xf>
    <xf numFmtId="9" fontId="39" fillId="33" borderId="74" xfId="34" applyNumberFormat="1" applyFont="1" applyFill="1" applyBorder="1" applyAlignment="1">
      <alignment horizontal="center" vertical="center"/>
    </xf>
    <xf numFmtId="9" fontId="39" fillId="35" borderId="73" xfId="34" applyNumberFormat="1" applyFont="1" applyFill="1" applyBorder="1" applyAlignment="1">
      <alignment horizontal="center" vertical="center"/>
    </xf>
    <xf numFmtId="9" fontId="39" fillId="35" borderId="76" xfId="34" applyNumberFormat="1" applyFont="1" applyFill="1" applyBorder="1" applyAlignment="1">
      <alignment horizontal="center" vertical="center"/>
    </xf>
    <xf numFmtId="9" fontId="39" fillId="35" borderId="79" xfId="34" applyNumberFormat="1" applyFont="1" applyFill="1" applyBorder="1" applyAlignment="1">
      <alignment horizontal="center" vertical="center"/>
    </xf>
    <xf numFmtId="9" fontId="39" fillId="34" borderId="75" xfId="34" applyNumberFormat="1" applyFont="1" applyFill="1" applyBorder="1" applyAlignment="1">
      <alignment horizontal="center" vertical="center"/>
    </xf>
    <xf numFmtId="9" fontId="39" fillId="34" borderId="74" xfId="34" applyNumberFormat="1" applyFont="1" applyFill="1" applyBorder="1" applyAlignment="1">
      <alignment horizontal="center" vertical="center"/>
    </xf>
    <xf numFmtId="0" fontId="12" fillId="9" borderId="74" xfId="126" applyNumberFormat="1" applyFont="1" applyFill="1" applyBorder="1" applyAlignment="1">
      <alignment horizontal="center" vertical="center" wrapText="1"/>
    </xf>
    <xf numFmtId="0" fontId="12" fillId="0" borderId="81" xfId="34" applyFont="1" applyFill="1" applyBorder="1" applyAlignment="1">
      <alignment horizontal="center" vertical="center" wrapText="1"/>
    </xf>
    <xf numFmtId="9" fontId="12" fillId="0" borderId="76" xfId="0" applyNumberFormat="1" applyFont="1" applyFill="1" applyBorder="1" applyAlignment="1">
      <alignment horizontal="center" vertical="center"/>
    </xf>
    <xf numFmtId="0" fontId="12" fillId="0" borderId="73" xfId="34" applyFont="1" applyFill="1" applyBorder="1" applyAlignment="1">
      <alignment horizontal="center" vertical="top" wrapText="1"/>
    </xf>
    <xf numFmtId="0" fontId="12" fillId="0" borderId="74" xfId="0" applyFont="1" applyFill="1" applyBorder="1" applyAlignment="1">
      <alignment horizontal="center" vertical="center"/>
    </xf>
    <xf numFmtId="188" fontId="12" fillId="0" borderId="74" xfId="34" applyNumberFormat="1" applyFont="1" applyFill="1" applyBorder="1" applyAlignment="1">
      <alignment horizontal="center" vertical="top" wrapText="1"/>
    </xf>
    <xf numFmtId="9" fontId="39" fillId="0" borderId="74" xfId="34" applyNumberFormat="1" applyFont="1" applyFill="1" applyBorder="1" applyAlignment="1">
      <alignment horizontal="center" vertical="center"/>
    </xf>
    <xf numFmtId="0" fontId="12" fillId="0" borderId="74" xfId="34" applyFont="1" applyFill="1" applyBorder="1" applyAlignment="1">
      <alignment vertical="top" wrapText="1"/>
    </xf>
    <xf numFmtId="0" fontId="12" fillId="0" borderId="76" xfId="34" applyFont="1" applyFill="1" applyBorder="1" applyAlignment="1">
      <alignment vertical="top" wrapText="1"/>
    </xf>
    <xf numFmtId="9" fontId="39" fillId="34" borderId="80" xfId="34" applyNumberFormat="1" applyFont="1" applyFill="1" applyBorder="1" applyAlignment="1">
      <alignment horizontal="center" vertical="center"/>
    </xf>
    <xf numFmtId="0" fontId="13" fillId="0" borderId="80" xfId="34" applyFont="1" applyFill="1" applyBorder="1" applyAlignment="1">
      <alignment horizontal="left" vertical="top" wrapText="1"/>
    </xf>
    <xf numFmtId="0" fontId="12" fillId="9" borderId="74" xfId="34" applyFont="1" applyFill="1" applyBorder="1" applyAlignment="1">
      <alignment horizontal="right" vertical="center"/>
    </xf>
    <xf numFmtId="186" fontId="12" fillId="9" borderId="74" xfId="34" applyNumberFormat="1" applyFont="1" applyFill="1" applyBorder="1" applyAlignment="1">
      <alignment vertical="center"/>
    </xf>
    <xf numFmtId="0" fontId="12" fillId="0" borderId="74" xfId="34" applyFont="1" applyBorder="1" applyAlignment="1">
      <alignment horizontal="center" vertical="center"/>
    </xf>
    <xf numFmtId="14" fontId="12" fillId="9" borderId="74" xfId="34" applyNumberFormat="1" applyFont="1" applyFill="1" applyBorder="1" applyAlignment="1">
      <alignment horizontal="center" vertical="center"/>
    </xf>
    <xf numFmtId="0" fontId="12" fillId="29" borderId="29" xfId="34" applyNumberFormat="1" applyFont="1" applyFill="1" applyBorder="1" applyAlignment="1">
      <alignment horizontal="center" vertical="top" wrapText="1"/>
    </xf>
    <xf numFmtId="0" fontId="12" fillId="29" borderId="16" xfId="34" applyFont="1" applyFill="1" applyBorder="1" applyAlignment="1">
      <alignment horizontal="center" vertical="top" wrapText="1"/>
    </xf>
    <xf numFmtId="188" fontId="12" fillId="29" borderId="29" xfId="0" applyNumberFormat="1" applyFont="1" applyFill="1" applyBorder="1" applyAlignment="1">
      <alignment horizontal="center" vertical="center"/>
    </xf>
    <xf numFmtId="0" fontId="12" fillId="29" borderId="30" xfId="34" applyFont="1" applyFill="1" applyBorder="1" applyAlignment="1">
      <alignment horizontal="center" vertical="top" wrapText="1"/>
    </xf>
    <xf numFmtId="189" fontId="12" fillId="29" borderId="29" xfId="34" applyNumberFormat="1" applyFont="1" applyFill="1" applyBorder="1" applyAlignment="1">
      <alignment horizontal="center" vertical="top" wrapText="1"/>
    </xf>
    <xf numFmtId="0" fontId="13" fillId="29" borderId="30" xfId="34" applyFont="1" applyFill="1" applyBorder="1" applyAlignment="1">
      <alignment horizontal="left" vertical="top" wrapText="1"/>
    </xf>
    <xf numFmtId="188" fontId="12" fillId="29" borderId="29" xfId="34" applyNumberFormat="1" applyFont="1" applyFill="1" applyBorder="1" applyAlignment="1">
      <alignment horizontal="center" vertical="top" wrapText="1"/>
    </xf>
    <xf numFmtId="0" fontId="39" fillId="29" borderId="24" xfId="34" applyFont="1" applyFill="1" applyBorder="1" applyAlignment="1">
      <alignment horizontal="center" vertical="center" shrinkToFit="1"/>
    </xf>
    <xf numFmtId="0" fontId="39" fillId="29" borderId="74" xfId="34" applyFont="1" applyFill="1" applyBorder="1" applyAlignment="1">
      <alignment horizontal="center" vertical="center"/>
    </xf>
    <xf numFmtId="0" fontId="39" fillId="29" borderId="28" xfId="34" applyFont="1" applyFill="1" applyBorder="1" applyAlignment="1">
      <alignment horizontal="center" vertical="center"/>
    </xf>
    <xf numFmtId="0" fontId="39" fillId="29" borderId="74" xfId="34" applyFont="1" applyFill="1" applyBorder="1" applyAlignment="1">
      <alignment vertical="center"/>
    </xf>
    <xf numFmtId="0" fontId="39" fillId="29" borderId="76" xfId="34" applyFont="1" applyFill="1" applyBorder="1" applyAlignment="1">
      <alignment horizontal="center" vertical="center"/>
    </xf>
    <xf numFmtId="14" fontId="12" fillId="0" borderId="76" xfId="34" applyNumberFormat="1" applyFont="1" applyBorder="1" applyAlignment="1">
      <alignment horizontal="center" vertical="center"/>
    </xf>
    <xf numFmtId="14" fontId="12" fillId="9" borderId="76" xfId="34" applyNumberFormat="1" applyFont="1" applyFill="1" applyBorder="1" applyAlignment="1">
      <alignment horizontal="center" vertical="center"/>
    </xf>
    <xf numFmtId="0" fontId="39" fillId="29" borderId="76" xfId="34" applyFont="1" applyFill="1" applyBorder="1" applyAlignment="1">
      <alignment vertical="center"/>
    </xf>
    <xf numFmtId="10" fontId="12" fillId="0" borderId="29" xfId="127" applyNumberFormat="1" applyFont="1" applyBorder="1" applyAlignment="1">
      <alignment vertical="center"/>
    </xf>
    <xf numFmtId="0" fontId="39" fillId="29" borderId="29" xfId="34" applyFont="1" applyFill="1" applyBorder="1" applyAlignment="1">
      <alignment vertical="center"/>
    </xf>
    <xf numFmtId="186" fontId="12" fillId="9" borderId="29" xfId="34" applyNumberFormat="1" applyFont="1" applyFill="1" applyBorder="1" applyAlignment="1">
      <alignment vertical="center"/>
    </xf>
    <xf numFmtId="0" fontId="6" fillId="0" borderId="11" xfId="0" applyFont="1" applyBorder="1" applyAlignment="1">
      <alignment vertical="center"/>
    </xf>
    <xf numFmtId="186" fontId="12" fillId="9" borderId="77" xfId="34" applyNumberFormat="1" applyFont="1" applyFill="1" applyBorder="1" applyAlignment="1">
      <alignment vertical="center"/>
    </xf>
    <xf numFmtId="0" fontId="84" fillId="31" borderId="74" xfId="122" applyFont="1" applyFill="1" applyBorder="1" applyAlignment="1">
      <alignment horizontal="center" wrapText="1"/>
    </xf>
    <xf numFmtId="0" fontId="85" fillId="32" borderId="74" xfId="122" applyFont="1" applyFill="1" applyBorder="1" applyAlignment="1">
      <alignment horizontal="left"/>
    </xf>
    <xf numFmtId="0" fontId="12" fillId="0" borderId="77" xfId="128" applyFont="1" applyBorder="1" applyAlignment="1">
      <alignment horizontal="center" vertical="center" wrapText="1"/>
    </xf>
    <xf numFmtId="0" fontId="71" fillId="0" borderId="0" xfId="122" applyAlignment="1">
      <alignment vertical="center"/>
    </xf>
    <xf numFmtId="0" fontId="71" fillId="0" borderId="0" xfId="122" applyAlignment="1"/>
    <xf numFmtId="0" fontId="71" fillId="0" borderId="74" xfId="122" applyBorder="1"/>
    <xf numFmtId="0" fontId="71" fillId="0" borderId="74" xfId="122" applyBorder="1" applyAlignment="1">
      <alignment horizontal="center"/>
    </xf>
    <xf numFmtId="0" fontId="71" fillId="0" borderId="74" xfId="122" applyBorder="1" applyAlignment="1">
      <alignment vertical="center" wrapText="1"/>
    </xf>
    <xf numFmtId="0" fontId="71" fillId="0" borderId="74" xfId="122" applyBorder="1" applyAlignment="1">
      <alignment horizontal="left" vertical="center" wrapText="1"/>
    </xf>
    <xf numFmtId="0" fontId="71" fillId="0" borderId="74" xfId="122" applyBorder="1" applyAlignment="1">
      <alignment wrapText="1"/>
    </xf>
    <xf numFmtId="0" fontId="1" fillId="0" borderId="0" xfId="129">
      <alignment vertical="center"/>
    </xf>
    <xf numFmtId="0" fontId="82" fillId="36" borderId="89" xfId="124" applyNumberFormat="1" applyFont="1" applyFill="1" applyBorder="1" applyAlignment="1">
      <alignment horizontal="center" vertical="center" wrapText="1"/>
    </xf>
    <xf numFmtId="0" fontId="82" fillId="36" borderId="90" xfId="124" applyNumberFormat="1" applyFont="1" applyFill="1" applyBorder="1" applyAlignment="1">
      <alignment horizontal="center" vertical="center" wrapText="1"/>
    </xf>
    <xf numFmtId="0" fontId="82" fillId="36" borderId="91" xfId="124" applyNumberFormat="1" applyFont="1" applyFill="1" applyBorder="1" applyAlignment="1">
      <alignment horizontal="center" vertical="center" wrapText="1"/>
    </xf>
    <xf numFmtId="0" fontId="1" fillId="0" borderId="92" xfId="129" applyBorder="1">
      <alignment vertical="center"/>
    </xf>
    <xf numFmtId="0" fontId="1" fillId="0" borderId="93" xfId="129" applyBorder="1">
      <alignment vertical="center"/>
    </xf>
    <xf numFmtId="9" fontId="0" fillId="0" borderId="93" xfId="130" applyFont="1" applyBorder="1">
      <alignment vertical="center"/>
    </xf>
    <xf numFmtId="0" fontId="1" fillId="0" borderId="94" xfId="129" applyBorder="1">
      <alignment vertical="center"/>
    </xf>
    <xf numFmtId="0" fontId="1" fillId="0" borderId="95" xfId="129" applyBorder="1">
      <alignment vertical="center"/>
    </xf>
    <xf numFmtId="0" fontId="1" fillId="0" borderId="96" xfId="129" applyBorder="1">
      <alignment vertical="center"/>
    </xf>
    <xf numFmtId="9" fontId="0" fillId="0" borderId="96" xfId="130" applyFont="1" applyBorder="1">
      <alignment vertical="center"/>
    </xf>
    <xf numFmtId="0" fontId="1" fillId="0" borderId="97" xfId="129" applyBorder="1">
      <alignment vertical="center"/>
    </xf>
    <xf numFmtId="0" fontId="1" fillId="0" borderId="0" xfId="129" applyAlignment="1">
      <alignment horizontal="left" vertical="center" indent="1"/>
    </xf>
    <xf numFmtId="0" fontId="1" fillId="0" borderId="98" xfId="129" applyBorder="1" applyAlignment="1">
      <alignment horizontal="left" vertical="center" indent="1"/>
    </xf>
    <xf numFmtId="0" fontId="8" fillId="0" borderId="29" xfId="124" applyFont="1" applyBorder="1" applyAlignment="1">
      <alignment horizontal="left" vertical="center" wrapText="1"/>
    </xf>
    <xf numFmtId="0" fontId="99" fillId="9" borderId="0" xfId="97" applyFont="1" applyFill="1" applyBorder="1" applyAlignment="1">
      <alignment horizontal="left" vertical="center"/>
    </xf>
    <xf numFmtId="0" fontId="51" fillId="9" borderId="0" xfId="97" applyFill="1" applyBorder="1" applyAlignment="1">
      <alignment vertical="center"/>
    </xf>
    <xf numFmtId="0" fontId="51" fillId="0" borderId="0" xfId="97" applyAlignment="1"/>
    <xf numFmtId="0" fontId="81" fillId="29" borderId="25" xfId="124" applyFont="1" applyFill="1" applyBorder="1" applyAlignment="1">
      <alignment horizontal="center" vertical="center"/>
    </xf>
    <xf numFmtId="0" fontId="8" fillId="0" borderId="73" xfId="124" applyFont="1" applyBorder="1" applyAlignment="1">
      <alignment horizontal="center" vertical="center" wrapText="1"/>
    </xf>
    <xf numFmtId="0" fontId="8" fillId="0" borderId="74" xfId="124" applyFont="1" applyBorder="1" applyAlignment="1">
      <alignment horizontal="left" vertical="center" wrapText="1"/>
    </xf>
    <xf numFmtId="187" fontId="8" fillId="0" borderId="74" xfId="124" applyNumberFormat="1" applyFont="1" applyBorder="1" applyAlignment="1">
      <alignment horizontal="left" vertical="center" wrapText="1"/>
    </xf>
    <xf numFmtId="0" fontId="8" fillId="0" borderId="80" xfId="124" applyFont="1" applyBorder="1" applyAlignment="1">
      <alignment horizontal="left" vertical="center" wrapText="1"/>
    </xf>
    <xf numFmtId="0" fontId="8" fillId="0" borderId="16" xfId="124" applyFont="1" applyBorder="1" applyAlignment="1">
      <alignment horizontal="center" vertical="center" wrapText="1"/>
    </xf>
    <xf numFmtId="0" fontId="8" fillId="0" borderId="74" xfId="124" applyFont="1" applyBorder="1" applyAlignment="1">
      <alignment horizontal="center" vertical="center" wrapText="1"/>
    </xf>
    <xf numFmtId="14" fontId="8" fillId="0" borderId="74" xfId="124" applyNumberFormat="1" applyFont="1" applyBorder="1" applyAlignment="1">
      <alignment horizontal="center" vertical="center" wrapText="1"/>
    </xf>
    <xf numFmtId="188" fontId="12" fillId="0" borderId="99" xfId="0" applyNumberFormat="1" applyFont="1" applyFill="1" applyBorder="1" applyAlignment="1">
      <alignment horizontal="center" vertical="center"/>
    </xf>
    <xf numFmtId="0" fontId="12" fillId="0" borderId="100" xfId="34" applyFont="1" applyFill="1" applyBorder="1" applyAlignment="1">
      <alignment horizontal="center" vertical="center" wrapText="1"/>
    </xf>
    <xf numFmtId="0" fontId="101" fillId="0" borderId="0" xfId="122" applyFont="1"/>
    <xf numFmtId="190" fontId="101" fillId="0" borderId="0" xfId="122" applyNumberFormat="1" applyFont="1" applyAlignment="1">
      <alignment horizontal="center"/>
    </xf>
    <xf numFmtId="0" fontId="101" fillId="0" borderId="0" xfId="122" applyFont="1" applyAlignment="1">
      <alignment horizontal="left"/>
    </xf>
    <xf numFmtId="0" fontId="101" fillId="0" borderId="101" xfId="40" applyFont="1" applyBorder="1" applyAlignment="1">
      <alignment horizontal="left"/>
    </xf>
    <xf numFmtId="49" fontId="101" fillId="0" borderId="0" xfId="122" applyNumberFormat="1" applyFont="1" applyAlignment="1">
      <alignment horizontal="center" vertical="center"/>
    </xf>
    <xf numFmtId="0" fontId="101" fillId="0" borderId="0" xfId="122" applyFont="1" applyAlignment="1">
      <alignment horizontal="center" wrapText="1"/>
    </xf>
    <xf numFmtId="0" fontId="101" fillId="0" borderId="0" xfId="122" applyFont="1" applyAlignment="1">
      <alignment horizontal="center"/>
    </xf>
    <xf numFmtId="0" fontId="13" fillId="0" borderId="103" xfId="34" applyFont="1" applyFill="1" applyBorder="1" applyAlignment="1">
      <alignment horizontal="left" vertical="top" wrapText="1"/>
    </xf>
    <xf numFmtId="0" fontId="12" fillId="0" borderId="106" xfId="34" applyFont="1" applyFill="1" applyBorder="1" applyAlignment="1">
      <alignment horizontal="center" vertical="center" wrapText="1"/>
    </xf>
    <xf numFmtId="188" fontId="12" fillId="0" borderId="104" xfId="0" applyNumberFormat="1" applyFont="1" applyFill="1" applyBorder="1" applyAlignment="1">
      <alignment horizontal="center" vertical="center"/>
    </xf>
    <xf numFmtId="0" fontId="101" fillId="0" borderId="104" xfId="40" applyFont="1" applyBorder="1" applyAlignment="1">
      <alignment horizontal="left"/>
    </xf>
    <xf numFmtId="0" fontId="13" fillId="0" borderId="108" xfId="34" applyFont="1" applyFill="1" applyBorder="1" applyAlignment="1">
      <alignment horizontal="left" vertical="top" wrapText="1"/>
    </xf>
    <xf numFmtId="0" fontId="12" fillId="0" borderId="109" xfId="0" applyFont="1" applyFill="1" applyBorder="1" applyAlignment="1">
      <alignment horizontal="center" vertical="center"/>
    </xf>
    <xf numFmtId="188" fontId="12" fillId="9" borderId="104" xfId="34" applyNumberFormat="1" applyFont="1" applyFill="1" applyBorder="1" applyAlignment="1">
      <alignment horizontal="center" vertical="top" wrapText="1"/>
    </xf>
    <xf numFmtId="190" fontId="101" fillId="0" borderId="104" xfId="170" applyNumberFormat="1" applyFont="1" applyFill="1" applyBorder="1" applyAlignment="1">
      <alignment horizontal="center"/>
    </xf>
    <xf numFmtId="0" fontId="12" fillId="9" borderId="104" xfId="126" applyNumberFormat="1" applyFont="1" applyFill="1" applyBorder="1" applyAlignment="1">
      <alignment horizontal="center" vertical="center" wrapText="1"/>
    </xf>
    <xf numFmtId="0" fontId="12" fillId="0" borderId="106" xfId="34" applyFont="1" applyFill="1" applyBorder="1" applyAlignment="1">
      <alignment horizontal="center" vertical="top" wrapText="1"/>
    </xf>
    <xf numFmtId="49" fontId="102" fillId="37" borderId="104" xfId="122" applyNumberFormat="1" applyFont="1" applyFill="1" applyBorder="1" applyAlignment="1">
      <alignment horizontal="center" vertical="center"/>
    </xf>
    <xf numFmtId="0" fontId="102" fillId="37" borderId="104" xfId="122" applyFont="1" applyFill="1" applyBorder="1" applyAlignment="1">
      <alignment horizontal="center" wrapText="1"/>
    </xf>
    <xf numFmtId="0" fontId="102" fillId="37" borderId="104" xfId="122" applyFont="1" applyFill="1" applyBorder="1" applyAlignment="1">
      <alignment horizontal="center"/>
    </xf>
    <xf numFmtId="190" fontId="102" fillId="37" borderId="104" xfId="122" applyNumberFormat="1" applyFont="1" applyFill="1" applyBorder="1" applyAlignment="1">
      <alignment horizontal="center"/>
    </xf>
    <xf numFmtId="0" fontId="102" fillId="37" borderId="104" xfId="122" applyFont="1" applyFill="1" applyBorder="1" applyAlignment="1">
      <alignment horizontal="left"/>
    </xf>
    <xf numFmtId="9" fontId="103" fillId="0" borderId="104" xfId="122" applyNumberFormat="1" applyFont="1" applyFill="1" applyBorder="1" applyAlignment="1">
      <alignment horizontal="center"/>
    </xf>
    <xf numFmtId="0" fontId="13" fillId="0" borderId="104" xfId="122" applyFont="1" applyFill="1" applyBorder="1" applyAlignment="1">
      <alignment horizontal="center"/>
    </xf>
    <xf numFmtId="190" fontId="101" fillId="0" borderId="104" xfId="122" applyNumberFormat="1" applyFont="1" applyFill="1" applyBorder="1" applyAlignment="1">
      <alignment horizontal="center"/>
    </xf>
    <xf numFmtId="190" fontId="103" fillId="0" borderId="104" xfId="122" applyNumberFormat="1" applyFont="1" applyFill="1" applyBorder="1" applyAlignment="1">
      <alignment horizontal="center"/>
    </xf>
    <xf numFmtId="0" fontId="101" fillId="0" borderId="104" xfId="122" applyFont="1" applyFill="1" applyBorder="1"/>
    <xf numFmtId="0" fontId="101" fillId="0" borderId="104" xfId="122" applyFont="1" applyFill="1" applyBorder="1" applyAlignment="1">
      <alignment horizontal="left"/>
    </xf>
    <xf numFmtId="0" fontId="101" fillId="0" borderId="105" xfId="122" applyFont="1" applyFill="1" applyBorder="1" applyAlignment="1">
      <alignment horizontal="left"/>
    </xf>
    <xf numFmtId="0" fontId="101" fillId="0" borderId="106" xfId="122" applyFont="1" applyFill="1" applyBorder="1" applyAlignment="1">
      <alignment horizontal="left"/>
    </xf>
    <xf numFmtId="9" fontId="13" fillId="0" borderId="104" xfId="122" applyNumberFormat="1" applyFont="1" applyFill="1" applyBorder="1" applyAlignment="1">
      <alignment horizontal="center"/>
    </xf>
    <xf numFmtId="0" fontId="101" fillId="0" borderId="104" xfId="122" applyFont="1" applyFill="1" applyBorder="1" applyAlignment="1">
      <alignment horizontal="center"/>
    </xf>
    <xf numFmtId="49" fontId="101" fillId="0" borderId="104" xfId="122" applyNumberFormat="1" applyFont="1" applyBorder="1" applyAlignment="1">
      <alignment horizontal="center" vertical="center"/>
    </xf>
    <xf numFmtId="0" fontId="101" fillId="38" borderId="104" xfId="122" applyFont="1" applyFill="1" applyBorder="1" applyAlignment="1">
      <alignment horizontal="center"/>
    </xf>
    <xf numFmtId="0" fontId="101" fillId="0" borderId="106" xfId="122" applyFont="1" applyFill="1" applyBorder="1" applyAlignment="1">
      <alignment horizontal="left" indent="1"/>
    </xf>
    <xf numFmtId="9" fontId="101" fillId="0" borderId="104" xfId="122" applyNumberFormat="1" applyFont="1" applyFill="1" applyBorder="1" applyAlignment="1">
      <alignment horizontal="center"/>
    </xf>
    <xf numFmtId="58" fontId="101" fillId="0" borderId="104" xfId="122" applyNumberFormat="1" applyFont="1" applyFill="1" applyBorder="1" applyAlignment="1">
      <alignment horizontal="left"/>
    </xf>
    <xf numFmtId="0" fontId="101" fillId="9" borderId="105" xfId="122" applyFont="1" applyFill="1" applyBorder="1" applyAlignment="1">
      <alignment horizontal="left"/>
    </xf>
    <xf numFmtId="0" fontId="101" fillId="9" borderId="106" xfId="122" applyFont="1" applyFill="1" applyBorder="1" applyAlignment="1">
      <alignment horizontal="left"/>
    </xf>
    <xf numFmtId="0" fontId="103" fillId="0" borderId="104" xfId="122" applyFont="1" applyFill="1" applyBorder="1" applyAlignment="1">
      <alignment horizontal="center"/>
    </xf>
    <xf numFmtId="49" fontId="101" fillId="0" borderId="104" xfId="122" applyNumberFormat="1" applyFont="1" applyBorder="1" applyAlignment="1">
      <alignment horizontal="left" vertical="center"/>
    </xf>
    <xf numFmtId="0" fontId="101" fillId="0" borderId="104" xfId="122" applyFont="1" applyBorder="1" applyAlignment="1">
      <alignment horizontal="center" wrapText="1"/>
    </xf>
    <xf numFmtId="0" fontId="101" fillId="0" borderId="104" xfId="122" applyFont="1" applyBorder="1" applyAlignment="1">
      <alignment horizontal="center"/>
    </xf>
    <xf numFmtId="190" fontId="101" fillId="0" borderId="104" xfId="122" applyNumberFormat="1" applyFont="1" applyBorder="1" applyAlignment="1">
      <alignment horizontal="center"/>
    </xf>
    <xf numFmtId="0" fontId="101" fillId="0" borderId="104" xfId="122" applyFont="1" applyBorder="1"/>
    <xf numFmtId="0" fontId="101" fillId="0" borderId="104" xfId="122" applyFont="1" applyBorder="1" applyAlignment="1">
      <alignment horizontal="left"/>
    </xf>
    <xf numFmtId="0" fontId="12" fillId="0" borderId="104" xfId="34" applyFont="1" applyFill="1" applyBorder="1" applyAlignment="1">
      <alignment horizontal="center" vertical="center" wrapText="1"/>
    </xf>
    <xf numFmtId="0" fontId="12" fillId="0" borderId="104" xfId="0" applyFont="1" applyFill="1" applyBorder="1" applyAlignment="1">
      <alignment horizontal="center" vertical="center"/>
    </xf>
    <xf numFmtId="9" fontId="12" fillId="0" borderId="109" xfId="0" applyNumberFormat="1" applyFont="1" applyFill="1" applyBorder="1" applyAlignment="1">
      <alignment horizontal="center" vertical="center"/>
    </xf>
    <xf numFmtId="188" fontId="12" fillId="0" borderId="104" xfId="34" applyNumberFormat="1" applyFont="1" applyFill="1" applyBorder="1" applyAlignment="1">
      <alignment horizontal="center" vertical="top" wrapText="1"/>
    </xf>
    <xf numFmtId="0" fontId="101" fillId="0" borderId="101" xfId="40" applyFont="1" applyBorder="1" applyAlignment="1">
      <alignment horizontal="center"/>
    </xf>
    <xf numFmtId="0" fontId="101" fillId="0" borderId="104" xfId="122" applyFont="1" applyFill="1" applyBorder="1" applyAlignment="1">
      <alignment horizontal="center" vertical="center" wrapText="1"/>
    </xf>
    <xf numFmtId="0" fontId="102" fillId="0" borderId="104" xfId="122" applyFont="1" applyFill="1" applyBorder="1" applyAlignment="1">
      <alignment horizontal="left"/>
    </xf>
    <xf numFmtId="0" fontId="102" fillId="0" borderId="105" xfId="122" applyFont="1" applyFill="1" applyBorder="1" applyAlignment="1">
      <alignment horizontal="left"/>
    </xf>
    <xf numFmtId="0" fontId="101" fillId="0" borderId="104" xfId="40" applyFont="1" applyBorder="1" applyAlignment="1">
      <alignment horizontal="center"/>
    </xf>
    <xf numFmtId="49" fontId="101" fillId="0" borderId="104" xfId="122" applyNumberFormat="1" applyFont="1" applyFill="1" applyBorder="1" applyAlignment="1">
      <alignment horizontal="center" vertical="center"/>
    </xf>
    <xf numFmtId="49" fontId="101" fillId="0" borderId="104" xfId="122" applyNumberFormat="1" applyFont="1" applyFill="1" applyBorder="1" applyAlignment="1">
      <alignment horizontal="left" vertical="center"/>
    </xf>
    <xf numFmtId="0" fontId="12" fillId="0" borderId="110" xfId="34" applyFont="1" applyFill="1" applyBorder="1" applyAlignment="1">
      <alignment horizontal="center" vertical="center" wrapText="1"/>
    </xf>
    <xf numFmtId="0" fontId="0" fillId="0" borderId="4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72" fillId="0" borderId="63" xfId="0" applyFont="1" applyBorder="1" applyAlignment="1">
      <alignment horizontal="center" vertical="center"/>
    </xf>
    <xf numFmtId="0" fontId="72" fillId="0" borderId="64" xfId="0" applyFont="1" applyBorder="1" applyAlignment="1">
      <alignment horizontal="center" vertical="center"/>
    </xf>
    <xf numFmtId="0" fontId="72" fillId="0" borderId="61" xfId="0" applyFont="1" applyBorder="1" applyAlignment="1">
      <alignment horizontal="center" vertical="center"/>
    </xf>
    <xf numFmtId="0" fontId="73" fillId="0" borderId="63" xfId="123" applyFont="1" applyBorder="1" applyAlignment="1">
      <alignment horizontal="center"/>
    </xf>
    <xf numFmtId="0" fontId="73" fillId="0" borderId="64" xfId="123" applyFont="1" applyBorder="1" applyAlignment="1">
      <alignment horizontal="center"/>
    </xf>
    <xf numFmtId="0" fontId="73" fillId="0" borderId="61" xfId="123" applyFont="1" applyBorder="1" applyAlignment="1">
      <alignment horizontal="center"/>
    </xf>
    <xf numFmtId="0" fontId="0" fillId="0" borderId="66" xfId="0" applyBorder="1" applyAlignment="1">
      <alignment horizontal="center" vertical="center"/>
    </xf>
    <xf numFmtId="0" fontId="78" fillId="0" borderId="7" xfId="0" applyFont="1" applyBorder="1" applyAlignment="1">
      <alignment horizontal="left" vertical="center"/>
    </xf>
    <xf numFmtId="0" fontId="78" fillId="0" borderId="69" xfId="0" applyFont="1" applyBorder="1" applyAlignment="1">
      <alignment horizontal="left" vertical="center"/>
    </xf>
    <xf numFmtId="0" fontId="51" fillId="0" borderId="67" xfId="97" applyBorder="1" applyAlignment="1">
      <alignment horizontal="left" vertical="center"/>
    </xf>
    <xf numFmtId="0" fontId="51" fillId="0" borderId="58" xfId="97" applyBorder="1" applyAlignment="1">
      <alignment horizontal="left" vertical="center"/>
    </xf>
    <xf numFmtId="0" fontId="76" fillId="9" borderId="63" xfId="0" applyFont="1" applyFill="1" applyBorder="1" applyAlignment="1">
      <alignment horizontal="left" vertical="center"/>
    </xf>
    <xf numFmtId="0" fontId="76" fillId="9" borderId="64" xfId="0" applyFont="1" applyFill="1" applyBorder="1" applyAlignment="1">
      <alignment horizontal="left" vertical="center"/>
    </xf>
    <xf numFmtId="0" fontId="77" fillId="9" borderId="68" xfId="0" applyFont="1" applyFill="1" applyBorder="1" applyAlignment="1">
      <alignment horizontal="left" vertical="center"/>
    </xf>
    <xf numFmtId="0" fontId="78" fillId="9" borderId="0" xfId="0" applyFont="1" applyFill="1" applyBorder="1" applyAlignment="1">
      <alignment horizontal="left"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100" fillId="0" borderId="7" xfId="124" applyFont="1" applyBorder="1" applyAlignment="1">
      <alignment horizontal="center" vertical="center"/>
    </xf>
    <xf numFmtId="0" fontId="102" fillId="0" borderId="104" xfId="122" applyFont="1" applyFill="1" applyBorder="1" applyAlignment="1">
      <alignment horizontal="left"/>
    </xf>
    <xf numFmtId="0" fontId="101" fillId="0" borderId="109" xfId="122" applyFont="1" applyBorder="1" applyAlignment="1">
      <alignment horizontal="center" vertical="center"/>
    </xf>
    <xf numFmtId="0" fontId="101" fillId="0" borderId="88" xfId="122" applyFont="1" applyBorder="1" applyAlignment="1">
      <alignment horizontal="center" vertical="center"/>
    </xf>
    <xf numFmtId="0" fontId="101" fillId="0" borderId="27" xfId="122" applyFont="1" applyBorder="1" applyAlignment="1">
      <alignment horizontal="center" vertical="center"/>
    </xf>
    <xf numFmtId="0" fontId="101" fillId="0" borderId="109" xfId="122" applyFont="1" applyFill="1" applyBorder="1" applyAlignment="1">
      <alignment horizontal="center" vertical="center" wrapText="1"/>
    </xf>
    <xf numFmtId="0" fontId="101" fillId="0" borderId="88" xfId="122" applyFont="1" applyFill="1" applyBorder="1" applyAlignment="1">
      <alignment horizontal="center" vertical="center" wrapText="1"/>
    </xf>
    <xf numFmtId="0" fontId="101" fillId="0" borderId="27" xfId="122" applyFont="1" applyFill="1" applyBorder="1" applyAlignment="1">
      <alignment horizontal="center" vertical="center" wrapText="1"/>
    </xf>
    <xf numFmtId="0" fontId="102" fillId="0" borderId="105" xfId="122" applyFont="1" applyFill="1" applyBorder="1" applyAlignment="1">
      <alignment horizontal="left"/>
    </xf>
    <xf numFmtId="0" fontId="102" fillId="0" borderId="106" xfId="122" applyFont="1" applyFill="1" applyBorder="1" applyAlignment="1">
      <alignment horizontal="left"/>
    </xf>
    <xf numFmtId="0" fontId="102" fillId="9" borderId="105" xfId="122" applyFont="1" applyFill="1" applyBorder="1" applyAlignment="1">
      <alignment horizontal="left"/>
    </xf>
    <xf numFmtId="0" fontId="102" fillId="9" borderId="106" xfId="122" applyFont="1" applyFill="1" applyBorder="1" applyAlignment="1">
      <alignment horizontal="left"/>
    </xf>
    <xf numFmtId="0" fontId="101" fillId="0" borderId="110" xfId="122" applyFont="1" applyBorder="1" applyAlignment="1">
      <alignment horizontal="center" vertical="center"/>
    </xf>
    <xf numFmtId="0" fontId="101" fillId="0" borderId="111" xfId="122" applyFont="1" applyBorder="1" applyAlignment="1">
      <alignment horizontal="center" vertical="center"/>
    </xf>
    <xf numFmtId="0" fontId="101" fillId="0" borderId="104" xfId="122" applyFont="1" applyFill="1" applyBorder="1" applyAlignment="1">
      <alignment horizontal="center" vertical="center" wrapText="1"/>
    </xf>
    <xf numFmtId="0" fontId="101" fillId="0" borderId="104" xfId="122" applyFont="1" applyFill="1" applyBorder="1" applyAlignment="1">
      <alignment horizontal="center" vertical="center"/>
    </xf>
    <xf numFmtId="0" fontId="104" fillId="0" borderId="105" xfId="122" applyFont="1" applyFill="1" applyBorder="1" applyAlignment="1">
      <alignment horizontal="left"/>
    </xf>
    <xf numFmtId="0" fontId="104" fillId="0" borderId="18" xfId="122" applyFont="1" applyFill="1" applyBorder="1" applyAlignment="1">
      <alignment horizontal="left"/>
    </xf>
    <xf numFmtId="0" fontId="102" fillId="37" borderId="105" xfId="122" applyFont="1" applyFill="1" applyBorder="1" applyAlignment="1">
      <alignment horizontal="center"/>
    </xf>
    <xf numFmtId="0" fontId="102" fillId="37" borderId="106" xfId="122" applyFont="1" applyFill="1" applyBorder="1" applyAlignment="1">
      <alignment horizontal="center"/>
    </xf>
    <xf numFmtId="0" fontId="101" fillId="9" borderId="105" xfId="0" applyFont="1" applyFill="1" applyBorder="1" applyAlignment="1">
      <alignment horizontal="left"/>
    </xf>
    <xf numFmtId="0" fontId="101" fillId="9" borderId="106" xfId="0" applyFont="1" applyFill="1" applyBorder="1" applyAlignment="1">
      <alignment horizontal="left"/>
    </xf>
    <xf numFmtId="0" fontId="101" fillId="0" borderId="105" xfId="0" applyFont="1" applyBorder="1" applyAlignment="1">
      <alignment horizontal="left"/>
    </xf>
    <xf numFmtId="0" fontId="101" fillId="0" borderId="106" xfId="0" applyFont="1" applyBorder="1" applyAlignment="1">
      <alignment horizontal="left"/>
    </xf>
    <xf numFmtId="0" fontId="39" fillId="0" borderId="43" xfId="34" applyNumberFormat="1" applyFont="1" applyFill="1" applyBorder="1" applyAlignment="1">
      <alignment horizontal="center" vertical="center" textRotation="255" wrapText="1"/>
    </xf>
    <xf numFmtId="0" fontId="39" fillId="0" borderId="44" xfId="34" applyNumberFormat="1" applyFont="1" applyFill="1" applyBorder="1" applyAlignment="1">
      <alignment horizontal="center" vertical="center" textRotation="255" wrapText="1"/>
    </xf>
    <xf numFmtId="0" fontId="12" fillId="29" borderId="29" xfId="34" applyFont="1" applyFill="1" applyBorder="1" applyAlignment="1">
      <alignment horizontal="left" vertical="top" wrapText="1"/>
    </xf>
    <xf numFmtId="0" fontId="12" fillId="29" borderId="30" xfId="34" applyFont="1" applyFill="1" applyBorder="1" applyAlignment="1">
      <alignment horizontal="left" vertical="top" wrapText="1"/>
    </xf>
    <xf numFmtId="0" fontId="12" fillId="0" borderId="104" xfId="34" applyFont="1" applyFill="1" applyBorder="1" applyAlignment="1">
      <alignment horizontal="left" vertical="top" wrapText="1"/>
    </xf>
    <xf numFmtId="0" fontId="12" fillId="0" borderId="108" xfId="34" applyFont="1" applyFill="1" applyBorder="1" applyAlignment="1">
      <alignment horizontal="left" vertical="top" wrapText="1"/>
    </xf>
    <xf numFmtId="0" fontId="39" fillId="0" borderId="11" xfId="34" applyFont="1" applyBorder="1" applyAlignment="1">
      <alignment horizontal="center" vertical="center"/>
    </xf>
    <xf numFmtId="0" fontId="39" fillId="0" borderId="12" xfId="34" applyFont="1" applyBorder="1" applyAlignment="1">
      <alignment horizontal="center" vertical="center"/>
    </xf>
    <xf numFmtId="0" fontId="39" fillId="0" borderId="11" xfId="34" applyFont="1" applyBorder="1" applyAlignment="1">
      <alignment horizontal="center" vertical="center" wrapText="1"/>
    </xf>
    <xf numFmtId="9" fontId="39" fillId="0" borderId="21" xfId="34" applyNumberFormat="1" applyFont="1" applyFill="1" applyBorder="1" applyAlignment="1">
      <alignment horizontal="center" vertical="center" textRotation="255"/>
    </xf>
    <xf numFmtId="9" fontId="39" fillId="0" borderId="43" xfId="34" applyNumberFormat="1" applyFont="1" applyFill="1" applyBorder="1" applyAlignment="1">
      <alignment horizontal="center" vertical="center" textRotation="255"/>
    </xf>
    <xf numFmtId="9" fontId="39" fillId="0" borderId="44" xfId="34" applyNumberFormat="1" applyFont="1" applyFill="1" applyBorder="1" applyAlignment="1">
      <alignment horizontal="center" vertical="center" textRotation="255"/>
    </xf>
    <xf numFmtId="9" fontId="39" fillId="0" borderId="77" xfId="34" applyNumberFormat="1" applyFont="1" applyFill="1" applyBorder="1" applyAlignment="1">
      <alignment horizontal="center" vertical="center"/>
    </xf>
    <xf numFmtId="9" fontId="39" fillId="0" borderId="78" xfId="34" applyNumberFormat="1" applyFont="1" applyFill="1" applyBorder="1" applyAlignment="1">
      <alignment horizontal="center" vertical="center"/>
    </xf>
    <xf numFmtId="0" fontId="12" fillId="0" borderId="20" xfId="34" applyFont="1" applyFill="1" applyBorder="1" applyAlignment="1">
      <alignment horizontal="center" vertical="top" wrapText="1"/>
    </xf>
    <xf numFmtId="0" fontId="12" fillId="0" borderId="36" xfId="34" applyFont="1" applyFill="1" applyBorder="1" applyAlignment="1">
      <alignment horizontal="center" vertical="top" wrapText="1"/>
    </xf>
    <xf numFmtId="0" fontId="12" fillId="0" borderId="77" xfId="34" applyFont="1" applyFill="1" applyBorder="1" applyAlignment="1">
      <alignment horizontal="center" vertical="top" wrapText="1"/>
    </xf>
    <xf numFmtId="0" fontId="12" fillId="0" borderId="78" xfId="34" applyFont="1" applyFill="1" applyBorder="1" applyAlignment="1">
      <alignment horizontal="center" vertical="top" wrapText="1"/>
    </xf>
    <xf numFmtId="0" fontId="39" fillId="0" borderId="21" xfId="32" applyFont="1" applyBorder="1" applyAlignment="1">
      <alignment horizontal="left" vertical="top"/>
    </xf>
    <xf numFmtId="0" fontId="39" fillId="0" borderId="22" xfId="32" applyFont="1" applyBorder="1" applyAlignment="1">
      <alignment horizontal="left" vertical="top"/>
    </xf>
    <xf numFmtId="0" fontId="39" fillId="0" borderId="23" xfId="32" applyFont="1" applyBorder="1" applyAlignment="1">
      <alignment horizontal="left" vertical="top"/>
    </xf>
    <xf numFmtId="9" fontId="39" fillId="35" borderId="18" xfId="34" applyNumberFormat="1" applyFont="1" applyFill="1" applyBorder="1" applyAlignment="1">
      <alignment horizontal="center" vertical="center"/>
    </xf>
    <xf numFmtId="9" fontId="39" fillId="35" borderId="27" xfId="34" applyNumberFormat="1" applyFont="1" applyFill="1" applyBorder="1" applyAlignment="1">
      <alignment horizontal="center" vertical="center"/>
    </xf>
    <xf numFmtId="9" fontId="39" fillId="35" borderId="84" xfId="34" applyNumberFormat="1" applyFont="1" applyFill="1" applyBorder="1" applyAlignment="1">
      <alignment horizontal="center" vertical="center"/>
    </xf>
    <xf numFmtId="9" fontId="39" fillId="33" borderId="28" xfId="34" applyNumberFormat="1" applyFont="1" applyFill="1" applyBorder="1" applyAlignment="1">
      <alignment horizontal="center" vertical="center"/>
    </xf>
    <xf numFmtId="9" fontId="39" fillId="33" borderId="33" xfId="34" applyNumberFormat="1" applyFont="1" applyFill="1" applyBorder="1" applyAlignment="1">
      <alignment horizontal="center" vertical="center"/>
    </xf>
    <xf numFmtId="9" fontId="39" fillId="33" borderId="77" xfId="34" applyNumberFormat="1" applyFont="1" applyFill="1" applyBorder="1" applyAlignment="1">
      <alignment horizontal="center" vertical="center"/>
    </xf>
    <xf numFmtId="9" fontId="39" fillId="33" borderId="78" xfId="34" applyNumberFormat="1" applyFont="1" applyFill="1" applyBorder="1" applyAlignment="1">
      <alignment horizontal="center" vertical="center"/>
    </xf>
    <xf numFmtId="0" fontId="39" fillId="0" borderId="24" xfId="34" applyNumberFormat="1" applyFont="1" applyFill="1" applyBorder="1" applyAlignment="1">
      <alignment horizontal="center" vertical="center" textRotation="255" wrapText="1"/>
    </xf>
    <xf numFmtId="0" fontId="39" fillId="0" borderId="75" xfId="34" applyNumberFormat="1" applyFont="1" applyFill="1" applyBorder="1" applyAlignment="1">
      <alignment horizontal="center" vertical="center" textRotation="255" wrapText="1"/>
    </xf>
    <xf numFmtId="0" fontId="39" fillId="0" borderId="102" xfId="34" applyNumberFormat="1" applyFont="1" applyFill="1" applyBorder="1" applyAlignment="1">
      <alignment horizontal="center" vertical="center" textRotation="255" wrapText="1"/>
    </xf>
    <xf numFmtId="0" fontId="39" fillId="0" borderId="107" xfId="34" applyNumberFormat="1" applyFont="1" applyFill="1" applyBorder="1" applyAlignment="1">
      <alignment horizontal="center" vertical="center" textRotation="255" wrapText="1"/>
    </xf>
    <xf numFmtId="0" fontId="39" fillId="0" borderId="15" xfId="34" applyNumberFormat="1" applyFont="1" applyFill="1" applyBorder="1" applyAlignment="1">
      <alignment horizontal="center" vertical="center" textRotation="255" wrapText="1"/>
    </xf>
    <xf numFmtId="9" fontId="39" fillId="34" borderId="17" xfId="34" applyNumberFormat="1" applyFont="1" applyFill="1" applyBorder="1" applyAlignment="1">
      <alignment horizontal="center" vertical="center"/>
    </xf>
    <xf numFmtId="9" fontId="39" fillId="34" borderId="27" xfId="34" applyNumberFormat="1" applyFont="1" applyFill="1" applyBorder="1" applyAlignment="1">
      <alignment horizontal="center" vertical="center"/>
    </xf>
    <xf numFmtId="9" fontId="39" fillId="34" borderId="84" xfId="34" applyNumberFormat="1" applyFont="1" applyFill="1" applyBorder="1" applyAlignment="1">
      <alignment horizontal="center" vertical="center"/>
    </xf>
    <xf numFmtId="9" fontId="39" fillId="0" borderId="85" xfId="34" applyNumberFormat="1" applyFont="1" applyFill="1" applyBorder="1" applyAlignment="1">
      <alignment vertical="top"/>
    </xf>
    <xf numFmtId="9" fontId="39" fillId="0" borderId="86" xfId="34" applyNumberFormat="1" applyFont="1" applyFill="1" applyBorder="1" applyAlignment="1">
      <alignment vertical="top"/>
    </xf>
    <xf numFmtId="9" fontId="39" fillId="0" borderId="87" xfId="34" applyNumberFormat="1" applyFont="1" applyFill="1" applyBorder="1" applyAlignment="1">
      <alignment vertical="top"/>
    </xf>
    <xf numFmtId="0" fontId="39" fillId="9" borderId="20" xfId="34" applyFont="1" applyFill="1" applyBorder="1" applyAlignment="1">
      <alignment horizontal="center" vertical="center"/>
    </xf>
    <xf numFmtId="0" fontId="39" fillId="9" borderId="35" xfId="34" applyFont="1" applyFill="1" applyBorder="1" applyAlignment="1">
      <alignment horizontal="center" vertical="center"/>
    </xf>
    <xf numFmtId="0" fontId="12" fillId="0" borderId="40" xfId="34" applyFont="1" applyFill="1" applyBorder="1" applyAlignment="1">
      <alignment horizontal="center" vertical="center"/>
    </xf>
    <xf numFmtId="0" fontId="12" fillId="0" borderId="39" xfId="34" applyFont="1" applyFill="1" applyBorder="1" applyAlignment="1">
      <alignment horizontal="center" vertical="center"/>
    </xf>
    <xf numFmtId="0" fontId="12" fillId="0" borderId="25" xfId="34" applyFont="1" applyFill="1" applyBorder="1" applyAlignment="1">
      <alignment horizontal="center" vertical="center"/>
    </xf>
    <xf numFmtId="14" fontId="12" fillId="0" borderId="40" xfId="34" applyNumberFormat="1" applyFont="1" applyFill="1" applyBorder="1" applyAlignment="1">
      <alignment horizontal="left" vertical="center"/>
    </xf>
    <xf numFmtId="14" fontId="12" fillId="0" borderId="25" xfId="34" applyNumberFormat="1" applyFont="1" applyFill="1" applyBorder="1" applyAlignment="1">
      <alignment horizontal="left" vertical="center"/>
    </xf>
    <xf numFmtId="0" fontId="12" fillId="0" borderId="31" xfId="34" applyFont="1" applyFill="1" applyBorder="1" applyAlignment="1">
      <alignment horizontal="center" vertical="top" wrapText="1"/>
    </xf>
    <xf numFmtId="0" fontId="12" fillId="0" borderId="35" xfId="34" applyFont="1" applyFill="1" applyBorder="1" applyAlignment="1">
      <alignment horizontal="center" vertical="top" wrapText="1"/>
    </xf>
    <xf numFmtId="9" fontId="39" fillId="0" borderId="41" xfId="34" applyNumberFormat="1" applyFont="1" applyFill="1" applyBorder="1" applyAlignment="1">
      <alignment horizontal="center" vertical="center"/>
    </xf>
    <xf numFmtId="9" fontId="39" fillId="0" borderId="5" xfId="34" applyNumberFormat="1" applyFont="1" applyFill="1" applyBorder="1" applyAlignment="1">
      <alignment horizontal="center" vertical="center"/>
    </xf>
    <xf numFmtId="9" fontId="39" fillId="0" borderId="37" xfId="34" applyNumberFormat="1" applyFont="1" applyFill="1" applyBorder="1" applyAlignment="1">
      <alignment horizontal="center" vertical="center"/>
    </xf>
    <xf numFmtId="0" fontId="12" fillId="0" borderId="82" xfId="34" applyFont="1" applyFill="1" applyBorder="1" applyAlignment="1">
      <alignment horizontal="center" vertical="top" wrapText="1"/>
    </xf>
    <xf numFmtId="0" fontId="12" fillId="0" borderId="83" xfId="34" applyFont="1" applyFill="1" applyBorder="1" applyAlignment="1">
      <alignment horizontal="center" vertical="top" wrapText="1"/>
    </xf>
    <xf numFmtId="0" fontId="68" fillId="0" borderId="0" xfId="129" applyFont="1" applyAlignment="1">
      <alignment horizontal="left" vertical="center" wrapText="1" indent="1"/>
    </xf>
    <xf numFmtId="0" fontId="86" fillId="36" borderId="0" xfId="129" applyFont="1" applyFill="1" applyBorder="1" applyAlignment="1">
      <alignment horizontal="center" vertical="center"/>
    </xf>
    <xf numFmtId="0" fontId="86" fillId="0" borderId="0" xfId="129" applyFont="1" applyAlignment="1">
      <alignment horizontal="left"/>
    </xf>
    <xf numFmtId="0" fontId="86" fillId="0" borderId="0" xfId="129" applyFont="1" applyAlignment="1">
      <alignment horizontal="left" vertical="center"/>
    </xf>
    <xf numFmtId="0" fontId="1" fillId="0" borderId="0" xfId="129" applyAlignment="1">
      <alignment horizontal="left" vertical="center" indent="1"/>
    </xf>
    <xf numFmtId="0" fontId="86" fillId="0" borderId="0" xfId="129" applyFont="1" applyAlignment="1">
      <alignment horizontal="left" vertical="center" wrapText="1"/>
    </xf>
    <xf numFmtId="0" fontId="1" fillId="0" borderId="0" xfId="129" applyAlignment="1">
      <alignment horizontal="left" vertical="center"/>
    </xf>
    <xf numFmtId="0" fontId="88" fillId="0" borderId="0" xfId="129" applyFont="1" applyAlignment="1">
      <alignment horizontal="left" vertical="center"/>
    </xf>
    <xf numFmtId="0" fontId="86" fillId="0" borderId="0" xfId="129" applyFont="1" applyAlignment="1">
      <alignment horizontal="center"/>
    </xf>
    <xf numFmtId="0" fontId="71" fillId="0" borderId="74" xfId="122" applyBorder="1" applyAlignment="1">
      <alignment horizontal="center" vertical="center" wrapText="1"/>
    </xf>
    <xf numFmtId="0" fontId="71" fillId="0" borderId="74" xfId="122" applyBorder="1" applyAlignment="1">
      <alignment horizontal="center" vertical="center"/>
    </xf>
    <xf numFmtId="0" fontId="71" fillId="0" borderId="76" xfId="122" applyBorder="1" applyAlignment="1">
      <alignment horizontal="center" vertical="center" wrapText="1"/>
    </xf>
    <xf numFmtId="0" fontId="71" fillId="0" borderId="88" xfId="122" applyBorder="1" applyAlignment="1">
      <alignment horizontal="center" vertical="center" wrapText="1"/>
    </xf>
    <xf numFmtId="0" fontId="71" fillId="0" borderId="27" xfId="122" applyBorder="1" applyAlignment="1">
      <alignment horizontal="center" vertical="center" wrapText="1"/>
    </xf>
    <xf numFmtId="0" fontId="71" fillId="0" borderId="76" xfId="122" applyBorder="1" applyAlignment="1">
      <alignment horizontal="left" vertical="center" wrapText="1"/>
    </xf>
    <xf numFmtId="0" fontId="71" fillId="0" borderId="27" xfId="122" applyBorder="1" applyAlignment="1">
      <alignment horizontal="left" vertical="center" wrapText="1"/>
    </xf>
    <xf numFmtId="0" fontId="83" fillId="30" borderId="74" xfId="122" applyFont="1" applyFill="1" applyBorder="1" applyAlignment="1">
      <alignment horizontal="center"/>
    </xf>
    <xf numFmtId="0" fontId="84" fillId="31" borderId="74" xfId="122" applyFont="1" applyFill="1" applyBorder="1" applyAlignment="1">
      <alignment horizontal="center" vertical="center"/>
    </xf>
    <xf numFmtId="0" fontId="84" fillId="31" borderId="76" xfId="122" applyFont="1" applyFill="1" applyBorder="1" applyAlignment="1">
      <alignment horizontal="center" vertical="center"/>
    </xf>
    <xf numFmtId="0" fontId="84" fillId="31" borderId="27" xfId="122" applyFont="1" applyFill="1" applyBorder="1" applyAlignment="1">
      <alignment horizontal="center" vertical="center"/>
    </xf>
    <xf numFmtId="0" fontId="84" fillId="31" borderId="74" xfId="122" applyFont="1" applyFill="1" applyBorder="1" applyAlignment="1">
      <alignment horizontal="center" vertical="center" wrapText="1"/>
    </xf>
    <xf numFmtId="0" fontId="42" fillId="7" borderId="38" xfId="0" applyFont="1" applyFill="1" applyBorder="1" applyAlignment="1">
      <alignment horizontal="center" vertical="center"/>
    </xf>
    <xf numFmtId="0" fontId="42" fillId="7" borderId="25" xfId="0" applyFont="1" applyFill="1" applyBorder="1" applyAlignment="1">
      <alignment horizontal="center" vertical="center"/>
    </xf>
    <xf numFmtId="0" fontId="14" fillId="0" borderId="31" xfId="0" applyFont="1" applyBorder="1" applyAlignment="1">
      <alignment vertical="center"/>
    </xf>
    <xf numFmtId="0" fontId="14" fillId="0" borderId="16" xfId="0" applyFont="1" applyBorder="1" applyAlignment="1">
      <alignment vertical="center"/>
    </xf>
    <xf numFmtId="0" fontId="42" fillId="7" borderId="24" xfId="0" applyFont="1" applyFill="1" applyBorder="1" applyAlignment="1">
      <alignment horizontal="center" vertical="center"/>
    </xf>
    <xf numFmtId="0" fontId="42" fillId="7" borderId="28" xfId="0" applyFont="1" applyFill="1" applyBorder="1" applyAlignment="1">
      <alignment horizontal="center" vertical="center"/>
    </xf>
    <xf numFmtId="0" fontId="12" fillId="0" borderId="4" xfId="0" applyFont="1" applyBorder="1" applyAlignment="1">
      <alignment vertical="center"/>
    </xf>
    <xf numFmtId="0" fontId="12" fillId="0" borderId="3" xfId="0" applyFont="1" applyBorder="1" applyAlignment="1">
      <alignment vertical="center"/>
    </xf>
    <xf numFmtId="0" fontId="39" fillId="5" borderId="15" xfId="0" applyFont="1" applyFill="1" applyBorder="1" applyAlignment="1">
      <alignment vertical="center"/>
    </xf>
    <xf numFmtId="0" fontId="39" fillId="5" borderId="29" xfId="0" applyFont="1" applyFill="1" applyBorder="1" applyAlignment="1">
      <alignment vertical="center"/>
    </xf>
    <xf numFmtId="0" fontId="38" fillId="0" borderId="20" xfId="0" applyFont="1" applyBorder="1" applyAlignment="1">
      <alignment horizontal="center" vertical="center"/>
    </xf>
    <xf numFmtId="0" fontId="38" fillId="0" borderId="36" xfId="0" applyFont="1" applyBorder="1" applyAlignment="1">
      <alignment horizontal="center" vertical="center"/>
    </xf>
    <xf numFmtId="14" fontId="37" fillId="0" borderId="20" xfId="0" applyNumberFormat="1" applyFont="1" applyBorder="1" applyAlignment="1">
      <alignment horizontal="center" vertical="center" shrinkToFit="1"/>
    </xf>
    <xf numFmtId="14" fontId="37" fillId="0" borderId="16" xfId="0" applyNumberFormat="1" applyFont="1" applyBorder="1" applyAlignment="1">
      <alignment horizontal="center" vertical="center" shrinkToFit="1"/>
    </xf>
    <xf numFmtId="0" fontId="41" fillId="7" borderId="10" xfId="0" applyFont="1" applyFill="1" applyBorder="1" applyAlignment="1">
      <alignment horizontal="center" vertical="center" wrapText="1"/>
    </xf>
    <xf numFmtId="0" fontId="41" fillId="7" borderId="9" xfId="0" applyFont="1" applyFill="1" applyBorder="1" applyAlignment="1">
      <alignment horizontal="center" vertical="center" wrapText="1"/>
    </xf>
    <xf numFmtId="0" fontId="41" fillId="7" borderId="41" xfId="0" applyFont="1" applyFill="1" applyBorder="1" applyAlignment="1">
      <alignment horizontal="center" vertical="center" wrapText="1"/>
    </xf>
    <xf numFmtId="0" fontId="41" fillId="7" borderId="5" xfId="0" applyFont="1" applyFill="1" applyBorder="1" applyAlignment="1">
      <alignment horizontal="center" vertical="center" wrapText="1"/>
    </xf>
    <xf numFmtId="0" fontId="41" fillId="7" borderId="40" xfId="0" applyFont="1" applyFill="1" applyBorder="1" applyAlignment="1">
      <alignment horizontal="center" vertical="center"/>
    </xf>
    <xf numFmtId="0" fontId="41" fillId="7" borderId="39" xfId="0" applyFont="1" applyFill="1" applyBorder="1" applyAlignment="1">
      <alignment horizontal="center" vertical="center"/>
    </xf>
    <xf numFmtId="0" fontId="41" fillId="7" borderId="25" xfId="0" applyFont="1" applyFill="1" applyBorder="1" applyAlignment="1">
      <alignment horizontal="center" vertical="center"/>
    </xf>
    <xf numFmtId="0" fontId="37" fillId="0" borderId="40" xfId="0" applyNumberFormat="1" applyFont="1" applyBorder="1" applyAlignment="1">
      <alignment horizontal="center" vertical="center" shrinkToFit="1"/>
    </xf>
    <xf numFmtId="0" fontId="37" fillId="0" borderId="26" xfId="0" applyNumberFormat="1" applyFont="1" applyBorder="1" applyAlignment="1">
      <alignment horizontal="center" vertical="center" shrinkToFit="1"/>
    </xf>
    <xf numFmtId="0" fontId="14" fillId="0" borderId="14" xfId="0" applyFont="1" applyBorder="1" applyAlignment="1">
      <alignment horizontal="center" vertical="center"/>
    </xf>
    <xf numFmtId="0" fontId="14" fillId="0" borderId="2" xfId="0" applyFont="1" applyBorder="1" applyAlignment="1">
      <alignment horizontal="center" vertical="center"/>
    </xf>
    <xf numFmtId="0" fontId="14" fillId="0" borderId="13" xfId="0" applyFont="1" applyBorder="1" applyAlignment="1">
      <alignment horizontal="center" vertical="center"/>
    </xf>
    <xf numFmtId="14" fontId="14" fillId="0" borderId="14" xfId="0" applyNumberFormat="1" applyFont="1" applyBorder="1" applyAlignment="1">
      <alignment horizontal="center" vertical="center"/>
    </xf>
    <xf numFmtId="0" fontId="14" fillId="0" borderId="34" xfId="0" applyNumberFormat="1" applyFont="1" applyBorder="1" applyAlignment="1">
      <alignment horizontal="center" vertical="center"/>
    </xf>
    <xf numFmtId="0" fontId="12" fillId="0" borderId="32" xfId="0" applyFont="1" applyBorder="1" applyAlignment="1">
      <alignment horizontal="center" vertical="center"/>
    </xf>
    <xf numFmtId="0" fontId="12" fillId="0" borderId="13" xfId="0" applyFont="1" applyBorder="1" applyAlignment="1">
      <alignment horizontal="center" vertical="center"/>
    </xf>
  </cellXfs>
  <cellStyles count="171">
    <cellStyle name="??" xfId="135"/>
    <cellStyle name="20% - アクセント 1" xfId="136"/>
    <cellStyle name="20% - アクセント 2" xfId="137"/>
    <cellStyle name="20% - アクセント 3" xfId="138"/>
    <cellStyle name="20% - アクセント 4" xfId="139"/>
    <cellStyle name="20% - アクセント 5" xfId="140"/>
    <cellStyle name="20% - アクセント 6" xfId="141"/>
    <cellStyle name="20% - 强调文字颜色 1 2" xfId="48"/>
    <cellStyle name="20% - 强调文字颜色 2 2" xfId="47"/>
    <cellStyle name="20% - 强调文字颜色 3 2" xfId="46"/>
    <cellStyle name="20% - 强调文字颜色 4 2" xfId="45"/>
    <cellStyle name="20% - 强调文字颜色 5 2" xfId="49"/>
    <cellStyle name="20% - 强调文字颜色 6 2" xfId="50"/>
    <cellStyle name="40% - アクセント 1" xfId="142"/>
    <cellStyle name="40% - アクセント 2" xfId="143"/>
    <cellStyle name="40% - アクセント 3" xfId="144"/>
    <cellStyle name="40% - アクセント 4" xfId="145"/>
    <cellStyle name="40% - アクセント 5" xfId="146"/>
    <cellStyle name="40% - アクセント 6" xfId="147"/>
    <cellStyle name="40% - 强调文字颜色 1 2" xfId="51"/>
    <cellStyle name="40% - 强调文字颜色 2 2" xfId="52"/>
    <cellStyle name="40% - 强调文字颜色 3 2" xfId="53"/>
    <cellStyle name="40% - 强调文字颜色 4 2" xfId="54"/>
    <cellStyle name="40% - 强调文字颜色 5 2" xfId="55"/>
    <cellStyle name="40% - 强调文字颜色 6 2" xfId="56"/>
    <cellStyle name="60% - アクセント 1" xfId="148"/>
    <cellStyle name="60% - アクセント 2" xfId="149"/>
    <cellStyle name="60% - アクセント 3" xfId="150"/>
    <cellStyle name="60% - アクセント 4" xfId="151"/>
    <cellStyle name="60% - アクセント 5" xfId="152"/>
    <cellStyle name="60% - アクセント 6" xfId="153"/>
    <cellStyle name="60% - 强调文字颜色 1 2" xfId="57"/>
    <cellStyle name="60% - 强调文字颜色 2 2" xfId="58"/>
    <cellStyle name="60% - 强调文字颜色 3 2" xfId="59"/>
    <cellStyle name="60% - 强调文字颜色 4 2" xfId="60"/>
    <cellStyle name="60% - 强调文字颜色 5 2" xfId="61"/>
    <cellStyle name="60% - 强调文字颜色 6 2" xfId="62"/>
    <cellStyle name="Calc Currency (0)" xfId="1"/>
    <cellStyle name="Comma [0]_laroux" xfId="2"/>
    <cellStyle name="Comma_laroux" xfId="3"/>
    <cellStyle name="Currency [0]_laroux" xfId="4"/>
    <cellStyle name="Currency_laroux" xfId="5"/>
    <cellStyle name="entry" xfId="6"/>
    <cellStyle name="Grey" xfId="7"/>
    <cellStyle name="Header1" xfId="8"/>
    <cellStyle name="Header2" xfId="9"/>
    <cellStyle name="Input [yellow]" xfId="10"/>
    <cellStyle name="Migliaia (0)_Selezione Ascom TCS" xfId="11"/>
    <cellStyle name="Normal - Style1" xfId="12"/>
    <cellStyle name="Normal - スタイル1" xfId="63"/>
    <cellStyle name="Normal - スタイル2" xfId="64"/>
    <cellStyle name="Normal - スタイル3" xfId="65"/>
    <cellStyle name="Normal - スタイル4" xfId="66"/>
    <cellStyle name="Normal - スタイル5" xfId="67"/>
    <cellStyle name="Normal - スタイル6" xfId="68"/>
    <cellStyle name="Normal - スタイル7" xfId="69"/>
    <cellStyle name="Normal - スタイル8" xfId="70"/>
    <cellStyle name="Normal_#18-Internet" xfId="13"/>
    <cellStyle name="Normal_SQMS Excel Template" xfId="123"/>
    <cellStyle name="Normale_Selezione Ascom TCS" xfId="14"/>
    <cellStyle name="Percent [2]" xfId="15"/>
    <cellStyle name="Percent_pldt" xfId="16"/>
    <cellStyle name="price" xfId="17"/>
    <cellStyle name="qqq" xfId="18"/>
    <cellStyle name="revised" xfId="19"/>
    <cellStyle name="section" xfId="20"/>
    <cellStyle name="SPOl" xfId="21"/>
    <cellStyle name="Standard_virus" xfId="22"/>
    <cellStyle name="subhead" xfId="23"/>
    <cellStyle name="title" xfId="24"/>
    <cellStyle name="W臧rung [0]_pldt" xfId="25"/>
    <cellStyle name="W臧rung_pldt" xfId="26"/>
    <cellStyle name="アクセント 1" xfId="154"/>
    <cellStyle name="アクセント 2" xfId="155"/>
    <cellStyle name="アクセント 3" xfId="156"/>
    <cellStyle name="アクセント 4" xfId="157"/>
    <cellStyle name="アクセント 5" xfId="158"/>
    <cellStyle name="アクセント 6" xfId="159"/>
    <cellStyle name="タイトル" xfId="160"/>
    <cellStyle name="チェック セル" xfId="161"/>
    <cellStyle name="ﾄﾞｸｶ [0]_ｰ豼ｵﾃﾟﾁ " xfId="27"/>
    <cellStyle name="ﾄﾞｸｶ_ｰ豼ｵﾃﾟﾁ " xfId="28"/>
    <cellStyle name="どちらでもない" xfId="162"/>
    <cellStyle name="ﾅ・ｭ [0]_ｰ豼ｵﾃﾟﾁ " xfId="29"/>
    <cellStyle name="ﾅ・ｭ_ｰ豼ｵﾃﾟﾁ " xfId="30"/>
    <cellStyle name="ﾇ･ﾁﾘ_ｰﾇﾃ狒｡" xfId="31"/>
    <cellStyle name="メモ" xfId="163"/>
    <cellStyle name="リンク セル" xfId="164"/>
    <cellStyle name="百分比" xfId="127" builtinId="5"/>
    <cellStyle name="百分比 2" xfId="130"/>
    <cellStyle name="百分比 3" xfId="134"/>
    <cellStyle name="标题 1 2" xfId="71"/>
    <cellStyle name="标题 2 2" xfId="72"/>
    <cellStyle name="标题 3 2" xfId="73"/>
    <cellStyle name="标题 4 2" xfId="74"/>
    <cellStyle name="标题 5" xfId="75"/>
    <cellStyle name="標準 2" xfId="76"/>
    <cellStyle name="標準 3" xfId="77"/>
    <cellStyle name="標準_①I-PACS EX 標準性能測定試験書(V1.50R00)" xfId="78"/>
    <cellStyle name="標準_進捗週報1003" xfId="32"/>
    <cellStyle name="差 2" xfId="43"/>
    <cellStyle name="差 2 2" xfId="80"/>
    <cellStyle name="差 3" xfId="79"/>
    <cellStyle name="常规" xfId="0" builtinId="0"/>
    <cellStyle name="常规 10" xfId="81"/>
    <cellStyle name="常规 11" xfId="82"/>
    <cellStyle name="常规 11 2" xfId="83"/>
    <cellStyle name="常规 11 3" xfId="84"/>
    <cellStyle name="常规 11 3 2" xfId="85"/>
    <cellStyle name="常规 12" xfId="86"/>
    <cellStyle name="常规 13" xfId="87"/>
    <cellStyle name="常规 14" xfId="41"/>
    <cellStyle name="常规 15" xfId="125"/>
    <cellStyle name="常规 16" xfId="129"/>
    <cellStyle name="常规 17" xfId="131"/>
    <cellStyle name="常规 18" xfId="170"/>
    <cellStyle name="常规 2" xfId="33"/>
    <cellStyle name="常规 2 2" xfId="88"/>
    <cellStyle name="常规 2 2 2" xfId="89"/>
    <cellStyle name="常规 2 2 2 2" xfId="169"/>
    <cellStyle name="常规 2 2 3" xfId="90"/>
    <cellStyle name="常规 2 2 3 2" xfId="91"/>
    <cellStyle name="常规 2 2 3 3" xfId="92"/>
    <cellStyle name="常规 2 2 3 3 2" xfId="93"/>
    <cellStyle name="常规 2 3" xfId="94"/>
    <cellStyle name="常规 2 4" xfId="121"/>
    <cellStyle name="常规 2 5" xfId="122"/>
    <cellStyle name="常规 2 6" xfId="44"/>
    <cellStyle name="常规 2 7" xfId="133"/>
    <cellStyle name="常规 3" xfId="40"/>
    <cellStyle name="常规 3 2" xfId="95"/>
    <cellStyle name="常规 3 3" xfId="42"/>
    <cellStyle name="常规 4" xfId="39"/>
    <cellStyle name="常规 4 2" xfId="96"/>
    <cellStyle name="常规 5" xfId="97"/>
    <cellStyle name="常规 6" xfId="98"/>
    <cellStyle name="常规 6 2" xfId="132"/>
    <cellStyle name="常规 7" xfId="99"/>
    <cellStyle name="常规 7 2" xfId="168"/>
    <cellStyle name="常规 8" xfId="100"/>
    <cellStyle name="常规 9" xfId="101"/>
    <cellStyle name="常规_BFIPM9102-ProjectName-WeeklyReport-Templet_CN_V1.02" xfId="34"/>
    <cellStyle name="常规_BFIPM-Rule-V1.02" xfId="124"/>
    <cellStyle name="常规_项目QA周报-修改" xfId="128"/>
    <cellStyle name="超链接 2" xfId="102"/>
    <cellStyle name="出力" xfId="165"/>
    <cellStyle name="工数集計" xfId="35"/>
    <cellStyle name="好 2" xfId="103"/>
    <cellStyle name="汇总 2" xfId="104"/>
    <cellStyle name="基本計画検討書（PJ）" xfId="36"/>
    <cellStyle name="计算 2" xfId="105"/>
    <cellStyle name="检查单元格 2" xfId="106"/>
    <cellStyle name="解释性文本 2" xfId="107"/>
    <cellStyle name="警告文" xfId="166"/>
    <cellStyle name="警告文本 2" xfId="108"/>
    <cellStyle name="链接单元格 2" xfId="109"/>
    <cellStyle name="千位分隔" xfId="126" builtinId="3"/>
    <cellStyle name="强调文字颜色 1 2" xfId="110"/>
    <cellStyle name="强调文字颜色 2 2" xfId="111"/>
    <cellStyle name="强调文字颜色 3 2" xfId="112"/>
    <cellStyle name="强调文字颜色 4 2" xfId="113"/>
    <cellStyle name="强调文字颜色 5 2" xfId="114"/>
    <cellStyle name="强调文字颜色 6 2" xfId="115"/>
    <cellStyle name="入力" xfId="167"/>
    <cellStyle name="适中 2" xfId="116"/>
    <cellStyle name="输出 2" xfId="117"/>
    <cellStyle name="输入 2" xfId="118"/>
    <cellStyle name="未定義" xfId="37"/>
    <cellStyle name="要件定義書(IBM)" xfId="119"/>
    <cellStyle name="原価計算" xfId="38"/>
    <cellStyle name="注释 2" xfId="120"/>
  </cellStyles>
  <dxfs count="12">
    <dxf>
      <font>
        <color auto="1"/>
      </font>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s>
  <tableStyles count="0" defaultTableStyle="TableStyleMedium9" defaultPivotStyle="PivotStyleLight16"/>
  <colors>
    <mruColors>
      <color rgb="FFFFFF99"/>
      <color rgb="FFFDE9D9"/>
      <color rgb="FFFEDE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314325</xdr:colOff>
      <xdr:row>1</xdr:row>
      <xdr:rowOff>85725</xdr:rowOff>
    </xdr:to>
    <xdr:pic>
      <xdr:nvPicPr>
        <xdr:cNvPr id="2" name="图片 1" descr="founde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85925" cy="257175"/>
        </a:xfrm>
        <a:prstGeom prst="rect">
          <a:avLst/>
        </a:prstGeom>
        <a:noFill/>
        <a:ln w="9525">
          <a:noFill/>
          <a:miter lim="800000"/>
          <a:headEnd/>
          <a:tailEnd/>
        </a:ln>
      </xdr:spPr>
    </xdr:pic>
    <xdr:clientData/>
  </xdr:twoCellAnchor>
  <xdr:twoCellAnchor>
    <xdr:from>
      <xdr:col>9</xdr:col>
      <xdr:colOff>28575</xdr:colOff>
      <xdr:row>14</xdr:row>
      <xdr:rowOff>104775</xdr:rowOff>
    </xdr:from>
    <xdr:to>
      <xdr:col>9</xdr:col>
      <xdr:colOff>723900</xdr:colOff>
      <xdr:row>18</xdr:row>
      <xdr:rowOff>161925</xdr:rowOff>
    </xdr:to>
    <xdr:pic>
      <xdr:nvPicPr>
        <xdr:cNvPr id="3" name="图片 12" descr="F"/>
        <xdr:cNvPicPr>
          <a:picLocks noChangeAspect="1" noChangeArrowheads="1"/>
        </xdr:cNvPicPr>
      </xdr:nvPicPr>
      <xdr:blipFill>
        <a:blip xmlns:r="http://schemas.openxmlformats.org/officeDocument/2006/relationships" r:embed="rId2" cstate="print"/>
        <a:srcRect/>
        <a:stretch>
          <a:fillRect/>
        </a:stretch>
      </xdr:blipFill>
      <xdr:spPr bwMode="auto">
        <a:xfrm>
          <a:off x="6800850" y="7810500"/>
          <a:ext cx="695325" cy="742950"/>
        </a:xfrm>
        <a:prstGeom prst="rect">
          <a:avLst/>
        </a:prstGeom>
        <a:noFill/>
        <a:ln w="9525">
          <a:noFill/>
          <a:miter lim="800000"/>
          <a:headEnd/>
          <a:tailEnd/>
        </a:ln>
      </xdr:spPr>
    </xdr:pic>
    <xdr:clientData/>
  </xdr:twoCellAnchor>
  <xdr:twoCellAnchor>
    <xdr:from>
      <xdr:col>3</xdr:col>
      <xdr:colOff>447675</xdr:colOff>
      <xdr:row>15</xdr:row>
      <xdr:rowOff>28575</xdr:rowOff>
    </xdr:from>
    <xdr:to>
      <xdr:col>3</xdr:col>
      <xdr:colOff>447675</xdr:colOff>
      <xdr:row>18</xdr:row>
      <xdr:rowOff>161925</xdr:rowOff>
    </xdr:to>
    <xdr:sp macro="" textlink="">
      <xdr:nvSpPr>
        <xdr:cNvPr id="4" name="Line 3"/>
        <xdr:cNvSpPr>
          <a:spLocks noChangeShapeType="1"/>
        </xdr:cNvSpPr>
      </xdr:nvSpPr>
      <xdr:spPr bwMode="auto">
        <a:xfrm>
          <a:off x="2714625" y="7905750"/>
          <a:ext cx="0" cy="647700"/>
        </a:xfrm>
        <a:prstGeom prst="line">
          <a:avLst/>
        </a:prstGeom>
        <a:noFill/>
        <a:ln w="19050">
          <a:solidFill>
            <a:srgbClr val="EA5703"/>
          </a:solidFill>
          <a:round/>
          <a:headEnd/>
          <a:tailEnd/>
        </a:ln>
      </xdr:spPr>
    </xdr:sp>
    <xdr:clientData/>
  </xdr:twoCellAnchor>
  <xdr:twoCellAnchor>
    <xdr:from>
      <xdr:col>3</xdr:col>
      <xdr:colOff>609600</xdr:colOff>
      <xdr:row>15</xdr:row>
      <xdr:rowOff>28575</xdr:rowOff>
    </xdr:from>
    <xdr:to>
      <xdr:col>8</xdr:col>
      <xdr:colOff>619125</xdr:colOff>
      <xdr:row>18</xdr:row>
      <xdr:rowOff>152400</xdr:rowOff>
    </xdr:to>
    <xdr:sp macro="" textlink="">
      <xdr:nvSpPr>
        <xdr:cNvPr id="5" name="Text Box 11"/>
        <xdr:cNvSpPr txBox="1">
          <a:spLocks noChangeArrowheads="1"/>
        </xdr:cNvSpPr>
      </xdr:nvSpPr>
      <xdr:spPr bwMode="auto">
        <a:xfrm>
          <a:off x="2876550" y="7905750"/>
          <a:ext cx="3638550" cy="6381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just">
            <a:spcAft>
              <a:spcPts val="0"/>
            </a:spcAft>
          </a:pPr>
          <a:r>
            <a:rPr lang="zh-CN" sz="800" kern="100">
              <a:effectLst/>
              <a:latin typeface="Times New Roman"/>
              <a:ea typeface="宋体"/>
            </a:rPr>
            <a:t>北大医疗信息技术有限公司</a:t>
          </a:r>
          <a:r>
            <a:rPr lang="en-US" sz="550" kern="100">
              <a:effectLst/>
              <a:latin typeface="Arial"/>
              <a:ea typeface="宋体"/>
            </a:rPr>
            <a:t>PKU healthcare IT solution Co., Ltd.</a:t>
          </a:r>
          <a:endParaRPr lang="zh-CN" sz="1050" kern="100">
            <a:effectLst/>
            <a:latin typeface="Times New Roman"/>
            <a:ea typeface="宋体"/>
          </a:endParaRPr>
        </a:p>
        <a:p>
          <a:pPr algn="just">
            <a:spcAft>
              <a:spcPts val="0"/>
            </a:spcAft>
          </a:pPr>
          <a:r>
            <a:rPr lang="en-US" sz="550" kern="100">
              <a:effectLst/>
              <a:latin typeface="Arial"/>
              <a:ea typeface="宋体"/>
            </a:rPr>
            <a:t> </a:t>
          </a:r>
          <a:endParaRPr lang="zh-CN" sz="1050" kern="100">
            <a:effectLst/>
            <a:latin typeface="Times New Roman"/>
            <a:ea typeface="宋体"/>
          </a:endParaRPr>
        </a:p>
        <a:p>
          <a:pPr algn="just">
            <a:lnSpc>
              <a:spcPts val="800"/>
            </a:lnSpc>
            <a:spcAft>
              <a:spcPts val="0"/>
            </a:spcAft>
          </a:pPr>
          <a:r>
            <a:rPr lang="zh-CN" sz="650" kern="100">
              <a:effectLst/>
              <a:latin typeface="Times New Roman"/>
              <a:ea typeface="微软雅黑"/>
            </a:rPr>
            <a:t>方正信息产业集信息技术之大成，提供</a:t>
          </a:r>
          <a:r>
            <a:rPr lang="en-US" sz="650" kern="100">
              <a:effectLst/>
              <a:latin typeface="Times New Roman"/>
              <a:ea typeface="微软雅黑"/>
            </a:rPr>
            <a:t>IT</a:t>
          </a:r>
          <a:r>
            <a:rPr lang="zh-CN" sz="650" kern="100">
              <a:effectLst/>
              <a:latin typeface="Times New Roman"/>
              <a:ea typeface="微软雅黑"/>
            </a:rPr>
            <a:t>服务、软件、硬件和数据运营在内的综合解决方案。</a:t>
          </a:r>
          <a:endParaRPr lang="zh-CN" sz="1050" kern="100">
            <a:effectLst/>
            <a:latin typeface="Times New Roman"/>
            <a:ea typeface="宋体"/>
          </a:endParaRPr>
        </a:p>
        <a:p>
          <a:pPr algn="just">
            <a:lnSpc>
              <a:spcPts val="800"/>
            </a:lnSpc>
            <a:spcAft>
              <a:spcPts val="0"/>
            </a:spcAft>
          </a:pPr>
          <a:r>
            <a:rPr lang="en-US" sz="500" kern="100">
              <a:effectLst/>
              <a:latin typeface="Arial"/>
              <a:ea typeface="宋体"/>
            </a:rPr>
            <a:t>Founder Information Industry is a leader in information technology, providing comprehensive solutions,</a:t>
          </a:r>
          <a:endParaRPr lang="zh-CN" sz="1050" kern="100">
            <a:effectLst/>
            <a:latin typeface="Times New Roman"/>
            <a:ea typeface="宋体"/>
          </a:endParaRPr>
        </a:p>
        <a:p>
          <a:pPr algn="just">
            <a:lnSpc>
              <a:spcPts val="800"/>
            </a:lnSpc>
            <a:spcAft>
              <a:spcPts val="0"/>
            </a:spcAft>
          </a:pPr>
          <a:r>
            <a:rPr lang="en-US" sz="500" kern="100">
              <a:effectLst/>
              <a:latin typeface="Arial"/>
              <a:ea typeface="宋体"/>
            </a:rPr>
            <a:t>including IT services, software, hardware, and data operation.</a:t>
          </a:r>
          <a:endParaRPr lang="zh-CN" sz="1050" kern="100">
            <a:effectLst/>
            <a:latin typeface="Times New Roman"/>
            <a:ea typeface="宋体"/>
          </a:endParaRPr>
        </a:p>
        <a:p>
          <a:pPr algn="l">
            <a:spcAft>
              <a:spcPts val="0"/>
            </a:spcAft>
          </a:pPr>
          <a:r>
            <a:rPr lang="en-US" sz="500" b="1" kern="100">
              <a:solidFill>
                <a:srgbClr val="EA5703"/>
              </a:solidFill>
              <a:effectLst/>
              <a:latin typeface="Arial"/>
              <a:ea typeface="方正细等线简体"/>
            </a:rPr>
            <a:t>www.PKU-HIT.com</a:t>
          </a:r>
          <a:endParaRPr lang="zh-CN" sz="1050" kern="100">
            <a:effectLst/>
            <a:latin typeface="Times New Roman"/>
            <a:ea typeface="宋体"/>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ten\DISVSS\temp\public\sf5369cj\wkst\0705\BACKUP\&#12467;&#12500;&#1254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MLSERVER\&#26032;4U&#20849;&#26377;\OXML&#65406;&#20849;&#26377;\&#20491;&#21029;&#26696;&#20214;\&#12510;&#12473;&#12479;&#12501;&#12540;&#12474;\&#12469;&#12531;&#12503;&#12523;&#12458;&#12540;&#12480;\&#12304;01&#12305;&#35373;&#35336;&#36039;&#26009;\&#12304;07&#12305;PCL\&#36861;&#21152;CL\&#22770;&#19978;&#23455;&#32318;\&#22770;&#19978;&#23455;&#32318;_&#20837;&#20986;&#21147;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ピー~4"/>
      <sheetName val="ListItems"/>
      <sheetName val="コピー~4.XLS"/>
      <sheetName val="%E3%82%B3%E3%83%94%E3%83%BC~4.X"/>
      <sheetName val="mst"/>
    </sheetNames>
    <definedNames>
      <definedName name="Endmsg2" refersTo="#REF!"/>
    </defined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売上001"/>
      <sheetName val="売上002"/>
      <sheetName val="売上003"/>
      <sheetName val="売上004"/>
      <sheetName val="売上005"/>
      <sheetName val="売上006"/>
      <sheetName val="売上007"/>
      <sheetName val="売上008"/>
      <sheetName val="売上009"/>
      <sheetName val="売上010"/>
      <sheetName val="売上011"/>
      <sheetName val="売上012"/>
      <sheetName val="売上013"/>
      <sheetName val="売上014"/>
      <sheetName val="売上015"/>
      <sheetName val="売上016"/>
      <sheetName val="売上017"/>
      <sheetName val="売上018"/>
      <sheetName val="JD-NET"/>
      <sheetName val="ListItems"/>
      <sheetName val="Module1"/>
      <sheetName val="Modul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A3" t="str">
            <v>N</v>
          </cell>
        </row>
        <row r="4">
          <cell r="A4" t="str">
            <v>B</v>
          </cell>
        </row>
        <row r="5">
          <cell r="A5" t="str">
            <v>A</v>
          </cell>
        </row>
        <row r="6">
          <cell r="A6" t="str">
            <v>I</v>
          </cell>
        </row>
      </sheetData>
      <sheetData sheetId="20" refreshError="1"/>
      <sheetData sheetId="2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M6" sqref="M6"/>
    </sheetView>
  </sheetViews>
  <sheetFormatPr defaultRowHeight="13.5"/>
  <cols>
    <col min="1" max="1" width="11.75" customWidth="1"/>
    <col min="2" max="2" width="6.25" customWidth="1"/>
    <col min="3" max="3" width="11.75" customWidth="1"/>
    <col min="6" max="6" width="8.875" customWidth="1"/>
    <col min="7" max="7" width="10" customWidth="1"/>
    <col min="8" max="8" width="10.75" customWidth="1"/>
    <col min="9" max="9" width="13" customWidth="1"/>
    <col min="10" max="10" width="10.375" customWidth="1"/>
  </cols>
  <sheetData>
    <row r="1" spans="1:10">
      <c r="A1" s="244"/>
      <c r="B1" s="245"/>
      <c r="C1" s="245"/>
      <c r="D1" s="245"/>
      <c r="E1" s="245"/>
      <c r="F1" s="245"/>
      <c r="G1" s="245"/>
      <c r="H1" s="148" t="s">
        <v>214</v>
      </c>
      <c r="I1" s="149"/>
      <c r="J1" s="219"/>
    </row>
    <row r="2" spans="1:10">
      <c r="A2" s="246"/>
      <c r="B2" s="247"/>
      <c r="C2" s="247"/>
      <c r="D2" s="247"/>
      <c r="E2" s="247"/>
      <c r="F2" s="247"/>
      <c r="G2" s="247"/>
      <c r="H2" s="238" t="s">
        <v>213</v>
      </c>
      <c r="I2" s="239"/>
      <c r="J2" s="220"/>
    </row>
    <row r="3" spans="1:10">
      <c r="A3" s="246"/>
      <c r="B3" s="247"/>
      <c r="C3" s="247"/>
      <c r="D3" s="247"/>
      <c r="E3" s="247"/>
      <c r="F3" s="247"/>
      <c r="G3" s="247"/>
      <c r="H3" s="222"/>
      <c r="I3" s="223"/>
      <c r="J3" s="220"/>
    </row>
    <row r="4" spans="1:10">
      <c r="A4" s="224"/>
      <c r="B4" s="225"/>
      <c r="C4" s="225"/>
      <c r="D4" s="225"/>
      <c r="E4" s="225"/>
      <c r="F4" s="225"/>
      <c r="G4" s="225"/>
      <c r="H4" s="225"/>
      <c r="I4" s="226"/>
      <c r="J4" s="220"/>
    </row>
    <row r="5" spans="1:10" ht="68.25" customHeight="1">
      <c r="A5" s="227"/>
      <c r="B5" s="228"/>
      <c r="C5" s="228"/>
      <c r="D5" s="228"/>
      <c r="E5" s="228"/>
      <c r="F5" s="228"/>
      <c r="G5" s="228"/>
      <c r="H5" s="228"/>
      <c r="I5" s="223"/>
      <c r="J5" s="220"/>
    </row>
    <row r="6" spans="1:10" ht="36.75">
      <c r="A6" s="229" t="s">
        <v>217</v>
      </c>
      <c r="B6" s="230"/>
      <c r="C6" s="230"/>
      <c r="D6" s="230"/>
      <c r="E6" s="230"/>
      <c r="F6" s="230"/>
      <c r="G6" s="230"/>
      <c r="H6" s="230"/>
      <c r="I6" s="231"/>
      <c r="J6" s="220"/>
    </row>
    <row r="7" spans="1:10" ht="36.75">
      <c r="A7" s="232"/>
      <c r="B7" s="233"/>
      <c r="C7" s="233"/>
      <c r="D7" s="233"/>
      <c r="E7" s="233"/>
      <c r="F7" s="233"/>
      <c r="G7" s="233"/>
      <c r="H7" s="233"/>
      <c r="I7" s="234"/>
      <c r="J7" s="220"/>
    </row>
    <row r="8" spans="1:10" ht="13.5" customHeight="1">
      <c r="A8" s="224"/>
      <c r="B8" s="57"/>
      <c r="C8" s="58"/>
      <c r="D8" s="58"/>
      <c r="E8" s="58"/>
      <c r="F8" s="58"/>
      <c r="G8" s="58"/>
      <c r="H8" s="58"/>
      <c r="I8" s="56"/>
      <c r="J8" s="220"/>
    </row>
    <row r="9" spans="1:10" ht="13.5" customHeight="1">
      <c r="A9" s="224"/>
      <c r="B9" s="57"/>
      <c r="C9" s="58"/>
      <c r="D9" s="58"/>
      <c r="E9" s="58"/>
      <c r="F9" s="58"/>
      <c r="G9" s="58"/>
      <c r="H9" s="58"/>
      <c r="I9" s="56"/>
      <c r="J9" s="220"/>
    </row>
    <row r="10" spans="1:10" ht="13.5" customHeight="1">
      <c r="A10" s="224"/>
      <c r="B10" s="57"/>
      <c r="C10" s="58"/>
      <c r="D10" s="58"/>
      <c r="E10" s="58"/>
      <c r="F10" s="58"/>
      <c r="G10" s="58"/>
      <c r="H10" s="58"/>
      <c r="I10" s="56"/>
      <c r="J10" s="220"/>
    </row>
    <row r="11" spans="1:10" ht="13.5" customHeight="1">
      <c r="A11" s="224"/>
      <c r="B11" s="57"/>
      <c r="C11" s="58"/>
      <c r="D11" s="58"/>
      <c r="E11" s="58"/>
      <c r="F11" s="58"/>
      <c r="G11" s="58"/>
      <c r="H11" s="58"/>
      <c r="I11" s="56"/>
      <c r="J11" s="220"/>
    </row>
    <row r="12" spans="1:10" ht="13.5" customHeight="1">
      <c r="A12" s="224"/>
      <c r="B12" s="57"/>
      <c r="C12" s="58"/>
      <c r="D12" s="58"/>
      <c r="E12" s="58"/>
      <c r="F12" s="58"/>
      <c r="G12" s="58"/>
      <c r="H12" s="58"/>
      <c r="I12" s="56"/>
      <c r="J12" s="220"/>
    </row>
    <row r="13" spans="1:10" ht="13.5" customHeight="1">
      <c r="A13" s="224"/>
      <c r="B13" s="57"/>
      <c r="C13" s="58"/>
      <c r="D13" s="58"/>
      <c r="E13" s="58"/>
      <c r="F13" s="58"/>
      <c r="G13" s="58"/>
      <c r="H13" s="58"/>
      <c r="I13" s="56"/>
      <c r="J13" s="220"/>
    </row>
    <row r="14" spans="1:10" ht="13.5" customHeight="1">
      <c r="A14" s="224"/>
      <c r="B14" s="57"/>
      <c r="C14" s="58"/>
      <c r="D14" s="58"/>
      <c r="E14" s="58"/>
      <c r="F14" s="58"/>
      <c r="G14" s="58"/>
      <c r="H14" s="58"/>
      <c r="I14" s="56"/>
      <c r="J14" s="220"/>
    </row>
    <row r="15" spans="1:10" ht="13.5" customHeight="1">
      <c r="A15" s="235"/>
      <c r="B15" s="59"/>
      <c r="C15" s="60"/>
      <c r="D15" s="60"/>
      <c r="E15" s="60"/>
      <c r="F15" s="60"/>
      <c r="G15" s="60"/>
      <c r="H15" s="60"/>
      <c r="I15" s="61"/>
      <c r="J15" s="220"/>
    </row>
    <row r="16" spans="1:10">
      <c r="A16" s="240"/>
      <c r="B16" s="241"/>
      <c r="C16" s="241"/>
      <c r="D16" s="241"/>
      <c r="E16" s="62"/>
      <c r="F16" s="62"/>
      <c r="G16" s="62"/>
      <c r="H16" s="62"/>
      <c r="I16" s="63"/>
      <c r="J16" s="220"/>
    </row>
    <row r="17" spans="1:10">
      <c r="A17" s="242" t="s">
        <v>82</v>
      </c>
      <c r="B17" s="242"/>
      <c r="C17" s="242"/>
      <c r="D17" s="242"/>
      <c r="E17" s="62"/>
      <c r="F17" s="62"/>
      <c r="G17" s="62"/>
      <c r="H17" s="62"/>
      <c r="I17" s="64"/>
      <c r="J17" s="220"/>
    </row>
    <row r="18" spans="1:10">
      <c r="A18" s="243" t="s">
        <v>83</v>
      </c>
      <c r="B18" s="243"/>
      <c r="C18" s="243"/>
      <c r="D18" s="243"/>
      <c r="E18" s="62"/>
      <c r="F18" s="62"/>
      <c r="G18" s="62"/>
      <c r="H18" s="62"/>
      <c r="I18" s="63"/>
      <c r="J18" s="220"/>
    </row>
    <row r="19" spans="1:10" ht="14.25" thickBot="1">
      <c r="A19" s="236" t="s">
        <v>84</v>
      </c>
      <c r="B19" s="236"/>
      <c r="C19" s="236"/>
      <c r="D19" s="237"/>
      <c r="E19" s="65"/>
      <c r="F19" s="65"/>
      <c r="G19" s="66"/>
      <c r="H19" s="65"/>
      <c r="I19" s="67"/>
      <c r="J19" s="221"/>
    </row>
    <row r="20" spans="1:10">
      <c r="D20" s="63"/>
      <c r="E20" s="63"/>
      <c r="F20" s="63"/>
      <c r="G20" s="68"/>
      <c r="H20" s="63"/>
      <c r="I20" s="63"/>
    </row>
  </sheetData>
  <mergeCells count="13">
    <mergeCell ref="J1:J19"/>
    <mergeCell ref="H3:I3"/>
    <mergeCell ref="A4:I4"/>
    <mergeCell ref="A5:I5"/>
    <mergeCell ref="A6:I6"/>
    <mergeCell ref="A7:I7"/>
    <mergeCell ref="A8:A15"/>
    <mergeCell ref="A19:D19"/>
    <mergeCell ref="H2:I2"/>
    <mergeCell ref="A16:D16"/>
    <mergeCell ref="A17:D17"/>
    <mergeCell ref="A18:D18"/>
    <mergeCell ref="A1:G3"/>
  </mergeCells>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17" sqref="E17"/>
    </sheetView>
  </sheetViews>
  <sheetFormatPr defaultColWidth="9" defaultRowHeight="13.5"/>
  <cols>
    <col min="1" max="5" width="9" style="69"/>
    <col min="6" max="6" width="10.75" style="69" customWidth="1"/>
    <col min="7" max="16384" width="9" style="69"/>
  </cols>
  <sheetData>
    <row r="1" spans="1:7" s="150" customFormat="1" ht="19.5" thickBot="1">
      <c r="A1" s="248" t="s">
        <v>203</v>
      </c>
      <c r="B1" s="248"/>
      <c r="C1" s="248"/>
      <c r="D1" s="248"/>
      <c r="E1" s="248"/>
      <c r="F1" s="248"/>
      <c r="G1" s="248"/>
    </row>
    <row r="2" spans="1:7" s="150" customFormat="1">
      <c r="A2" s="151" t="s">
        <v>204</v>
      </c>
      <c r="B2" s="70" t="s">
        <v>205</v>
      </c>
      <c r="C2" s="70" t="s">
        <v>206</v>
      </c>
      <c r="D2" s="70" t="s">
        <v>207</v>
      </c>
      <c r="E2" s="70" t="s">
        <v>208</v>
      </c>
      <c r="F2" s="70" t="s">
        <v>209</v>
      </c>
      <c r="G2" s="71" t="s">
        <v>210</v>
      </c>
    </row>
    <row r="3" spans="1:7" s="150" customFormat="1">
      <c r="A3" s="152" t="s">
        <v>211</v>
      </c>
      <c r="B3" s="157" t="s">
        <v>212</v>
      </c>
      <c r="C3" s="157"/>
      <c r="D3" s="157"/>
      <c r="E3" s="157"/>
      <c r="F3" s="158"/>
      <c r="G3" s="155"/>
    </row>
    <row r="4" spans="1:7" s="150" customFormat="1">
      <c r="A4" s="152"/>
      <c r="B4" s="153"/>
      <c r="C4" s="153"/>
      <c r="D4" s="153"/>
      <c r="E4" s="153"/>
      <c r="F4" s="154"/>
      <c r="G4" s="155"/>
    </row>
    <row r="5" spans="1:7" s="150" customFormat="1">
      <c r="A5" s="152"/>
      <c r="B5" s="153"/>
      <c r="C5" s="153"/>
      <c r="D5" s="153"/>
      <c r="E5" s="153"/>
      <c r="F5" s="154"/>
      <c r="G5" s="155"/>
    </row>
    <row r="6" spans="1:7" s="150" customFormat="1">
      <c r="A6" s="152"/>
      <c r="B6" s="153"/>
      <c r="C6" s="153"/>
      <c r="D6" s="153"/>
      <c r="E6" s="153"/>
      <c r="F6" s="154"/>
      <c r="G6" s="155"/>
    </row>
    <row r="7" spans="1:7" s="150" customFormat="1">
      <c r="A7" s="152"/>
      <c r="B7" s="153"/>
      <c r="C7" s="153"/>
      <c r="D7" s="153"/>
      <c r="E7" s="153"/>
      <c r="F7" s="154"/>
      <c r="G7" s="155"/>
    </row>
    <row r="8" spans="1:7" s="150" customFormat="1">
      <c r="A8" s="152"/>
      <c r="B8" s="153"/>
      <c r="C8" s="153"/>
      <c r="D8" s="153"/>
      <c r="E8" s="153"/>
      <c r="F8" s="154"/>
      <c r="G8" s="155"/>
    </row>
    <row r="9" spans="1:7" s="150" customFormat="1" ht="14.25" thickBot="1">
      <c r="A9" s="156"/>
      <c r="B9" s="147"/>
      <c r="C9" s="147"/>
      <c r="D9" s="147"/>
      <c r="E9" s="147"/>
      <c r="F9" s="147"/>
      <c r="G9" s="72"/>
    </row>
  </sheetData>
  <mergeCells count="1">
    <mergeCell ref="A1:G1"/>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workbookViewId="0">
      <pane xSplit="5" ySplit="1" topLeftCell="F2" activePane="bottomRight" state="frozen"/>
      <selection pane="topRight" activeCell="F1" sqref="F1"/>
      <selection pane="bottomLeft" activeCell="A2" sqref="A2"/>
      <selection pane="bottomRight" activeCell="E8" sqref="E8"/>
    </sheetView>
  </sheetViews>
  <sheetFormatPr defaultRowHeight="14.25"/>
  <cols>
    <col min="1" max="1" width="4.5" style="161" bestFit="1" customWidth="1"/>
    <col min="2" max="2" width="5" style="165" bestFit="1" customWidth="1"/>
    <col min="3" max="3" width="8" style="166" customWidth="1"/>
    <col min="4" max="4" width="7.5" style="166" bestFit="1" customWidth="1"/>
    <col min="5" max="5" width="30.125" style="161" bestFit="1" customWidth="1"/>
    <col min="6" max="6" width="6" style="167" bestFit="1" customWidth="1"/>
    <col min="7" max="7" width="9.25" style="167" customWidth="1"/>
    <col min="8" max="9" width="18.875" style="162" bestFit="1" customWidth="1"/>
    <col min="10" max="10" width="17.875" style="162" bestFit="1" customWidth="1"/>
    <col min="11" max="11" width="18.875" style="162" bestFit="1" customWidth="1"/>
    <col min="12" max="12" width="22.25" style="161" bestFit="1" customWidth="1"/>
    <col min="13" max="13" width="41.875" style="163" bestFit="1" customWidth="1"/>
    <col min="14" max="16384" width="9" style="161"/>
  </cols>
  <sheetData>
    <row r="1" spans="1:13" ht="15.75" customHeight="1">
      <c r="A1" s="178" t="s">
        <v>219</v>
      </c>
      <c r="B1" s="178" t="s">
        <v>223</v>
      </c>
      <c r="C1" s="179" t="s">
        <v>224</v>
      </c>
      <c r="D1" s="266" t="s">
        <v>225</v>
      </c>
      <c r="E1" s="267"/>
      <c r="F1" s="180" t="s">
        <v>220</v>
      </c>
      <c r="G1" s="180" t="s">
        <v>226</v>
      </c>
      <c r="H1" s="181" t="s">
        <v>227</v>
      </c>
      <c r="I1" s="181" t="s">
        <v>221</v>
      </c>
      <c r="J1" s="181" t="s">
        <v>228</v>
      </c>
      <c r="K1" s="181" t="s">
        <v>222</v>
      </c>
      <c r="L1" s="180" t="s">
        <v>229</v>
      </c>
      <c r="M1" s="182" t="s">
        <v>130</v>
      </c>
    </row>
    <row r="2" spans="1:13" ht="15.75" customHeight="1">
      <c r="A2" s="250">
        <v>1</v>
      </c>
      <c r="B2" s="216"/>
      <c r="C2" s="253" t="s">
        <v>231</v>
      </c>
      <c r="D2" s="256"/>
      <c r="E2" s="257"/>
      <c r="F2" s="183"/>
      <c r="G2" s="184"/>
      <c r="H2" s="185"/>
      <c r="I2" s="185"/>
      <c r="J2" s="185"/>
      <c r="K2" s="186"/>
      <c r="L2" s="187"/>
      <c r="M2" s="188"/>
    </row>
    <row r="3" spans="1:13" ht="15.75" customHeight="1">
      <c r="A3" s="251"/>
      <c r="B3" s="216"/>
      <c r="C3" s="254"/>
      <c r="D3" s="189"/>
      <c r="E3" s="190"/>
      <c r="F3" s="183"/>
      <c r="G3" s="184"/>
      <c r="H3" s="185"/>
      <c r="I3" s="185"/>
      <c r="J3" s="185"/>
      <c r="K3" s="186"/>
      <c r="L3" s="187"/>
      <c r="M3" s="188"/>
    </row>
    <row r="4" spans="1:13" ht="15.75" customHeight="1">
      <c r="A4" s="251"/>
      <c r="B4" s="216"/>
      <c r="C4" s="254"/>
      <c r="D4" s="189"/>
      <c r="E4" s="190"/>
      <c r="F4" s="183"/>
      <c r="G4" s="184"/>
      <c r="H4" s="185"/>
      <c r="I4" s="185"/>
      <c r="J4" s="185"/>
      <c r="K4" s="186"/>
      <c r="L4" s="187"/>
      <c r="M4" s="188"/>
    </row>
    <row r="5" spans="1:13" ht="15.75" customHeight="1">
      <c r="A5" s="251"/>
      <c r="B5" s="216"/>
      <c r="C5" s="254"/>
      <c r="D5" s="256"/>
      <c r="E5" s="257"/>
      <c r="F5" s="191"/>
      <c r="G5" s="192"/>
      <c r="H5" s="185"/>
      <c r="I5" s="185"/>
      <c r="J5" s="185"/>
      <c r="K5" s="185"/>
      <c r="L5" s="187"/>
      <c r="M5" s="188"/>
    </row>
    <row r="6" spans="1:13" ht="15.75" customHeight="1">
      <c r="A6" s="251"/>
      <c r="B6" s="216"/>
      <c r="C6" s="254"/>
      <c r="D6" s="189"/>
      <c r="E6" s="190"/>
      <c r="F6" s="183"/>
      <c r="G6" s="192"/>
      <c r="H6" s="185"/>
      <c r="I6" s="185"/>
      <c r="J6" s="185"/>
      <c r="K6" s="185"/>
      <c r="L6" s="187"/>
      <c r="M6" s="188"/>
    </row>
    <row r="7" spans="1:13" ht="15.75" customHeight="1">
      <c r="A7" s="251"/>
      <c r="B7" s="216"/>
      <c r="C7" s="254"/>
      <c r="D7" s="189"/>
      <c r="E7" s="190"/>
      <c r="F7" s="183"/>
      <c r="G7" s="192"/>
      <c r="H7" s="185"/>
      <c r="I7" s="185"/>
      <c r="J7" s="185"/>
      <c r="K7" s="185"/>
      <c r="L7" s="187"/>
      <c r="M7" s="188"/>
    </row>
    <row r="8" spans="1:13" ht="15.75" customHeight="1">
      <c r="A8" s="251"/>
      <c r="B8" s="216"/>
      <c r="C8" s="254"/>
      <c r="D8" s="189"/>
      <c r="E8" s="190"/>
      <c r="F8" s="191"/>
      <c r="G8" s="192"/>
      <c r="H8" s="185"/>
      <c r="I8" s="185"/>
      <c r="J8" s="185"/>
      <c r="K8" s="185"/>
      <c r="L8" s="187"/>
      <c r="M8" s="188"/>
    </row>
    <row r="9" spans="1:13" ht="15.75" customHeight="1">
      <c r="A9" s="251"/>
      <c r="B9" s="216"/>
      <c r="C9" s="254"/>
      <c r="D9" s="189"/>
      <c r="E9" s="190"/>
      <c r="F9" s="191"/>
      <c r="G9" s="192"/>
      <c r="H9" s="185"/>
      <c r="I9" s="185"/>
      <c r="J9" s="185"/>
      <c r="K9" s="185"/>
      <c r="L9" s="187"/>
      <c r="M9" s="188"/>
    </row>
    <row r="10" spans="1:13" ht="15.75" customHeight="1">
      <c r="A10" s="251"/>
      <c r="B10" s="216"/>
      <c r="C10" s="254"/>
      <c r="D10" s="256"/>
      <c r="E10" s="257"/>
      <c r="F10" s="194"/>
      <c r="G10" s="192"/>
      <c r="H10" s="185"/>
      <c r="I10" s="185"/>
      <c r="J10" s="185"/>
      <c r="K10" s="185"/>
      <c r="L10" s="187"/>
      <c r="M10" s="188"/>
    </row>
    <row r="11" spans="1:13" ht="15.75" customHeight="1">
      <c r="A11" s="251"/>
      <c r="B11" s="216"/>
      <c r="C11" s="254"/>
      <c r="D11" s="189"/>
      <c r="E11" s="190"/>
      <c r="F11" s="192"/>
      <c r="G11" s="192"/>
      <c r="H11" s="185"/>
      <c r="I11" s="185"/>
      <c r="J11" s="185"/>
      <c r="K11" s="185"/>
      <c r="L11" s="187"/>
      <c r="M11" s="188"/>
    </row>
    <row r="12" spans="1:13" ht="15.75" customHeight="1">
      <c r="A12" s="251"/>
      <c r="B12" s="216"/>
      <c r="C12" s="254"/>
      <c r="D12" s="189"/>
      <c r="E12" s="190"/>
      <c r="F12" s="192"/>
      <c r="G12" s="192"/>
      <c r="H12" s="185"/>
      <c r="I12" s="185"/>
      <c r="J12" s="185"/>
      <c r="K12" s="185"/>
      <c r="L12" s="187"/>
      <c r="M12" s="188"/>
    </row>
    <row r="13" spans="1:13" ht="15.75" customHeight="1">
      <c r="A13" s="251"/>
      <c r="B13" s="216"/>
      <c r="C13" s="254"/>
      <c r="D13" s="189"/>
      <c r="E13" s="190"/>
      <c r="F13" s="192"/>
      <c r="G13" s="192"/>
      <c r="H13" s="185"/>
      <c r="I13" s="185"/>
      <c r="J13" s="185"/>
      <c r="K13" s="185"/>
      <c r="L13" s="187"/>
      <c r="M13" s="188"/>
    </row>
    <row r="14" spans="1:13" ht="15.75" customHeight="1">
      <c r="A14" s="251"/>
      <c r="B14" s="216"/>
      <c r="C14" s="254"/>
      <c r="D14" s="189"/>
      <c r="E14" s="190"/>
      <c r="F14" s="192"/>
      <c r="G14" s="192"/>
      <c r="H14" s="185"/>
      <c r="I14" s="185"/>
      <c r="J14" s="185"/>
      <c r="K14" s="185"/>
      <c r="L14" s="187"/>
      <c r="M14" s="188"/>
    </row>
    <row r="15" spans="1:13" ht="15.75" customHeight="1">
      <c r="A15" s="251"/>
      <c r="B15" s="216"/>
      <c r="C15" s="254"/>
      <c r="D15" s="258"/>
      <c r="E15" s="259"/>
      <c r="F15" s="192"/>
      <c r="G15" s="192"/>
      <c r="H15" s="185"/>
      <c r="I15" s="185"/>
      <c r="J15" s="185"/>
      <c r="K15" s="185"/>
      <c r="L15" s="187"/>
      <c r="M15" s="188"/>
    </row>
    <row r="16" spans="1:13" ht="15.75" customHeight="1">
      <c r="A16" s="251"/>
      <c r="B16" s="216"/>
      <c r="C16" s="254"/>
      <c r="D16" s="189"/>
      <c r="E16" s="190"/>
      <c r="F16" s="191"/>
      <c r="G16" s="192"/>
      <c r="H16" s="175"/>
      <c r="I16" s="175"/>
      <c r="J16" s="175"/>
      <c r="K16" s="175"/>
      <c r="L16" s="187"/>
      <c r="M16" s="188"/>
    </row>
    <row r="17" spans="1:13" ht="15.75" customHeight="1">
      <c r="A17" s="251"/>
      <c r="B17" s="216"/>
      <c r="C17" s="254"/>
      <c r="D17" s="189"/>
      <c r="E17" s="190"/>
      <c r="F17" s="191"/>
      <c r="G17" s="192"/>
      <c r="H17" s="175"/>
      <c r="I17" s="175"/>
      <c r="J17" s="175"/>
      <c r="K17" s="175"/>
      <c r="L17" s="187"/>
      <c r="M17" s="188"/>
    </row>
    <row r="18" spans="1:13" ht="15.75" customHeight="1">
      <c r="A18" s="251"/>
      <c r="B18" s="216"/>
      <c r="C18" s="254"/>
      <c r="D18" s="189"/>
      <c r="E18" s="190"/>
      <c r="F18" s="191"/>
      <c r="G18" s="184"/>
      <c r="H18" s="175"/>
      <c r="I18" s="175"/>
      <c r="J18" s="175"/>
      <c r="K18" s="175"/>
      <c r="L18" s="187"/>
      <c r="M18" s="188"/>
    </row>
    <row r="19" spans="1:13" ht="15.75" customHeight="1">
      <c r="A19" s="251"/>
      <c r="B19" s="216"/>
      <c r="C19" s="254"/>
      <c r="D19" s="189"/>
      <c r="E19" s="190"/>
      <c r="F19" s="191"/>
      <c r="G19" s="184"/>
      <c r="H19" s="175"/>
      <c r="I19" s="175"/>
      <c r="J19" s="175"/>
      <c r="K19" s="175"/>
      <c r="L19" s="187"/>
      <c r="M19" s="188"/>
    </row>
    <row r="20" spans="1:13" ht="15.75" customHeight="1">
      <c r="A20" s="252"/>
      <c r="B20" s="216"/>
      <c r="C20" s="255"/>
      <c r="D20" s="189"/>
      <c r="E20" s="190"/>
      <c r="F20" s="200"/>
      <c r="G20" s="192"/>
      <c r="H20" s="175"/>
      <c r="I20" s="175"/>
      <c r="J20" s="175"/>
      <c r="K20" s="175"/>
      <c r="L20" s="187"/>
      <c r="M20" s="188"/>
    </row>
    <row r="21" spans="1:13" ht="15.75" customHeight="1">
      <c r="A21" s="250">
        <v>2</v>
      </c>
      <c r="B21" s="216"/>
      <c r="C21" s="253"/>
      <c r="D21" s="256"/>
      <c r="E21" s="257"/>
      <c r="F21" s="183"/>
      <c r="G21" s="184"/>
      <c r="H21" s="185"/>
      <c r="I21" s="185"/>
      <c r="J21" s="185"/>
      <c r="K21" s="186"/>
      <c r="L21" s="187"/>
      <c r="M21" s="188"/>
    </row>
    <row r="22" spans="1:13" ht="15.75" customHeight="1">
      <c r="A22" s="251"/>
      <c r="B22" s="216"/>
      <c r="C22" s="254"/>
      <c r="D22" s="189"/>
      <c r="E22" s="190"/>
      <c r="F22" s="191"/>
      <c r="G22" s="184"/>
      <c r="H22" s="185"/>
      <c r="I22" s="185"/>
      <c r="J22" s="185"/>
      <c r="K22" s="185"/>
      <c r="L22" s="187"/>
      <c r="M22" s="188"/>
    </row>
    <row r="23" spans="1:13" ht="15.75" customHeight="1">
      <c r="A23" s="251"/>
      <c r="B23" s="216"/>
      <c r="C23" s="254"/>
      <c r="D23" s="189"/>
      <c r="E23" s="190"/>
      <c r="F23" s="183"/>
      <c r="G23" s="184"/>
      <c r="H23" s="185"/>
      <c r="I23" s="185"/>
      <c r="J23" s="185"/>
      <c r="K23" s="186"/>
      <c r="L23" s="187"/>
      <c r="M23" s="188"/>
    </row>
    <row r="24" spans="1:13" ht="15.75" customHeight="1">
      <c r="A24" s="251"/>
      <c r="B24" s="216"/>
      <c r="C24" s="254"/>
      <c r="D24" s="189"/>
      <c r="E24" s="190"/>
      <c r="F24" s="183"/>
      <c r="G24" s="184"/>
      <c r="H24" s="185"/>
      <c r="I24" s="185"/>
      <c r="J24" s="185"/>
      <c r="K24" s="186"/>
      <c r="L24" s="187"/>
      <c r="M24" s="188"/>
    </row>
    <row r="25" spans="1:13" ht="15.75" customHeight="1">
      <c r="A25" s="251"/>
      <c r="B25" s="216"/>
      <c r="C25" s="254"/>
      <c r="D25" s="264"/>
      <c r="E25" s="265"/>
      <c r="F25" s="192"/>
      <c r="G25" s="192"/>
      <c r="H25" s="175"/>
      <c r="I25" s="175"/>
      <c r="J25" s="175"/>
      <c r="K25" s="175"/>
      <c r="L25" s="187"/>
      <c r="M25" s="188"/>
    </row>
    <row r="26" spans="1:13" ht="15.75" customHeight="1">
      <c r="A26" s="251"/>
      <c r="B26" s="216"/>
      <c r="C26" s="254"/>
      <c r="D26" s="189"/>
      <c r="E26" s="190"/>
      <c r="F26" s="191"/>
      <c r="G26" s="184"/>
      <c r="H26" s="175"/>
      <c r="I26" s="175"/>
      <c r="J26" s="175"/>
      <c r="K26" s="175"/>
      <c r="L26" s="187"/>
      <c r="M26" s="188"/>
    </row>
    <row r="27" spans="1:13" ht="15.75" customHeight="1">
      <c r="A27" s="251"/>
      <c r="B27" s="216"/>
      <c r="C27" s="254"/>
      <c r="D27" s="189"/>
      <c r="E27" s="195"/>
      <c r="F27" s="191"/>
      <c r="G27" s="184"/>
      <c r="H27" s="175"/>
      <c r="I27" s="175"/>
      <c r="J27" s="175"/>
      <c r="K27" s="175"/>
      <c r="L27" s="187"/>
      <c r="M27" s="188"/>
    </row>
    <row r="28" spans="1:13" ht="15.75" customHeight="1">
      <c r="A28" s="251"/>
      <c r="B28" s="216"/>
      <c r="C28" s="254"/>
      <c r="D28" s="189"/>
      <c r="E28" s="195"/>
      <c r="F28" s="191"/>
      <c r="G28" s="184"/>
      <c r="H28" s="175"/>
      <c r="I28" s="175"/>
      <c r="J28" s="175"/>
      <c r="K28" s="175"/>
      <c r="L28" s="187"/>
      <c r="M28" s="188"/>
    </row>
    <row r="29" spans="1:13" ht="15.75" customHeight="1">
      <c r="A29" s="251"/>
      <c r="B29" s="216"/>
      <c r="C29" s="254"/>
      <c r="D29" s="189"/>
      <c r="E29" s="195"/>
      <c r="F29" s="191"/>
      <c r="G29" s="184"/>
      <c r="H29" s="175"/>
      <c r="I29" s="175"/>
      <c r="J29" s="175"/>
      <c r="K29" s="175"/>
      <c r="L29" s="187"/>
      <c r="M29" s="188"/>
    </row>
    <row r="30" spans="1:13" ht="15.75" customHeight="1">
      <c r="A30" s="251"/>
      <c r="B30" s="216"/>
      <c r="C30" s="254"/>
      <c r="D30" s="189"/>
      <c r="E30" s="190"/>
      <c r="F30" s="191"/>
      <c r="G30" s="184"/>
      <c r="H30" s="175"/>
      <c r="I30" s="175"/>
      <c r="J30" s="175"/>
      <c r="K30" s="175"/>
      <c r="L30" s="187"/>
      <c r="M30" s="188"/>
    </row>
    <row r="31" spans="1:13" ht="15.75" customHeight="1">
      <c r="A31" s="251"/>
      <c r="B31" s="216"/>
      <c r="C31" s="254"/>
      <c r="D31" s="189"/>
      <c r="E31" s="195"/>
      <c r="F31" s="191"/>
      <c r="G31" s="184"/>
      <c r="H31" s="175"/>
      <c r="I31" s="175"/>
      <c r="J31" s="175"/>
      <c r="K31" s="175"/>
      <c r="L31" s="187"/>
      <c r="M31" s="188"/>
    </row>
    <row r="32" spans="1:13" ht="15.75" customHeight="1">
      <c r="A32" s="251"/>
      <c r="B32" s="216"/>
      <c r="C32" s="254"/>
      <c r="D32" s="189"/>
      <c r="E32" s="195"/>
      <c r="F32" s="191"/>
      <c r="G32" s="184"/>
      <c r="H32" s="175"/>
      <c r="I32" s="175"/>
      <c r="J32" s="175"/>
      <c r="K32" s="175"/>
      <c r="L32" s="187"/>
      <c r="M32" s="188"/>
    </row>
    <row r="33" spans="1:13" ht="15.75" customHeight="1">
      <c r="A33" s="251"/>
      <c r="B33" s="216"/>
      <c r="C33" s="254"/>
      <c r="D33" s="189"/>
      <c r="E33" s="195"/>
      <c r="F33" s="191"/>
      <c r="G33" s="184"/>
      <c r="H33" s="175"/>
      <c r="I33" s="175"/>
      <c r="J33" s="175"/>
      <c r="K33" s="175"/>
      <c r="L33" s="187"/>
      <c r="M33" s="188"/>
    </row>
    <row r="34" spans="1:13" ht="15.75" customHeight="1">
      <c r="A34" s="251"/>
      <c r="B34" s="216"/>
      <c r="C34" s="254"/>
      <c r="D34" s="189"/>
      <c r="E34" s="195"/>
      <c r="F34" s="191"/>
      <c r="G34" s="184"/>
      <c r="H34" s="175"/>
      <c r="I34" s="175"/>
      <c r="J34" s="175"/>
      <c r="K34" s="175"/>
      <c r="L34" s="187"/>
      <c r="M34" s="188"/>
    </row>
    <row r="35" spans="1:13" ht="15.75" customHeight="1">
      <c r="A35" s="251"/>
      <c r="B35" s="216"/>
      <c r="C35" s="254"/>
      <c r="D35" s="189"/>
      <c r="E35" s="195"/>
      <c r="F35" s="191"/>
      <c r="G35" s="184"/>
      <c r="H35" s="175"/>
      <c r="I35" s="175"/>
      <c r="J35" s="175"/>
      <c r="K35" s="175"/>
      <c r="L35" s="187"/>
      <c r="M35" s="188"/>
    </row>
    <row r="36" spans="1:13" ht="15.75" customHeight="1">
      <c r="A36" s="251"/>
      <c r="B36" s="216"/>
      <c r="C36" s="254"/>
      <c r="D36" s="189"/>
      <c r="E36" s="195"/>
      <c r="F36" s="191"/>
      <c r="G36" s="184"/>
      <c r="H36" s="175"/>
      <c r="I36" s="175"/>
      <c r="J36" s="175"/>
      <c r="K36" s="175"/>
      <c r="L36" s="187"/>
      <c r="M36" s="188"/>
    </row>
    <row r="37" spans="1:13" ht="15.75" customHeight="1">
      <c r="A37" s="251"/>
      <c r="B37" s="216"/>
      <c r="C37" s="254"/>
      <c r="D37" s="189"/>
      <c r="E37" s="195"/>
      <c r="F37" s="183"/>
      <c r="G37" s="184"/>
      <c r="H37" s="175"/>
      <c r="I37" s="175"/>
      <c r="J37" s="175"/>
      <c r="K37" s="175"/>
      <c r="L37" s="187"/>
      <c r="M37" s="188"/>
    </row>
    <row r="38" spans="1:13" ht="15.75" customHeight="1">
      <c r="A38" s="251"/>
      <c r="B38" s="216"/>
      <c r="C38" s="254"/>
      <c r="D38" s="189"/>
      <c r="E38" s="190"/>
      <c r="F38" s="200"/>
      <c r="G38" s="192"/>
      <c r="H38" s="175"/>
      <c r="I38" s="175"/>
      <c r="J38" s="175"/>
      <c r="K38" s="175"/>
      <c r="L38" s="187"/>
      <c r="M38" s="188"/>
    </row>
    <row r="39" spans="1:13" ht="15.75" customHeight="1">
      <c r="A39" s="251"/>
      <c r="B39" s="216"/>
      <c r="C39" s="254"/>
      <c r="D39" s="256"/>
      <c r="E39" s="257"/>
      <c r="F39" s="196"/>
      <c r="G39" s="192"/>
      <c r="H39" s="185"/>
      <c r="I39" s="185"/>
      <c r="J39" s="185"/>
      <c r="K39" s="185"/>
      <c r="L39" s="187"/>
      <c r="M39" s="188"/>
    </row>
    <row r="40" spans="1:13" ht="15.75" customHeight="1">
      <c r="A40" s="251"/>
      <c r="B40" s="216"/>
      <c r="C40" s="254"/>
      <c r="D40" s="189"/>
      <c r="E40" s="190"/>
      <c r="F40" s="196"/>
      <c r="G40" s="192"/>
      <c r="H40" s="185"/>
      <c r="I40" s="185"/>
      <c r="J40" s="185"/>
      <c r="K40" s="185"/>
      <c r="L40" s="187"/>
      <c r="M40" s="188"/>
    </row>
    <row r="41" spans="1:13" ht="15.75" customHeight="1">
      <c r="A41" s="251"/>
      <c r="B41" s="216"/>
      <c r="C41" s="254"/>
      <c r="D41" s="189"/>
      <c r="E41" s="190"/>
      <c r="F41" s="191"/>
      <c r="G41" s="184"/>
      <c r="H41" s="185"/>
      <c r="I41" s="185"/>
      <c r="J41" s="185"/>
      <c r="K41" s="185"/>
      <c r="L41" s="187"/>
      <c r="M41" s="188"/>
    </row>
    <row r="42" spans="1:13" ht="15.75" customHeight="1">
      <c r="A42" s="251"/>
      <c r="B42" s="216"/>
      <c r="C42" s="254"/>
      <c r="D42" s="256"/>
      <c r="E42" s="257"/>
      <c r="F42" s="194"/>
      <c r="G42" s="192"/>
      <c r="H42" s="185"/>
      <c r="I42" s="185"/>
      <c r="J42" s="185"/>
      <c r="K42" s="185"/>
      <c r="L42" s="187"/>
      <c r="M42" s="188"/>
    </row>
    <row r="43" spans="1:13" ht="15.75" customHeight="1">
      <c r="A43" s="251"/>
      <c r="B43" s="216"/>
      <c r="C43" s="254"/>
      <c r="D43" s="189"/>
      <c r="E43" s="190"/>
      <c r="F43" s="192"/>
      <c r="G43" s="192"/>
      <c r="H43" s="185"/>
      <c r="I43" s="185"/>
      <c r="J43" s="185"/>
      <c r="K43" s="185"/>
      <c r="L43" s="187"/>
      <c r="M43" s="188"/>
    </row>
    <row r="44" spans="1:13" ht="15.75" customHeight="1">
      <c r="A44" s="251"/>
      <c r="B44" s="216"/>
      <c r="C44" s="254"/>
      <c r="D44" s="189"/>
      <c r="E44" s="190"/>
      <c r="F44" s="192"/>
      <c r="G44" s="192"/>
      <c r="H44" s="185"/>
      <c r="I44" s="185"/>
      <c r="J44" s="185"/>
      <c r="K44" s="185"/>
      <c r="L44" s="187"/>
      <c r="M44" s="188"/>
    </row>
    <row r="45" spans="1:13" ht="15.75" customHeight="1">
      <c r="A45" s="252"/>
      <c r="B45" s="216"/>
      <c r="C45" s="255"/>
      <c r="D45" s="189"/>
      <c r="E45" s="190"/>
      <c r="F45" s="192"/>
      <c r="G45" s="192"/>
      <c r="H45" s="185"/>
      <c r="I45" s="185"/>
      <c r="J45" s="185"/>
      <c r="K45" s="185"/>
      <c r="L45" s="187"/>
      <c r="M45" s="188"/>
    </row>
    <row r="46" spans="1:13" ht="15.75" customHeight="1">
      <c r="A46" s="250">
        <v>3</v>
      </c>
      <c r="B46" s="216"/>
      <c r="C46" s="253"/>
      <c r="D46" s="256"/>
      <c r="E46" s="257"/>
      <c r="F46" s="192"/>
      <c r="G46" s="192"/>
      <c r="H46" s="185"/>
      <c r="I46" s="185"/>
      <c r="J46" s="185"/>
      <c r="K46" s="185"/>
      <c r="L46" s="187"/>
      <c r="M46" s="197"/>
    </row>
    <row r="47" spans="1:13" ht="15.75" customHeight="1">
      <c r="A47" s="251"/>
      <c r="B47" s="216"/>
      <c r="C47" s="254"/>
      <c r="D47" s="214"/>
      <c r="E47" s="190"/>
      <c r="F47" s="192"/>
      <c r="G47" s="192"/>
      <c r="H47" s="185"/>
      <c r="I47" s="185"/>
      <c r="J47" s="185"/>
      <c r="K47" s="185"/>
      <c r="L47" s="187"/>
      <c r="M47" s="197"/>
    </row>
    <row r="48" spans="1:13" ht="15.75" customHeight="1">
      <c r="A48" s="251"/>
      <c r="B48" s="216"/>
      <c r="C48" s="254"/>
      <c r="D48" s="189"/>
      <c r="E48" s="190"/>
      <c r="F48" s="192"/>
      <c r="G48" s="192"/>
      <c r="H48" s="185"/>
      <c r="I48" s="185"/>
      <c r="J48" s="185"/>
      <c r="K48" s="185"/>
      <c r="L48" s="187"/>
      <c r="M48" s="197"/>
    </row>
    <row r="49" spans="1:13" ht="15.75" customHeight="1">
      <c r="A49" s="251"/>
      <c r="B49" s="216"/>
      <c r="C49" s="254"/>
      <c r="D49" s="214"/>
      <c r="E49" s="190"/>
      <c r="F49" s="192"/>
      <c r="G49" s="192"/>
      <c r="H49" s="185"/>
      <c r="I49" s="185"/>
      <c r="J49" s="185"/>
      <c r="K49" s="185"/>
      <c r="L49" s="187"/>
      <c r="M49" s="197"/>
    </row>
    <row r="50" spans="1:13" ht="15.75" customHeight="1">
      <c r="A50" s="251"/>
      <c r="B50" s="216"/>
      <c r="C50" s="254"/>
      <c r="D50" s="214"/>
      <c r="E50" s="190"/>
      <c r="F50" s="192"/>
      <c r="G50" s="192"/>
      <c r="H50" s="185"/>
      <c r="I50" s="185"/>
      <c r="J50" s="185"/>
      <c r="K50" s="185"/>
      <c r="L50" s="187"/>
      <c r="M50" s="197"/>
    </row>
    <row r="51" spans="1:13" ht="15.75" customHeight="1">
      <c r="A51" s="251"/>
      <c r="B51" s="216"/>
      <c r="C51" s="254"/>
      <c r="D51" s="189"/>
      <c r="E51" s="190"/>
      <c r="F51" s="192"/>
      <c r="G51" s="192"/>
      <c r="H51" s="185"/>
      <c r="I51" s="185"/>
      <c r="J51" s="185"/>
      <c r="K51" s="185"/>
      <c r="L51" s="187"/>
      <c r="M51" s="197"/>
    </row>
    <row r="52" spans="1:13" ht="15.75" customHeight="1">
      <c r="A52" s="251"/>
      <c r="B52" s="216"/>
      <c r="C52" s="254"/>
      <c r="D52" s="189"/>
      <c r="E52" s="190"/>
      <c r="F52" s="192"/>
      <c r="G52" s="192"/>
      <c r="H52" s="185"/>
      <c r="I52" s="185"/>
      <c r="J52" s="185"/>
      <c r="K52" s="185"/>
      <c r="L52" s="187"/>
      <c r="M52" s="197"/>
    </row>
    <row r="53" spans="1:13" ht="15.75" customHeight="1">
      <c r="A53" s="251"/>
      <c r="B53" s="216"/>
      <c r="C53" s="254"/>
      <c r="D53" s="214"/>
      <c r="E53" s="190"/>
      <c r="F53" s="192"/>
      <c r="G53" s="192"/>
      <c r="H53" s="185"/>
      <c r="I53" s="185"/>
      <c r="J53" s="185"/>
      <c r="K53" s="185"/>
      <c r="L53" s="187"/>
      <c r="M53" s="197"/>
    </row>
    <row r="54" spans="1:13" ht="15.75" customHeight="1">
      <c r="A54" s="251"/>
      <c r="B54" s="216"/>
      <c r="C54" s="254"/>
      <c r="D54" s="189"/>
      <c r="E54" s="190"/>
      <c r="F54" s="192"/>
      <c r="G54" s="192"/>
      <c r="H54" s="185"/>
      <c r="I54" s="185"/>
      <c r="J54" s="185"/>
      <c r="K54" s="185"/>
      <c r="L54" s="187"/>
      <c r="M54" s="197"/>
    </row>
    <row r="55" spans="1:13" ht="15.75" customHeight="1">
      <c r="A55" s="251"/>
      <c r="B55" s="216"/>
      <c r="C55" s="254"/>
      <c r="D55" s="214"/>
      <c r="E55" s="190"/>
      <c r="F55" s="192"/>
      <c r="G55" s="192"/>
      <c r="H55" s="185"/>
      <c r="I55" s="185"/>
      <c r="J55" s="185"/>
      <c r="K55" s="185"/>
      <c r="L55" s="187"/>
      <c r="M55" s="197"/>
    </row>
    <row r="56" spans="1:13" ht="15.75" customHeight="1">
      <c r="A56" s="251"/>
      <c r="B56" s="216"/>
      <c r="C56" s="254"/>
      <c r="D56" s="189"/>
      <c r="E56" s="190"/>
      <c r="F56" s="192"/>
      <c r="G56" s="192"/>
      <c r="H56" s="185"/>
      <c r="I56" s="185"/>
      <c r="J56" s="185"/>
      <c r="K56" s="185"/>
      <c r="L56" s="187"/>
      <c r="M56" s="197"/>
    </row>
    <row r="57" spans="1:13" ht="15.75" customHeight="1">
      <c r="A57" s="251"/>
      <c r="B57" s="216"/>
      <c r="C57" s="254"/>
      <c r="D57" s="214"/>
      <c r="E57" s="190"/>
      <c r="F57" s="192"/>
      <c r="G57" s="192"/>
      <c r="H57" s="185"/>
      <c r="I57" s="185"/>
      <c r="J57" s="185"/>
      <c r="K57" s="185"/>
      <c r="L57" s="187"/>
      <c r="M57" s="197"/>
    </row>
    <row r="58" spans="1:13" ht="15.75" customHeight="1">
      <c r="A58" s="251"/>
      <c r="B58" s="216"/>
      <c r="C58" s="254"/>
      <c r="D58" s="189"/>
      <c r="E58" s="190"/>
      <c r="F58" s="192"/>
      <c r="G58" s="192"/>
      <c r="H58" s="185"/>
      <c r="I58" s="185"/>
      <c r="J58" s="185"/>
      <c r="K58" s="185"/>
      <c r="L58" s="187"/>
      <c r="M58" s="197"/>
    </row>
    <row r="59" spans="1:13" ht="15.75" customHeight="1">
      <c r="A59" s="251"/>
      <c r="B59" s="216"/>
      <c r="C59" s="254"/>
      <c r="D59" s="214"/>
      <c r="E59" s="190"/>
      <c r="F59" s="192"/>
      <c r="G59" s="192"/>
      <c r="H59" s="185"/>
      <c r="I59" s="185"/>
      <c r="J59" s="185"/>
      <c r="K59" s="185"/>
      <c r="L59" s="187"/>
      <c r="M59" s="197"/>
    </row>
    <row r="60" spans="1:13" ht="15.75" customHeight="1">
      <c r="A60" s="251"/>
      <c r="B60" s="216"/>
      <c r="C60" s="254"/>
      <c r="D60" s="214"/>
      <c r="E60" s="190"/>
      <c r="F60" s="192"/>
      <c r="G60" s="192"/>
      <c r="H60" s="185"/>
      <c r="I60" s="185"/>
      <c r="J60" s="185"/>
      <c r="K60" s="185"/>
      <c r="L60" s="187"/>
      <c r="M60" s="197"/>
    </row>
    <row r="61" spans="1:13" ht="15.75" customHeight="1">
      <c r="A61" s="251"/>
      <c r="B61" s="216"/>
      <c r="C61" s="254"/>
      <c r="D61" s="214"/>
      <c r="E61" s="190"/>
      <c r="F61" s="192"/>
      <c r="G61" s="192"/>
      <c r="H61" s="185"/>
      <c r="I61" s="185"/>
      <c r="J61" s="185"/>
      <c r="K61" s="185"/>
      <c r="L61" s="187"/>
      <c r="M61" s="197"/>
    </row>
    <row r="62" spans="1:13" ht="15.75" customHeight="1">
      <c r="A62" s="251"/>
      <c r="B62" s="216"/>
      <c r="C62" s="254"/>
      <c r="D62" s="214"/>
      <c r="E62" s="190"/>
      <c r="F62" s="192"/>
      <c r="G62" s="192"/>
      <c r="H62" s="185"/>
      <c r="I62" s="185"/>
      <c r="J62" s="185"/>
      <c r="K62" s="185"/>
      <c r="L62" s="187"/>
      <c r="M62" s="197"/>
    </row>
    <row r="63" spans="1:13" ht="15.75" customHeight="1">
      <c r="A63" s="251"/>
      <c r="B63" s="216"/>
      <c r="C63" s="254"/>
      <c r="D63" s="256"/>
      <c r="E63" s="257"/>
      <c r="F63" s="192"/>
      <c r="G63" s="192"/>
      <c r="H63" s="185"/>
      <c r="I63" s="185"/>
      <c r="J63" s="185"/>
      <c r="K63" s="185"/>
      <c r="L63" s="187"/>
      <c r="M63" s="188"/>
    </row>
    <row r="64" spans="1:13" ht="15.75" customHeight="1">
      <c r="A64" s="251"/>
      <c r="B64" s="216"/>
      <c r="C64" s="254"/>
      <c r="D64" s="189"/>
      <c r="E64" s="190"/>
      <c r="F64" s="192"/>
      <c r="G64" s="192"/>
      <c r="H64" s="185"/>
      <c r="I64" s="185"/>
      <c r="J64" s="185"/>
      <c r="K64" s="185"/>
      <c r="L64" s="187"/>
      <c r="M64" s="188"/>
    </row>
    <row r="65" spans="1:13" ht="15.75" customHeight="1">
      <c r="A65" s="251"/>
      <c r="B65" s="216"/>
      <c r="C65" s="254"/>
      <c r="D65" s="189"/>
      <c r="E65" s="190"/>
      <c r="F65" s="192"/>
      <c r="G65" s="192"/>
      <c r="H65" s="185"/>
      <c r="I65" s="185"/>
      <c r="J65" s="185"/>
      <c r="K65" s="185"/>
      <c r="L65" s="187"/>
      <c r="M65" s="188"/>
    </row>
    <row r="66" spans="1:13" ht="15.75" customHeight="1">
      <c r="A66" s="251"/>
      <c r="B66" s="216"/>
      <c r="C66" s="254"/>
      <c r="D66" s="189"/>
      <c r="E66" s="190"/>
      <c r="F66" s="192"/>
      <c r="G66" s="192"/>
      <c r="H66" s="185"/>
      <c r="I66" s="185"/>
      <c r="J66" s="185"/>
      <c r="K66" s="185"/>
      <c r="L66" s="187"/>
      <c r="M66" s="188"/>
    </row>
    <row r="67" spans="1:13" ht="15.75" customHeight="1">
      <c r="A67" s="251"/>
      <c r="B67" s="216"/>
      <c r="C67" s="254"/>
      <c r="D67" s="189"/>
      <c r="E67" s="190"/>
      <c r="F67" s="192"/>
      <c r="G67" s="192"/>
      <c r="H67" s="185"/>
      <c r="I67" s="185"/>
      <c r="J67" s="185"/>
      <c r="K67" s="185"/>
      <c r="L67" s="187"/>
      <c r="M67" s="188"/>
    </row>
    <row r="68" spans="1:13" ht="15.75" customHeight="1">
      <c r="A68" s="251"/>
      <c r="B68" s="216"/>
      <c r="C68" s="254"/>
      <c r="D68" s="189"/>
      <c r="E68" s="190"/>
      <c r="F68" s="192"/>
      <c r="G68" s="192"/>
      <c r="H68" s="185"/>
      <c r="I68" s="185"/>
      <c r="J68" s="185"/>
      <c r="K68" s="185"/>
      <c r="L68" s="187"/>
      <c r="M68" s="188"/>
    </row>
    <row r="69" spans="1:13" ht="15.75" customHeight="1">
      <c r="A69" s="251"/>
      <c r="B69" s="216"/>
      <c r="C69" s="254"/>
      <c r="D69" s="189"/>
      <c r="E69" s="190"/>
      <c r="F69" s="192"/>
      <c r="G69" s="192"/>
      <c r="H69" s="185"/>
      <c r="I69" s="185"/>
      <c r="J69" s="185"/>
      <c r="K69" s="185"/>
      <c r="L69" s="187"/>
      <c r="M69" s="188"/>
    </row>
    <row r="70" spans="1:13" ht="15.75" customHeight="1">
      <c r="A70" s="251"/>
      <c r="B70" s="216"/>
      <c r="C70" s="254"/>
      <c r="D70" s="189"/>
      <c r="E70" s="190"/>
      <c r="F70" s="192"/>
      <c r="G70" s="192"/>
      <c r="H70" s="185"/>
      <c r="I70" s="185"/>
      <c r="J70" s="185"/>
      <c r="K70" s="185"/>
      <c r="L70" s="187"/>
      <c r="M70" s="188"/>
    </row>
    <row r="71" spans="1:13" ht="14.25" customHeight="1">
      <c r="A71" s="251"/>
      <c r="B71" s="216"/>
      <c r="C71" s="254"/>
      <c r="D71" s="189"/>
      <c r="E71" s="190"/>
      <c r="F71" s="192"/>
      <c r="G71" s="192"/>
      <c r="H71" s="185"/>
      <c r="I71" s="185"/>
      <c r="J71" s="185"/>
      <c r="K71" s="185"/>
      <c r="L71" s="187"/>
      <c r="M71" s="188"/>
    </row>
    <row r="72" spans="1:13" ht="15.75" customHeight="1">
      <c r="A72" s="251"/>
      <c r="B72" s="216"/>
      <c r="C72" s="254"/>
      <c r="D72" s="189"/>
      <c r="E72" s="190"/>
      <c r="F72" s="194"/>
      <c r="G72" s="192"/>
      <c r="H72" s="185"/>
      <c r="I72" s="185"/>
      <c r="J72" s="185"/>
      <c r="K72" s="185"/>
      <c r="L72" s="187"/>
      <c r="M72" s="188"/>
    </row>
    <row r="73" spans="1:13" ht="15.75" customHeight="1">
      <c r="A73" s="251"/>
      <c r="B73" s="216"/>
      <c r="C73" s="254"/>
      <c r="D73" s="189"/>
      <c r="E73" s="190"/>
      <c r="F73" s="192"/>
      <c r="G73" s="192"/>
      <c r="H73" s="185"/>
      <c r="I73" s="185"/>
      <c r="J73" s="185"/>
      <c r="K73" s="185"/>
      <c r="L73" s="187"/>
      <c r="M73" s="188"/>
    </row>
    <row r="74" spans="1:13" ht="15.75" customHeight="1">
      <c r="A74" s="251"/>
      <c r="B74" s="216"/>
      <c r="C74" s="254"/>
      <c r="D74" s="258"/>
      <c r="E74" s="259"/>
      <c r="F74" s="192"/>
      <c r="G74" s="192"/>
      <c r="H74" s="185"/>
      <c r="I74" s="185"/>
      <c r="J74" s="185"/>
      <c r="K74" s="185"/>
      <c r="L74" s="187"/>
      <c r="M74" s="188"/>
    </row>
    <row r="75" spans="1:13" ht="14.25" customHeight="1">
      <c r="A75" s="251"/>
      <c r="B75" s="216"/>
      <c r="C75" s="254"/>
      <c r="D75" s="198"/>
      <c r="E75" s="199"/>
      <c r="F75" s="192"/>
      <c r="G75" s="184"/>
      <c r="H75" s="185"/>
      <c r="I75" s="185"/>
      <c r="J75" s="185"/>
      <c r="K75" s="185"/>
      <c r="L75" s="187"/>
      <c r="M75" s="188"/>
    </row>
    <row r="76" spans="1:13" ht="14.25" customHeight="1">
      <c r="A76" s="251"/>
      <c r="B76" s="216"/>
      <c r="C76" s="254"/>
      <c r="D76" s="198"/>
      <c r="E76" s="199"/>
      <c r="F76" s="192"/>
      <c r="G76" s="184"/>
      <c r="H76" s="185"/>
      <c r="I76" s="185"/>
      <c r="J76" s="185"/>
      <c r="K76" s="185"/>
      <c r="L76" s="187"/>
      <c r="M76" s="188"/>
    </row>
    <row r="77" spans="1:13" ht="14.25" customHeight="1">
      <c r="A77" s="251"/>
      <c r="B77" s="216"/>
      <c r="C77" s="254"/>
      <c r="D77" s="198"/>
      <c r="E77" s="199"/>
      <c r="F77" s="192"/>
      <c r="G77" s="184"/>
      <c r="H77" s="185"/>
      <c r="I77" s="185"/>
      <c r="J77" s="185"/>
      <c r="K77" s="185"/>
      <c r="L77" s="187"/>
      <c r="M77" s="188"/>
    </row>
    <row r="78" spans="1:13" ht="14.25" customHeight="1">
      <c r="A78" s="251"/>
      <c r="B78" s="216"/>
      <c r="C78" s="254"/>
      <c r="D78" s="198"/>
      <c r="E78" s="199"/>
      <c r="F78" s="192"/>
      <c r="G78" s="184"/>
      <c r="H78" s="185"/>
      <c r="I78" s="185"/>
      <c r="J78" s="185"/>
      <c r="K78" s="185"/>
      <c r="L78" s="187"/>
      <c r="M78" s="188"/>
    </row>
    <row r="79" spans="1:13" ht="14.25" customHeight="1">
      <c r="A79" s="251"/>
      <c r="B79" s="216"/>
      <c r="C79" s="254"/>
      <c r="D79" s="198"/>
      <c r="E79" s="199"/>
      <c r="F79" s="192"/>
      <c r="G79" s="184"/>
      <c r="H79" s="185"/>
      <c r="I79" s="185"/>
      <c r="J79" s="185"/>
      <c r="K79" s="185"/>
      <c r="L79" s="187"/>
      <c r="M79" s="188"/>
    </row>
    <row r="80" spans="1:13" ht="14.25" customHeight="1">
      <c r="A80" s="251"/>
      <c r="B80" s="216"/>
      <c r="C80" s="254"/>
      <c r="D80" s="198"/>
      <c r="E80" s="199"/>
      <c r="F80" s="192"/>
      <c r="G80" s="184"/>
      <c r="H80" s="185"/>
      <c r="I80" s="185"/>
      <c r="J80" s="185"/>
      <c r="K80" s="185"/>
      <c r="L80" s="187"/>
      <c r="M80" s="188"/>
    </row>
    <row r="81" spans="1:13" ht="14.25" customHeight="1">
      <c r="A81" s="251"/>
      <c r="B81" s="216"/>
      <c r="C81" s="254"/>
      <c r="D81" s="198"/>
      <c r="E81" s="199"/>
      <c r="F81" s="192"/>
      <c r="G81" s="184"/>
      <c r="H81" s="185"/>
      <c r="I81" s="185"/>
      <c r="J81" s="185"/>
      <c r="K81" s="185"/>
      <c r="L81" s="187"/>
      <c r="M81" s="188"/>
    </row>
    <row r="82" spans="1:13" ht="14.25" customHeight="1">
      <c r="A82" s="251"/>
      <c r="B82" s="216"/>
      <c r="C82" s="254"/>
      <c r="D82" s="198"/>
      <c r="E82" s="199"/>
      <c r="F82" s="192"/>
      <c r="G82" s="184"/>
      <c r="H82" s="185"/>
      <c r="I82" s="185"/>
      <c r="J82" s="185"/>
      <c r="K82" s="185"/>
      <c r="L82" s="187"/>
      <c r="M82" s="188"/>
    </row>
    <row r="83" spans="1:13" ht="14.25" customHeight="1">
      <c r="A83" s="251"/>
      <c r="B83" s="216"/>
      <c r="C83" s="254"/>
      <c r="D83" s="198"/>
      <c r="E83" s="199"/>
      <c r="F83" s="192"/>
      <c r="G83" s="184"/>
      <c r="H83" s="185"/>
      <c r="I83" s="185"/>
      <c r="J83" s="185"/>
      <c r="K83" s="185"/>
      <c r="L83" s="187"/>
      <c r="M83" s="188"/>
    </row>
    <row r="84" spans="1:13">
      <c r="A84" s="251"/>
      <c r="B84" s="216"/>
      <c r="C84" s="254"/>
      <c r="D84" s="198"/>
      <c r="E84" s="199"/>
      <c r="F84" s="192"/>
      <c r="G84" s="184"/>
      <c r="H84" s="185"/>
      <c r="I84" s="185"/>
      <c r="J84" s="185"/>
      <c r="K84" s="185"/>
      <c r="L84" s="187"/>
      <c r="M84" s="188"/>
    </row>
    <row r="85" spans="1:13">
      <c r="A85" s="251"/>
      <c r="B85" s="216"/>
      <c r="C85" s="254"/>
      <c r="D85" s="198"/>
      <c r="E85" s="199"/>
      <c r="F85" s="200"/>
      <c r="G85" s="184"/>
      <c r="H85" s="185"/>
      <c r="I85" s="185"/>
      <c r="J85" s="185"/>
      <c r="K85" s="185"/>
      <c r="L85" s="187"/>
      <c r="M85" s="188"/>
    </row>
    <row r="86" spans="1:13" ht="14.25" customHeight="1">
      <c r="A86" s="252"/>
      <c r="B86" s="216"/>
      <c r="C86" s="255"/>
      <c r="D86" s="198"/>
      <c r="E86" s="199"/>
      <c r="F86" s="200"/>
      <c r="G86" s="184"/>
      <c r="H86" s="185"/>
      <c r="I86" s="185"/>
      <c r="J86" s="185"/>
      <c r="K86" s="185"/>
      <c r="L86" s="187"/>
      <c r="M86" s="188"/>
    </row>
    <row r="87" spans="1:13" ht="14.25" customHeight="1">
      <c r="A87" s="260">
        <v>4</v>
      </c>
      <c r="B87" s="217"/>
      <c r="C87" s="262"/>
      <c r="D87" s="249"/>
      <c r="E87" s="249"/>
      <c r="F87" s="192"/>
      <c r="G87" s="192"/>
      <c r="H87" s="185"/>
      <c r="I87" s="185"/>
      <c r="J87" s="185"/>
      <c r="K87" s="185"/>
      <c r="L87" s="187"/>
      <c r="M87" s="188"/>
    </row>
    <row r="88" spans="1:13">
      <c r="A88" s="261"/>
      <c r="B88" s="217"/>
      <c r="C88" s="262"/>
      <c r="D88" s="212"/>
      <c r="E88" s="187"/>
      <c r="F88" s="191"/>
      <c r="G88" s="184"/>
      <c r="H88" s="185"/>
      <c r="I88" s="185"/>
      <c r="J88" s="185"/>
      <c r="K88" s="185"/>
      <c r="L88" s="187"/>
      <c r="M88" s="188"/>
    </row>
    <row r="89" spans="1:13">
      <c r="A89" s="261"/>
      <c r="B89" s="217"/>
      <c r="C89" s="262"/>
      <c r="D89" s="212"/>
      <c r="E89" s="187"/>
      <c r="F89" s="191"/>
      <c r="G89" s="184"/>
      <c r="H89" s="185"/>
      <c r="I89" s="185"/>
      <c r="J89" s="185"/>
      <c r="K89" s="185"/>
      <c r="L89" s="187"/>
      <c r="M89" s="188"/>
    </row>
    <row r="90" spans="1:13">
      <c r="A90" s="261"/>
      <c r="B90" s="217"/>
      <c r="C90" s="262"/>
      <c r="D90" s="249"/>
      <c r="E90" s="249"/>
      <c r="F90" s="191"/>
      <c r="G90" s="184"/>
      <c r="H90" s="185"/>
      <c r="I90" s="185"/>
      <c r="J90" s="185"/>
      <c r="K90" s="185"/>
      <c r="L90" s="187"/>
      <c r="M90" s="188"/>
    </row>
    <row r="91" spans="1:13">
      <c r="A91" s="261"/>
      <c r="B91" s="217"/>
      <c r="C91" s="262"/>
      <c r="D91" s="212"/>
      <c r="E91" s="187"/>
      <c r="F91" s="191"/>
      <c r="G91" s="184"/>
      <c r="H91" s="185"/>
      <c r="I91" s="185"/>
      <c r="J91" s="185"/>
      <c r="K91" s="185"/>
      <c r="L91" s="187"/>
      <c r="M91" s="188"/>
    </row>
    <row r="92" spans="1:13">
      <c r="A92" s="261"/>
      <c r="B92" s="217"/>
      <c r="C92" s="262"/>
      <c r="D92" s="212"/>
      <c r="E92" s="187"/>
      <c r="F92" s="191"/>
      <c r="G92" s="184"/>
      <c r="H92" s="185"/>
      <c r="I92" s="185"/>
      <c r="J92" s="185"/>
      <c r="K92" s="185"/>
      <c r="L92" s="187"/>
      <c r="M92" s="188"/>
    </row>
    <row r="93" spans="1:13">
      <c r="A93" s="261"/>
      <c r="B93" s="217"/>
      <c r="C93" s="262"/>
      <c r="D93" s="212"/>
      <c r="E93" s="187"/>
      <c r="F93" s="192"/>
      <c r="G93" s="184"/>
      <c r="H93" s="185"/>
      <c r="I93" s="185"/>
      <c r="J93" s="185"/>
      <c r="K93" s="185"/>
      <c r="L93" s="187"/>
      <c r="M93" s="188"/>
    </row>
    <row r="94" spans="1:13">
      <c r="A94" s="261"/>
      <c r="B94" s="217"/>
      <c r="C94" s="262"/>
      <c r="D94" s="212"/>
      <c r="E94" s="187"/>
      <c r="F94" s="192"/>
      <c r="G94" s="184"/>
      <c r="H94" s="185"/>
      <c r="I94" s="185"/>
      <c r="J94" s="185"/>
      <c r="K94" s="185"/>
      <c r="L94" s="187"/>
      <c r="M94" s="188"/>
    </row>
    <row r="95" spans="1:13" ht="15.75" customHeight="1">
      <c r="A95" s="261"/>
      <c r="B95" s="217"/>
      <c r="C95" s="262"/>
      <c r="D95" s="249"/>
      <c r="E95" s="249"/>
      <c r="F95" s="192"/>
      <c r="G95" s="192"/>
      <c r="H95" s="185"/>
      <c r="I95" s="185"/>
      <c r="J95" s="185"/>
      <c r="K95" s="185"/>
      <c r="L95" s="187"/>
      <c r="M95" s="188"/>
    </row>
    <row r="96" spans="1:13">
      <c r="A96" s="261"/>
      <c r="B96" s="217"/>
      <c r="C96" s="262"/>
      <c r="D96" s="263"/>
      <c r="E96" s="187"/>
      <c r="F96" s="200"/>
      <c r="G96" s="184"/>
      <c r="H96" s="185"/>
      <c r="I96" s="185"/>
      <c r="J96" s="185"/>
      <c r="K96" s="185"/>
      <c r="L96" s="187"/>
      <c r="M96" s="188"/>
    </row>
    <row r="97" spans="1:13">
      <c r="A97" s="261"/>
      <c r="B97" s="217"/>
      <c r="C97" s="262"/>
      <c r="D97" s="263"/>
      <c r="E97" s="187"/>
      <c r="F97" s="184"/>
      <c r="G97" s="184"/>
      <c r="H97" s="185"/>
      <c r="I97" s="185"/>
      <c r="J97" s="185"/>
      <c r="K97" s="185"/>
      <c r="L97" s="187"/>
      <c r="M97" s="188"/>
    </row>
    <row r="98" spans="1:13" ht="14.25" customHeight="1">
      <c r="A98" s="261"/>
      <c r="B98" s="217"/>
      <c r="C98" s="262"/>
      <c r="D98" s="262"/>
      <c r="E98" s="187"/>
      <c r="F98" s="184"/>
      <c r="G98" s="184"/>
      <c r="H98" s="185"/>
      <c r="I98" s="185"/>
      <c r="J98" s="185"/>
      <c r="K98" s="185"/>
      <c r="L98" s="187"/>
      <c r="M98" s="188"/>
    </row>
    <row r="99" spans="1:13">
      <c r="A99" s="261"/>
      <c r="B99" s="217"/>
      <c r="C99" s="262"/>
      <c r="D99" s="262"/>
      <c r="E99" s="187"/>
      <c r="F99" s="184"/>
      <c r="G99" s="184"/>
      <c r="H99" s="185"/>
      <c r="I99" s="185"/>
      <c r="J99" s="185"/>
      <c r="K99" s="185"/>
      <c r="L99" s="187"/>
      <c r="M99" s="188"/>
    </row>
    <row r="100" spans="1:13">
      <c r="A100" s="261"/>
      <c r="B100" s="217"/>
      <c r="C100" s="262"/>
      <c r="D100" s="262"/>
      <c r="E100" s="187"/>
      <c r="F100" s="200"/>
      <c r="G100" s="184"/>
      <c r="H100" s="185"/>
      <c r="I100" s="185"/>
      <c r="J100" s="185"/>
      <c r="K100" s="185"/>
      <c r="L100" s="187"/>
      <c r="M100" s="188"/>
    </row>
    <row r="101" spans="1:13">
      <c r="A101" s="261"/>
      <c r="B101" s="217"/>
      <c r="C101" s="262"/>
      <c r="D101" s="262"/>
      <c r="E101" s="187"/>
      <c r="F101" s="200"/>
      <c r="G101" s="192"/>
      <c r="H101" s="185"/>
      <c r="I101" s="185"/>
      <c r="J101" s="185"/>
      <c r="K101" s="185"/>
      <c r="L101" s="187"/>
      <c r="M101" s="188"/>
    </row>
    <row r="102" spans="1:13">
      <c r="A102" s="261"/>
      <c r="B102" s="217"/>
      <c r="C102" s="262"/>
      <c r="D102" s="262"/>
      <c r="E102" s="187"/>
      <c r="F102" s="200"/>
      <c r="G102" s="184"/>
      <c r="H102" s="185"/>
      <c r="I102" s="185"/>
      <c r="J102" s="185"/>
      <c r="K102" s="185"/>
      <c r="L102" s="187"/>
      <c r="M102" s="188"/>
    </row>
    <row r="103" spans="1:13">
      <c r="A103" s="261"/>
      <c r="B103" s="217"/>
      <c r="C103" s="262"/>
      <c r="D103" s="262"/>
      <c r="E103" s="187"/>
      <c r="F103" s="200"/>
      <c r="G103" s="184"/>
      <c r="H103" s="185"/>
      <c r="I103" s="185"/>
      <c r="J103" s="185"/>
      <c r="K103" s="185"/>
      <c r="L103" s="187"/>
      <c r="M103" s="188"/>
    </row>
    <row r="104" spans="1:13">
      <c r="A104" s="261"/>
      <c r="B104" s="217"/>
      <c r="C104" s="262"/>
      <c r="D104" s="262"/>
      <c r="E104" s="187"/>
      <c r="F104" s="192"/>
      <c r="G104" s="184"/>
      <c r="H104" s="185"/>
      <c r="I104" s="185"/>
      <c r="J104" s="185"/>
      <c r="K104" s="185"/>
      <c r="L104" s="187"/>
      <c r="M104" s="188"/>
    </row>
    <row r="105" spans="1:13">
      <c r="A105" s="261"/>
      <c r="B105" s="217"/>
      <c r="C105" s="262"/>
      <c r="D105" s="262"/>
      <c r="E105" s="187"/>
      <c r="F105" s="192"/>
      <c r="G105" s="192"/>
      <c r="H105" s="185"/>
      <c r="I105" s="185"/>
      <c r="J105" s="185"/>
      <c r="K105" s="185"/>
      <c r="L105" s="187"/>
      <c r="M105" s="188"/>
    </row>
    <row r="106" spans="1:13">
      <c r="A106" s="261"/>
      <c r="B106" s="217"/>
      <c r="C106" s="262"/>
      <c r="D106" s="262"/>
      <c r="E106" s="187"/>
      <c r="F106" s="192"/>
      <c r="G106" s="192"/>
      <c r="H106" s="185"/>
      <c r="I106" s="185"/>
      <c r="J106" s="185"/>
      <c r="K106" s="185"/>
      <c r="L106" s="187"/>
      <c r="M106" s="188"/>
    </row>
    <row r="107" spans="1:13">
      <c r="A107" s="261"/>
      <c r="B107" s="217"/>
      <c r="C107" s="262"/>
      <c r="D107" s="262"/>
      <c r="E107" s="187"/>
      <c r="F107" s="192"/>
      <c r="G107" s="192"/>
      <c r="H107" s="185"/>
      <c r="I107" s="185"/>
      <c r="J107" s="185"/>
      <c r="K107" s="185"/>
      <c r="L107" s="187"/>
      <c r="M107" s="188"/>
    </row>
    <row r="108" spans="1:13">
      <c r="A108" s="261"/>
      <c r="B108" s="217"/>
      <c r="C108" s="262"/>
      <c r="D108" s="262"/>
      <c r="E108" s="187"/>
      <c r="F108" s="192"/>
      <c r="G108" s="192"/>
      <c r="H108" s="185"/>
      <c r="I108" s="185"/>
      <c r="J108" s="185"/>
      <c r="K108" s="185"/>
      <c r="L108" s="187"/>
      <c r="M108" s="188"/>
    </row>
    <row r="109" spans="1:13">
      <c r="A109" s="261"/>
      <c r="B109" s="217"/>
      <c r="C109" s="262"/>
      <c r="D109" s="262"/>
      <c r="E109" s="187"/>
      <c r="F109" s="200"/>
      <c r="G109" s="192"/>
      <c r="H109" s="185"/>
      <c r="I109" s="185"/>
      <c r="J109" s="185"/>
      <c r="K109" s="185"/>
      <c r="L109" s="187"/>
      <c r="M109" s="188"/>
    </row>
    <row r="110" spans="1:13">
      <c r="A110" s="261"/>
      <c r="B110" s="217"/>
      <c r="C110" s="262"/>
      <c r="D110" s="262"/>
      <c r="E110" s="187"/>
      <c r="F110" s="192"/>
      <c r="G110" s="192"/>
      <c r="H110" s="185"/>
      <c r="I110" s="185"/>
      <c r="J110" s="185"/>
      <c r="K110" s="185"/>
      <c r="L110" s="187"/>
      <c r="M110" s="188"/>
    </row>
    <row r="111" spans="1:13">
      <c r="A111" s="261"/>
      <c r="B111" s="217"/>
      <c r="C111" s="262"/>
      <c r="D111" s="262"/>
      <c r="E111" s="187"/>
      <c r="F111" s="200"/>
      <c r="G111" s="184"/>
      <c r="H111" s="185"/>
      <c r="I111" s="185"/>
      <c r="J111" s="185"/>
      <c r="K111" s="185"/>
      <c r="L111" s="187"/>
      <c r="M111" s="188"/>
    </row>
    <row r="112" spans="1:13">
      <c r="A112" s="261"/>
      <c r="B112" s="217"/>
      <c r="C112" s="262"/>
      <c r="D112" s="262"/>
      <c r="E112" s="187"/>
      <c r="F112" s="192"/>
      <c r="G112" s="192"/>
      <c r="H112" s="185"/>
      <c r="I112" s="185"/>
      <c r="J112" s="185"/>
      <c r="K112" s="185"/>
      <c r="L112" s="187"/>
      <c r="M112" s="188"/>
    </row>
    <row r="113" spans="1:13">
      <c r="A113" s="261"/>
      <c r="B113" s="217"/>
      <c r="C113" s="262"/>
      <c r="D113" s="262"/>
      <c r="E113" s="187"/>
      <c r="F113" s="192"/>
      <c r="G113" s="192"/>
      <c r="H113" s="185"/>
      <c r="I113" s="185"/>
      <c r="J113" s="185"/>
      <c r="K113" s="185"/>
      <c r="L113" s="187"/>
      <c r="M113" s="188"/>
    </row>
    <row r="114" spans="1:13">
      <c r="A114" s="261"/>
      <c r="B114" s="217"/>
      <c r="C114" s="262"/>
      <c r="D114" s="262"/>
      <c r="E114" s="187"/>
      <c r="F114" s="192"/>
      <c r="G114" s="192"/>
      <c r="H114" s="185"/>
      <c r="I114" s="185"/>
      <c r="J114" s="185"/>
      <c r="K114" s="185"/>
      <c r="L114" s="187"/>
      <c r="M114" s="188"/>
    </row>
    <row r="115" spans="1:13">
      <c r="A115" s="261"/>
      <c r="B115" s="217"/>
      <c r="C115" s="262"/>
      <c r="D115" s="262"/>
      <c r="E115" s="187"/>
      <c r="F115" s="200"/>
      <c r="G115" s="192"/>
      <c r="H115" s="185"/>
      <c r="I115" s="185"/>
      <c r="J115" s="185"/>
      <c r="K115" s="185"/>
      <c r="L115" s="187"/>
      <c r="M115" s="188"/>
    </row>
    <row r="116" spans="1:13" ht="15.75" customHeight="1">
      <c r="A116" s="261"/>
      <c r="B116" s="217"/>
      <c r="C116" s="262"/>
      <c r="D116" s="253"/>
      <c r="E116" s="188"/>
      <c r="F116" s="192"/>
      <c r="G116" s="184"/>
      <c r="H116" s="185"/>
      <c r="I116" s="185"/>
      <c r="J116" s="185"/>
      <c r="K116" s="185"/>
      <c r="L116" s="187"/>
      <c r="M116" s="188"/>
    </row>
    <row r="117" spans="1:13">
      <c r="A117" s="261"/>
      <c r="B117" s="217"/>
      <c r="C117" s="262"/>
      <c r="D117" s="254"/>
      <c r="E117" s="187"/>
      <c r="F117" s="192"/>
      <c r="G117" s="192"/>
      <c r="H117" s="185"/>
      <c r="I117" s="185"/>
      <c r="J117" s="185"/>
      <c r="K117" s="185"/>
      <c r="L117" s="187"/>
      <c r="M117" s="188"/>
    </row>
    <row r="118" spans="1:13">
      <c r="A118" s="261"/>
      <c r="B118" s="217"/>
      <c r="C118" s="262"/>
      <c r="D118" s="254"/>
      <c r="E118" s="187"/>
      <c r="F118" s="200"/>
      <c r="G118" s="192"/>
      <c r="H118" s="185"/>
      <c r="I118" s="185"/>
      <c r="J118" s="185"/>
      <c r="K118" s="185"/>
      <c r="L118" s="187"/>
      <c r="M118" s="188"/>
    </row>
    <row r="119" spans="1:13">
      <c r="A119" s="261"/>
      <c r="B119" s="217"/>
      <c r="C119" s="262"/>
      <c r="D119" s="254"/>
      <c r="E119" s="187"/>
      <c r="F119" s="192"/>
      <c r="G119" s="192"/>
      <c r="H119" s="185"/>
      <c r="I119" s="185"/>
      <c r="J119" s="185"/>
      <c r="K119" s="185"/>
      <c r="L119" s="187"/>
      <c r="M119" s="188"/>
    </row>
    <row r="120" spans="1:13">
      <c r="A120" s="261"/>
      <c r="B120" s="217"/>
      <c r="C120" s="262"/>
      <c r="D120" s="254"/>
      <c r="E120" s="187"/>
      <c r="F120" s="192"/>
      <c r="G120" s="192"/>
      <c r="H120" s="185"/>
      <c r="I120" s="185"/>
      <c r="J120" s="185"/>
      <c r="K120" s="185"/>
      <c r="L120" s="187"/>
      <c r="M120" s="188"/>
    </row>
    <row r="121" spans="1:13">
      <c r="A121" s="261"/>
      <c r="B121" s="217"/>
      <c r="C121" s="262"/>
      <c r="D121" s="254"/>
      <c r="E121" s="187"/>
      <c r="F121" s="192"/>
      <c r="G121" s="192"/>
      <c r="H121" s="185"/>
      <c r="I121" s="185"/>
      <c r="J121" s="185"/>
      <c r="K121" s="185"/>
      <c r="L121" s="187"/>
      <c r="M121" s="188"/>
    </row>
    <row r="122" spans="1:13">
      <c r="A122" s="261"/>
      <c r="B122" s="217"/>
      <c r="C122" s="262"/>
      <c r="D122" s="255"/>
      <c r="E122" s="187"/>
      <c r="F122" s="192"/>
      <c r="G122" s="192"/>
      <c r="H122" s="185"/>
      <c r="I122" s="185"/>
      <c r="J122" s="185"/>
      <c r="K122" s="185"/>
      <c r="L122" s="187"/>
      <c r="M122" s="188"/>
    </row>
    <row r="123" spans="1:13">
      <c r="A123" s="261"/>
      <c r="B123" s="217"/>
      <c r="C123" s="262"/>
      <c r="D123" s="249"/>
      <c r="E123" s="249"/>
      <c r="F123" s="192"/>
      <c r="G123" s="192"/>
      <c r="H123" s="185"/>
      <c r="I123" s="185"/>
      <c r="J123" s="185"/>
      <c r="K123" s="185"/>
      <c r="L123" s="187"/>
      <c r="M123" s="188"/>
    </row>
    <row r="124" spans="1:13">
      <c r="A124" s="261"/>
      <c r="B124" s="217"/>
      <c r="C124" s="262"/>
      <c r="D124" s="213"/>
      <c r="E124" s="188"/>
      <c r="F124" s="200"/>
      <c r="G124" s="192"/>
      <c r="H124" s="185"/>
      <c r="I124" s="185"/>
      <c r="J124" s="185"/>
      <c r="K124" s="185"/>
      <c r="L124" s="187"/>
      <c r="M124" s="188"/>
    </row>
    <row r="125" spans="1:13">
      <c r="A125" s="261"/>
      <c r="B125" s="217"/>
      <c r="C125" s="262"/>
      <c r="D125" s="202"/>
      <c r="E125" s="188"/>
      <c r="F125" s="203"/>
      <c r="G125" s="203"/>
      <c r="H125" s="185"/>
      <c r="I125" s="185"/>
      <c r="J125" s="204"/>
      <c r="K125" s="204"/>
      <c r="L125" s="205"/>
      <c r="M125" s="206"/>
    </row>
  </sheetData>
  <mergeCells count="29">
    <mergeCell ref="D1:E1"/>
    <mergeCell ref="A2:A20"/>
    <mergeCell ref="C2:C20"/>
    <mergeCell ref="D2:E2"/>
    <mergeCell ref="D5:E5"/>
    <mergeCell ref="D10:E10"/>
    <mergeCell ref="D15:E15"/>
    <mergeCell ref="A21:A45"/>
    <mergeCell ref="C21:C45"/>
    <mergeCell ref="D21:E21"/>
    <mergeCell ref="D25:E25"/>
    <mergeCell ref="D39:E39"/>
    <mergeCell ref="D42:E42"/>
    <mergeCell ref="D123:E123"/>
    <mergeCell ref="A46:A86"/>
    <mergeCell ref="C46:C86"/>
    <mergeCell ref="D46:E46"/>
    <mergeCell ref="D63:E63"/>
    <mergeCell ref="D74:E74"/>
    <mergeCell ref="A87:A125"/>
    <mergeCell ref="C87:C125"/>
    <mergeCell ref="D87:E87"/>
    <mergeCell ref="D90:E90"/>
    <mergeCell ref="D95:E95"/>
    <mergeCell ref="D96:D97"/>
    <mergeCell ref="D98:D103"/>
    <mergeCell ref="D104:D107"/>
    <mergeCell ref="D108:D115"/>
    <mergeCell ref="D116:D122"/>
  </mergeCells>
  <phoneticPr fontId="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O48"/>
  <sheetViews>
    <sheetView tabSelected="1" topLeftCell="A22" workbookViewId="0">
      <selection activeCell="E34" sqref="E34:I35"/>
    </sheetView>
  </sheetViews>
  <sheetFormatPr defaultColWidth="9" defaultRowHeight="14.25"/>
  <cols>
    <col min="1" max="1" width="1.875" style="1" customWidth="1"/>
    <col min="2" max="2" width="10.125" style="1" customWidth="1"/>
    <col min="3" max="3" width="11.125" style="1" customWidth="1"/>
    <col min="4" max="4" width="14.75" style="1" customWidth="1"/>
    <col min="5" max="5" width="11.125" style="1" bestFit="1" customWidth="1"/>
    <col min="6" max="6" width="29.375" style="1" customWidth="1"/>
    <col min="7" max="7" width="11.375" style="1" customWidth="1"/>
    <col min="8" max="8" width="15.875" style="1" customWidth="1"/>
    <col min="9" max="9" width="15.5" style="1" bestFit="1" customWidth="1"/>
    <col min="10" max="10" width="14.375" style="1" customWidth="1"/>
    <col min="11" max="11" width="13.625" style="1" customWidth="1"/>
    <col min="12" max="12" width="15" style="1" bestFit="1" customWidth="1"/>
    <col min="13" max="13" width="21" style="1" bestFit="1" customWidth="1"/>
    <col min="14" max="14" width="6.375" style="1" customWidth="1"/>
    <col min="15" max="15" width="7.5" style="1" bestFit="1" customWidth="1"/>
    <col min="16" max="16384" width="9" style="1"/>
  </cols>
  <sheetData>
    <row r="1" spans="2:15" ht="12.75" customHeight="1" thickBot="1"/>
    <row r="2" spans="2:15" ht="17.25" thickBot="1">
      <c r="B2" s="290" t="s">
        <v>0</v>
      </c>
      <c r="C2" s="291"/>
      <c r="D2" s="291"/>
      <c r="E2" s="291"/>
      <c r="F2" s="291"/>
      <c r="G2" s="291"/>
      <c r="H2" s="291"/>
      <c r="I2" s="291"/>
      <c r="J2" s="291"/>
      <c r="K2" s="291"/>
      <c r="L2" s="291"/>
      <c r="M2" s="292"/>
      <c r="N2" s="2"/>
      <c r="O2" s="1" t="s">
        <v>17</v>
      </c>
    </row>
    <row r="3" spans="2:15" ht="16.5">
      <c r="B3" s="110" t="s">
        <v>1</v>
      </c>
      <c r="C3" s="73"/>
      <c r="D3" s="112" t="s">
        <v>86</v>
      </c>
      <c r="E3" s="313"/>
      <c r="F3" s="314"/>
      <c r="G3" s="315"/>
      <c r="H3" s="112" t="s">
        <v>87</v>
      </c>
      <c r="I3" s="79" t="s">
        <v>218</v>
      </c>
      <c r="J3" s="112" t="s">
        <v>20</v>
      </c>
      <c r="K3" s="33">
        <v>42738</v>
      </c>
      <c r="L3" s="316">
        <v>42741</v>
      </c>
      <c r="M3" s="317"/>
      <c r="O3" s="1" t="s">
        <v>13</v>
      </c>
    </row>
    <row r="4" spans="2:15" ht="16.5">
      <c r="B4" s="111" t="s">
        <v>88</v>
      </c>
      <c r="C4" s="101" t="s">
        <v>218</v>
      </c>
      <c r="D4" s="111" t="s">
        <v>134</v>
      </c>
      <c r="E4" s="102"/>
      <c r="F4" s="113" t="s">
        <v>148</v>
      </c>
      <c r="G4" s="81"/>
      <c r="H4" s="113" t="s">
        <v>144</v>
      </c>
      <c r="I4" s="99"/>
      <c r="J4" s="113" t="s">
        <v>145</v>
      </c>
      <c r="K4" s="100" t="e">
        <f>(SUM(L9:L24)-COUNTA(E24:F24))/COUNTA(E24:F24)</f>
        <v>#DIV/0!</v>
      </c>
      <c r="L4" s="80" t="s">
        <v>146</v>
      </c>
      <c r="M4" s="122" t="e">
        <f>(SUM(K9:K24)-SUM(H24:H24))/SUM(H24:H24)</f>
        <v>#DIV/0!</v>
      </c>
      <c r="N4" s="121"/>
      <c r="O4" s="1" t="s">
        <v>22</v>
      </c>
    </row>
    <row r="5" spans="2:15" ht="17.25" thickBot="1">
      <c r="B5" s="114" t="s">
        <v>141</v>
      </c>
      <c r="C5" s="115"/>
      <c r="D5" s="114" t="s">
        <v>142</v>
      </c>
      <c r="E5" s="116"/>
      <c r="F5" s="117" t="s">
        <v>149</v>
      </c>
      <c r="G5" s="118" t="e">
        <f>((E4-C5)-(E5-C5))/(E5-C5)</f>
        <v>#DIV/0!</v>
      </c>
      <c r="H5" s="119" t="s">
        <v>143</v>
      </c>
      <c r="I5" s="99"/>
      <c r="J5" s="119" t="s">
        <v>147</v>
      </c>
      <c r="K5" s="120" t="e">
        <f>((G4+I4)-I5)/I5</f>
        <v>#DIV/0!</v>
      </c>
      <c r="L5" s="311"/>
      <c r="M5" s="312"/>
      <c r="N5" s="121"/>
      <c r="O5" s="1" t="s">
        <v>216</v>
      </c>
    </row>
    <row r="6" spans="2:15" ht="16.5">
      <c r="B6" s="308" t="s">
        <v>26</v>
      </c>
      <c r="C6" s="300" t="s">
        <v>31</v>
      </c>
      <c r="D6" s="296" t="s">
        <v>135</v>
      </c>
      <c r="E6" s="296"/>
      <c r="F6" s="297"/>
      <c r="G6" s="293" t="s">
        <v>136</v>
      </c>
      <c r="H6" s="294"/>
      <c r="I6" s="295"/>
      <c r="J6" s="305" t="s">
        <v>137</v>
      </c>
      <c r="K6" s="306"/>
      <c r="L6" s="306"/>
      <c r="M6" s="307"/>
      <c r="O6" s="1" t="s">
        <v>14</v>
      </c>
    </row>
    <row r="7" spans="2:15" ht="16.5">
      <c r="B7" s="309"/>
      <c r="C7" s="301"/>
      <c r="D7" s="82" t="s">
        <v>115</v>
      </c>
      <c r="E7" s="298" t="s">
        <v>116</v>
      </c>
      <c r="F7" s="299"/>
      <c r="G7" s="83" t="s">
        <v>19</v>
      </c>
      <c r="H7" s="84" t="s">
        <v>133</v>
      </c>
      <c r="I7" s="85" t="s">
        <v>2</v>
      </c>
      <c r="J7" s="86" t="s">
        <v>19</v>
      </c>
      <c r="K7" s="87" t="s">
        <v>138</v>
      </c>
      <c r="L7" s="87" t="s">
        <v>139</v>
      </c>
      <c r="M7" s="97" t="s">
        <v>21</v>
      </c>
      <c r="O7" s="1" t="s">
        <v>15</v>
      </c>
    </row>
    <row r="8" spans="2:15" ht="16.5" customHeight="1">
      <c r="B8" s="309"/>
      <c r="C8" s="302"/>
      <c r="D8" s="193"/>
      <c r="E8" s="270" t="s">
        <v>232</v>
      </c>
      <c r="F8" s="271"/>
      <c r="G8" s="169" t="s">
        <v>253</v>
      </c>
      <c r="H8" s="170">
        <v>1</v>
      </c>
      <c r="I8" s="171" t="s">
        <v>233</v>
      </c>
      <c r="J8" s="169"/>
      <c r="K8" s="170"/>
      <c r="L8" s="215"/>
      <c r="M8" s="172"/>
      <c r="O8" s="1" t="s">
        <v>230</v>
      </c>
    </row>
    <row r="9" spans="2:15" ht="16.5" customHeight="1">
      <c r="B9" s="309"/>
      <c r="C9" s="301"/>
      <c r="D9" s="193"/>
      <c r="E9" s="270" t="s">
        <v>234</v>
      </c>
      <c r="F9" s="271"/>
      <c r="G9" s="169" t="s">
        <v>249</v>
      </c>
      <c r="H9" s="170">
        <v>1</v>
      </c>
      <c r="I9" s="171" t="s">
        <v>233</v>
      </c>
      <c r="J9" s="169"/>
      <c r="K9" s="170"/>
      <c r="L9" s="215"/>
      <c r="M9" s="172"/>
      <c r="O9" s="1" t="s">
        <v>16</v>
      </c>
    </row>
    <row r="10" spans="2:15" ht="16.5" customHeight="1">
      <c r="B10" s="309"/>
      <c r="C10" s="301"/>
      <c r="D10" s="193"/>
      <c r="E10" s="268" t="s">
        <v>235</v>
      </c>
      <c r="F10" s="269"/>
      <c r="G10" s="169" t="s">
        <v>253</v>
      </c>
      <c r="H10" s="170">
        <v>1</v>
      </c>
      <c r="I10" s="171" t="s">
        <v>233</v>
      </c>
      <c r="J10" s="169"/>
      <c r="K10" s="170"/>
      <c r="L10" s="176"/>
      <c r="M10" s="172"/>
      <c r="O10" s="1" t="s">
        <v>18</v>
      </c>
    </row>
    <row r="11" spans="2:15" ht="16.5" customHeight="1">
      <c r="B11" s="309"/>
      <c r="C11" s="301"/>
      <c r="D11" s="193"/>
      <c r="E11" s="268" t="s">
        <v>236</v>
      </c>
      <c r="F11" s="269"/>
      <c r="G11" s="169" t="s">
        <v>249</v>
      </c>
      <c r="H11" s="170">
        <v>1</v>
      </c>
      <c r="I11" s="171" t="s">
        <v>233</v>
      </c>
      <c r="J11" s="169"/>
      <c r="K11" s="170"/>
      <c r="L11" s="176"/>
      <c r="M11" s="172"/>
      <c r="O11" s="1" t="s">
        <v>23</v>
      </c>
    </row>
    <row r="12" spans="2:15" ht="16.5" customHeight="1">
      <c r="B12" s="309"/>
      <c r="C12" s="303"/>
      <c r="D12" s="193"/>
      <c r="E12" s="268" t="s">
        <v>237</v>
      </c>
      <c r="F12" s="269"/>
      <c r="G12" s="169" t="s">
        <v>249</v>
      </c>
      <c r="H12" s="170">
        <v>3</v>
      </c>
      <c r="I12" s="171" t="s">
        <v>238</v>
      </c>
      <c r="J12" s="169"/>
      <c r="K12" s="170"/>
      <c r="L12" s="176"/>
      <c r="M12" s="172"/>
    </row>
    <row r="13" spans="2:15" ht="16.5" customHeight="1">
      <c r="B13" s="309"/>
      <c r="C13" s="303"/>
      <c r="D13" s="193"/>
      <c r="E13" s="268" t="s">
        <v>240</v>
      </c>
      <c r="F13" s="269"/>
      <c r="G13" s="169" t="s">
        <v>248</v>
      </c>
      <c r="H13" s="170">
        <v>1</v>
      </c>
      <c r="I13" s="171" t="s">
        <v>238</v>
      </c>
      <c r="J13" s="169"/>
      <c r="K13" s="170"/>
      <c r="L13" s="176"/>
      <c r="M13" s="172"/>
    </row>
    <row r="14" spans="2:15" ht="16.5" customHeight="1">
      <c r="B14" s="309"/>
      <c r="C14" s="301"/>
      <c r="D14" s="193"/>
      <c r="E14" s="268" t="s">
        <v>239</v>
      </c>
      <c r="F14" s="269"/>
      <c r="G14" s="169" t="s">
        <v>249</v>
      </c>
      <c r="H14" s="170">
        <v>0.5</v>
      </c>
      <c r="I14" s="171" t="s">
        <v>242</v>
      </c>
      <c r="J14" s="169"/>
      <c r="K14" s="170"/>
      <c r="L14" s="176"/>
      <c r="M14" s="172"/>
      <c r="O14" s="1" t="s">
        <v>23</v>
      </c>
    </row>
    <row r="15" spans="2:15" ht="16.5" customHeight="1">
      <c r="B15" s="309"/>
      <c r="C15" s="301"/>
      <c r="D15" s="193"/>
      <c r="E15" s="270" t="s">
        <v>241</v>
      </c>
      <c r="F15" s="271"/>
      <c r="G15" s="169" t="s">
        <v>249</v>
      </c>
      <c r="H15" s="170">
        <v>1</v>
      </c>
      <c r="I15" s="171" t="s">
        <v>242</v>
      </c>
      <c r="J15" s="169"/>
      <c r="K15" s="170"/>
      <c r="L15" s="176"/>
      <c r="M15" s="168"/>
      <c r="O15" s="1" t="s">
        <v>23</v>
      </c>
    </row>
    <row r="16" spans="2:15" ht="16.5">
      <c r="B16" s="309"/>
      <c r="C16" s="301"/>
      <c r="D16" s="193"/>
      <c r="E16" s="268" t="s">
        <v>243</v>
      </c>
      <c r="F16" s="269"/>
      <c r="G16" s="169" t="s">
        <v>250</v>
      </c>
      <c r="H16" s="170">
        <v>1</v>
      </c>
      <c r="I16" s="171" t="s">
        <v>242</v>
      </c>
      <c r="J16" s="169"/>
      <c r="K16" s="170"/>
      <c r="L16" s="93"/>
      <c r="M16" s="168"/>
      <c r="O16" s="1" t="s">
        <v>24</v>
      </c>
    </row>
    <row r="17" spans="2:15" ht="16.5">
      <c r="B17" s="309"/>
      <c r="C17" s="303"/>
      <c r="D17" s="193"/>
      <c r="E17" s="268" t="s">
        <v>244</v>
      </c>
      <c r="F17" s="269"/>
      <c r="G17" s="169" t="s">
        <v>249</v>
      </c>
      <c r="H17" s="170">
        <v>1</v>
      </c>
      <c r="I17" s="171" t="s">
        <v>242</v>
      </c>
      <c r="J17" s="211"/>
      <c r="K17" s="170"/>
      <c r="L17" s="93"/>
      <c r="M17" s="98"/>
    </row>
    <row r="18" spans="2:15" ht="16.5">
      <c r="B18" s="309"/>
      <c r="C18" s="303"/>
      <c r="D18" s="193"/>
      <c r="E18" s="270" t="s">
        <v>245</v>
      </c>
      <c r="F18" s="271"/>
      <c r="G18" s="169" t="s">
        <v>251</v>
      </c>
      <c r="H18" s="170">
        <v>0.5</v>
      </c>
      <c r="I18" s="171" t="s">
        <v>242</v>
      </c>
      <c r="J18" s="207"/>
      <c r="K18" s="170"/>
      <c r="L18" s="176"/>
      <c r="M18" s="172"/>
    </row>
    <row r="19" spans="2:15" ht="16.5">
      <c r="B19" s="309"/>
      <c r="C19" s="303"/>
      <c r="D19" s="193"/>
      <c r="E19" s="270" t="s">
        <v>246</v>
      </c>
      <c r="F19" s="271"/>
      <c r="G19" s="169" t="s">
        <v>249</v>
      </c>
      <c r="H19" s="170">
        <v>3</v>
      </c>
      <c r="I19" s="171" t="s">
        <v>252</v>
      </c>
      <c r="J19" s="218"/>
      <c r="K19" s="170"/>
      <c r="L19" s="176"/>
      <c r="M19" s="172"/>
    </row>
    <row r="20" spans="2:15" ht="16.5">
      <c r="B20" s="309"/>
      <c r="C20" s="303"/>
      <c r="D20" s="193"/>
      <c r="E20" s="270" t="s">
        <v>247</v>
      </c>
      <c r="F20" s="271"/>
      <c r="G20" s="169" t="s">
        <v>249</v>
      </c>
      <c r="H20" s="170">
        <v>1</v>
      </c>
      <c r="I20" s="171" t="s">
        <v>252</v>
      </c>
      <c r="J20" s="218"/>
      <c r="K20" s="170"/>
      <c r="L20" s="176"/>
      <c r="M20" s="172"/>
    </row>
    <row r="21" spans="2:15" ht="16.5" customHeight="1">
      <c r="B21" s="309"/>
      <c r="C21" s="303"/>
      <c r="D21" s="193"/>
      <c r="E21" s="270" t="s">
        <v>255</v>
      </c>
      <c r="F21" s="271"/>
      <c r="G21" s="169" t="s">
        <v>253</v>
      </c>
      <c r="H21" s="170">
        <v>4</v>
      </c>
      <c r="I21" s="171" t="s">
        <v>254</v>
      </c>
      <c r="J21" s="218"/>
      <c r="K21" s="170"/>
      <c r="L21" s="176"/>
      <c r="M21" s="172"/>
    </row>
    <row r="22" spans="2:15" ht="16.5">
      <c r="B22" s="309"/>
      <c r="C22" s="303"/>
      <c r="D22" s="193"/>
      <c r="E22" s="270" t="s">
        <v>256</v>
      </c>
      <c r="F22" s="271"/>
      <c r="G22" s="169" t="s">
        <v>248</v>
      </c>
      <c r="H22" s="170">
        <v>2</v>
      </c>
      <c r="I22" s="171" t="s">
        <v>257</v>
      </c>
      <c r="J22" s="218"/>
      <c r="K22" s="170"/>
      <c r="L22" s="176"/>
      <c r="M22" s="172"/>
    </row>
    <row r="23" spans="2:15" ht="16.5">
      <c r="B23" s="309"/>
      <c r="C23" s="303"/>
      <c r="D23" s="193"/>
      <c r="E23" s="270" t="s">
        <v>258</v>
      </c>
      <c r="F23" s="271"/>
      <c r="G23" s="169" t="s">
        <v>261</v>
      </c>
      <c r="H23" s="170">
        <v>2</v>
      </c>
      <c r="I23" s="171" t="s">
        <v>257</v>
      </c>
      <c r="J23" s="218"/>
      <c r="K23" s="170"/>
      <c r="L23" s="176"/>
      <c r="M23" s="172"/>
    </row>
    <row r="24" spans="2:15" ht="16.5">
      <c r="B24" s="309"/>
      <c r="C24" s="301"/>
      <c r="D24" s="193"/>
      <c r="E24" s="270"/>
      <c r="F24" s="271"/>
      <c r="G24" s="160"/>
      <c r="H24" s="170"/>
      <c r="I24" s="164"/>
      <c r="J24" s="89"/>
      <c r="K24" s="159"/>
      <c r="L24" s="88"/>
      <c r="M24" s="98"/>
      <c r="O24" s="1" t="s">
        <v>33</v>
      </c>
    </row>
    <row r="25" spans="2:15" ht="17.25" thickBot="1">
      <c r="B25" s="309"/>
      <c r="C25" s="304"/>
      <c r="D25" s="103" t="s">
        <v>140</v>
      </c>
      <c r="E25" s="274">
        <f>COUNTA(E24:F24)</f>
        <v>0</v>
      </c>
      <c r="F25" s="275"/>
      <c r="G25" s="104"/>
      <c r="H25" s="105">
        <f>SUM(H8:H24)</f>
        <v>24</v>
      </c>
      <c r="I25" s="106"/>
      <c r="J25" s="104"/>
      <c r="K25" s="105">
        <f>SUM(K8:K24)</f>
        <v>0</v>
      </c>
      <c r="L25" s="107">
        <f>SUM(L9:L24)</f>
        <v>0</v>
      </c>
      <c r="M25" s="108"/>
    </row>
    <row r="26" spans="2:15" ht="16.5" customHeight="1">
      <c r="B26" s="309"/>
      <c r="C26" s="272" t="s">
        <v>32</v>
      </c>
      <c r="D26" s="193"/>
      <c r="E26" s="270" t="s">
        <v>258</v>
      </c>
      <c r="F26" s="271"/>
      <c r="G26" s="169"/>
      <c r="H26" s="170">
        <v>4</v>
      </c>
      <c r="I26" s="171" t="s">
        <v>259</v>
      </c>
      <c r="J26" s="169"/>
      <c r="K26" s="170"/>
      <c r="L26" s="176"/>
      <c r="M26" s="172"/>
    </row>
    <row r="27" spans="2:15" ht="16.5" customHeight="1">
      <c r="B27" s="309"/>
      <c r="C27" s="272"/>
      <c r="D27" s="193"/>
      <c r="E27" s="270" t="s">
        <v>260</v>
      </c>
      <c r="F27" s="271"/>
      <c r="G27" s="169"/>
      <c r="H27" s="170">
        <v>1</v>
      </c>
      <c r="I27" s="171" t="s">
        <v>257</v>
      </c>
      <c r="J27" s="171"/>
      <c r="K27" s="208"/>
      <c r="L27" s="174"/>
      <c r="M27" s="172"/>
    </row>
    <row r="28" spans="2:15" ht="16.5" customHeight="1">
      <c r="B28" s="309"/>
      <c r="C28" s="272"/>
      <c r="D28" s="193"/>
      <c r="E28" s="270" t="s">
        <v>232</v>
      </c>
      <c r="F28" s="271"/>
      <c r="G28" s="169"/>
      <c r="H28" s="170">
        <v>2</v>
      </c>
      <c r="I28" s="171" t="s">
        <v>233</v>
      </c>
      <c r="J28" s="171"/>
      <c r="K28" s="173"/>
      <c r="L28" s="174"/>
      <c r="M28" s="172"/>
    </row>
    <row r="29" spans="2:15" ht="16.5">
      <c r="B29" s="309"/>
      <c r="C29" s="272"/>
      <c r="D29" s="193"/>
      <c r="E29" s="268" t="s">
        <v>266</v>
      </c>
      <c r="F29" s="269"/>
      <c r="G29" s="169"/>
      <c r="H29" s="170">
        <v>1</v>
      </c>
      <c r="I29" s="171" t="s">
        <v>233</v>
      </c>
      <c r="J29" s="171"/>
      <c r="K29" s="209"/>
      <c r="L29" s="210"/>
      <c r="M29" s="172"/>
    </row>
    <row r="30" spans="2:15" ht="16.5" customHeight="1">
      <c r="B30" s="309"/>
      <c r="C30" s="272"/>
      <c r="D30" s="193"/>
      <c r="E30" s="270" t="s">
        <v>262</v>
      </c>
      <c r="F30" s="271"/>
      <c r="G30" s="169"/>
      <c r="H30" s="170">
        <v>2</v>
      </c>
      <c r="I30" s="171" t="s">
        <v>263</v>
      </c>
      <c r="J30" s="171"/>
      <c r="K30" s="209"/>
      <c r="L30" s="210"/>
      <c r="M30" s="172"/>
    </row>
    <row r="31" spans="2:15" ht="16.5" customHeight="1">
      <c r="B31" s="309"/>
      <c r="C31" s="272"/>
      <c r="D31" s="201"/>
      <c r="E31" s="268" t="s">
        <v>243</v>
      </c>
      <c r="F31" s="269"/>
      <c r="G31" s="169"/>
      <c r="H31" s="170">
        <v>5</v>
      </c>
      <c r="I31" s="171" t="s">
        <v>242</v>
      </c>
      <c r="J31" s="171"/>
      <c r="K31" s="209"/>
      <c r="L31" s="210"/>
      <c r="M31" s="172"/>
    </row>
    <row r="32" spans="2:15" ht="16.5" customHeight="1">
      <c r="B32" s="309"/>
      <c r="C32" s="272"/>
      <c r="D32" s="201"/>
      <c r="E32" s="268" t="s">
        <v>267</v>
      </c>
      <c r="F32" s="269"/>
      <c r="G32" s="169"/>
      <c r="H32" s="170">
        <v>4</v>
      </c>
      <c r="I32" s="171" t="s">
        <v>252</v>
      </c>
      <c r="J32" s="171"/>
      <c r="K32" s="209"/>
      <c r="L32" s="210"/>
      <c r="M32" s="172"/>
    </row>
    <row r="33" spans="2:14" ht="16.5" customHeight="1">
      <c r="B33" s="309"/>
      <c r="C33" s="272"/>
      <c r="D33" s="201"/>
      <c r="E33" s="268" t="s">
        <v>268</v>
      </c>
      <c r="F33" s="269"/>
      <c r="G33" s="169"/>
      <c r="H33" s="170">
        <v>1</v>
      </c>
      <c r="I33" s="171" t="s">
        <v>252</v>
      </c>
      <c r="J33" s="171"/>
      <c r="K33" s="209"/>
      <c r="L33" s="210"/>
      <c r="M33" s="172"/>
    </row>
    <row r="34" spans="2:14" ht="16.5">
      <c r="B34" s="309"/>
      <c r="C34" s="272"/>
      <c r="D34" s="193"/>
      <c r="E34" s="270" t="s">
        <v>264</v>
      </c>
      <c r="F34" s="271"/>
      <c r="G34" s="169"/>
      <c r="H34" s="170">
        <v>3</v>
      </c>
      <c r="I34" s="171" t="s">
        <v>265</v>
      </c>
      <c r="J34" s="164"/>
      <c r="K34" s="90"/>
      <c r="L34" s="93"/>
      <c r="M34" s="168"/>
    </row>
    <row r="35" spans="2:14" ht="16.5">
      <c r="B35" s="309"/>
      <c r="C35" s="272"/>
      <c r="D35" s="193"/>
      <c r="E35" s="270" t="s">
        <v>269</v>
      </c>
      <c r="F35" s="271"/>
      <c r="G35" s="169"/>
      <c r="H35" s="170">
        <v>2</v>
      </c>
      <c r="I35" s="171" t="s">
        <v>270</v>
      </c>
      <c r="J35" s="171"/>
      <c r="K35" s="209"/>
      <c r="L35" s="210"/>
      <c r="M35" s="172"/>
    </row>
    <row r="36" spans="2:14" ht="16.5">
      <c r="B36" s="309"/>
      <c r="C36" s="272"/>
      <c r="D36" s="193"/>
      <c r="E36" s="270" t="s">
        <v>255</v>
      </c>
      <c r="F36" s="271"/>
      <c r="G36" s="169" t="s">
        <v>253</v>
      </c>
      <c r="H36" s="170">
        <v>5</v>
      </c>
      <c r="I36" s="171" t="s">
        <v>254</v>
      </c>
      <c r="J36" s="164"/>
      <c r="K36" s="90"/>
      <c r="L36" s="93"/>
      <c r="M36" s="168"/>
    </row>
    <row r="37" spans="2:14" ht="16.5">
      <c r="B37" s="309"/>
      <c r="C37" s="272"/>
      <c r="D37" s="193"/>
      <c r="E37" s="268"/>
      <c r="F37" s="269"/>
      <c r="G37" s="169"/>
      <c r="H37" s="170"/>
      <c r="I37" s="171"/>
      <c r="J37" s="164"/>
      <c r="K37" s="90"/>
      <c r="L37" s="93"/>
      <c r="M37" s="98"/>
    </row>
    <row r="38" spans="2:14" ht="16.5">
      <c r="B38" s="309"/>
      <c r="C38" s="272"/>
      <c r="D38" s="193"/>
      <c r="E38" s="276"/>
      <c r="F38" s="277"/>
      <c r="G38" s="177"/>
      <c r="H38" s="170"/>
      <c r="I38" s="171"/>
      <c r="J38" s="91"/>
      <c r="K38" s="92"/>
      <c r="L38" s="93"/>
      <c r="M38" s="98"/>
    </row>
    <row r="39" spans="2:14" ht="17.25" thickBot="1">
      <c r="B39" s="310"/>
      <c r="C39" s="273"/>
      <c r="D39" s="103" t="s">
        <v>140</v>
      </c>
      <c r="E39" s="274">
        <f>COUNTA(E24:F38)</f>
        <v>12</v>
      </c>
      <c r="F39" s="275"/>
      <c r="G39" s="104"/>
      <c r="H39" s="109">
        <f>SUM(H24:H38)</f>
        <v>54</v>
      </c>
      <c r="I39" s="106"/>
      <c r="J39" s="76"/>
      <c r="K39" s="75"/>
      <c r="L39" s="74"/>
      <c r="M39" s="78"/>
    </row>
    <row r="40" spans="2:14" ht="16.5">
      <c r="B40" s="280" t="s">
        <v>28</v>
      </c>
      <c r="C40" s="281" t="s">
        <v>30</v>
      </c>
      <c r="D40" s="94" t="s">
        <v>115</v>
      </c>
      <c r="E40" s="284" t="s">
        <v>116</v>
      </c>
      <c r="F40" s="285"/>
      <c r="G40" s="320" t="s">
        <v>29</v>
      </c>
      <c r="H40" s="321"/>
      <c r="I40" s="321"/>
      <c r="J40" s="321"/>
      <c r="K40" s="321"/>
      <c r="L40" s="321"/>
      <c r="M40" s="322"/>
    </row>
    <row r="41" spans="2:14" ht="16.5">
      <c r="B41" s="278"/>
      <c r="C41" s="282"/>
      <c r="D41" s="95"/>
      <c r="E41" s="288"/>
      <c r="F41" s="289"/>
      <c r="G41" s="323"/>
      <c r="H41" s="324"/>
      <c r="I41" s="324"/>
      <c r="J41" s="324"/>
      <c r="K41" s="324"/>
      <c r="L41" s="324"/>
      <c r="M41" s="289"/>
    </row>
    <row r="42" spans="2:14" ht="16.5">
      <c r="B42" s="278"/>
      <c r="C42" s="282"/>
      <c r="D42" s="96"/>
      <c r="E42" s="288"/>
      <c r="F42" s="289"/>
      <c r="G42" s="323"/>
      <c r="H42" s="324"/>
      <c r="I42" s="324"/>
      <c r="J42" s="324"/>
      <c r="K42" s="324"/>
      <c r="L42" s="324"/>
      <c r="M42" s="289"/>
    </row>
    <row r="43" spans="2:14" ht="16.5">
      <c r="B43" s="278"/>
      <c r="C43" s="282"/>
      <c r="D43" s="96"/>
      <c r="E43" s="288"/>
      <c r="F43" s="289"/>
      <c r="G43" s="323"/>
      <c r="H43" s="324"/>
      <c r="I43" s="324"/>
      <c r="J43" s="324"/>
      <c r="K43" s="324"/>
      <c r="L43" s="324"/>
      <c r="M43" s="289"/>
    </row>
    <row r="44" spans="2:14" ht="17.25" thickBot="1">
      <c r="B44" s="279"/>
      <c r="C44" s="283"/>
      <c r="D44" s="40"/>
      <c r="E44" s="286"/>
      <c r="F44" s="287"/>
      <c r="G44" s="318"/>
      <c r="H44" s="319"/>
      <c r="I44" s="319"/>
      <c r="J44" s="319"/>
      <c r="K44" s="319"/>
      <c r="L44" s="319"/>
      <c r="M44" s="287"/>
    </row>
    <row r="45" spans="2:14" ht="16.5">
      <c r="B45" s="278" t="s">
        <v>27</v>
      </c>
      <c r="C45" s="7"/>
      <c r="D45" s="5"/>
      <c r="E45" s="5"/>
      <c r="F45" s="5"/>
      <c r="G45" s="5"/>
      <c r="H45" s="5"/>
      <c r="I45" s="5"/>
      <c r="J45" s="5"/>
      <c r="K45" s="5"/>
      <c r="L45" s="5"/>
      <c r="M45" s="41"/>
    </row>
    <row r="46" spans="2:14" ht="16.5">
      <c r="B46" s="278"/>
      <c r="C46" s="7"/>
      <c r="D46" s="5"/>
      <c r="E46" s="5"/>
      <c r="F46" s="5"/>
      <c r="G46" s="5"/>
      <c r="H46" s="5"/>
      <c r="I46" s="5"/>
      <c r="J46" s="5"/>
      <c r="K46" s="5"/>
      <c r="L46" s="5"/>
      <c r="M46" s="41"/>
    </row>
    <row r="47" spans="2:14" ht="17.25" thickBot="1">
      <c r="B47" s="279"/>
      <c r="C47" s="8"/>
      <c r="D47" s="6"/>
      <c r="E47" s="6"/>
      <c r="F47" s="6"/>
      <c r="G47" s="6"/>
      <c r="H47" s="6"/>
      <c r="I47" s="6"/>
      <c r="J47" s="6"/>
      <c r="K47" s="6"/>
      <c r="L47" s="6"/>
      <c r="M47" s="42"/>
    </row>
    <row r="48" spans="2:14" ht="16.5">
      <c r="B48" s="3" t="s">
        <v>25</v>
      </c>
      <c r="C48" s="4"/>
      <c r="D48" s="4"/>
      <c r="E48" s="4"/>
      <c r="F48" s="4"/>
      <c r="G48" s="4"/>
      <c r="H48" s="4"/>
      <c r="I48" s="4"/>
      <c r="J48" s="4"/>
      <c r="K48" s="4"/>
      <c r="L48" s="4"/>
      <c r="M48" s="4"/>
      <c r="N48" s="2"/>
    </row>
  </sheetData>
  <mergeCells count="56">
    <mergeCell ref="E32:F32"/>
    <mergeCell ref="E33:F33"/>
    <mergeCell ref="E35:F35"/>
    <mergeCell ref="G44:M44"/>
    <mergeCell ref="G40:M40"/>
    <mergeCell ref="G41:M41"/>
    <mergeCell ref="G42:M42"/>
    <mergeCell ref="G43:M43"/>
    <mergeCell ref="B2:M2"/>
    <mergeCell ref="G6:I6"/>
    <mergeCell ref="D6:F6"/>
    <mergeCell ref="E7:F7"/>
    <mergeCell ref="C6:C25"/>
    <mergeCell ref="J6:M6"/>
    <mergeCell ref="B6:B39"/>
    <mergeCell ref="L5:M5"/>
    <mergeCell ref="E3:G3"/>
    <mergeCell ref="E25:F25"/>
    <mergeCell ref="L3:M3"/>
    <mergeCell ref="E8:F8"/>
    <mergeCell ref="E31:F31"/>
    <mergeCell ref="E34:F34"/>
    <mergeCell ref="E36:F36"/>
    <mergeCell ref="E10:F10"/>
    <mergeCell ref="B45:B47"/>
    <mergeCell ref="B40:B44"/>
    <mergeCell ref="C40:C44"/>
    <mergeCell ref="E40:F40"/>
    <mergeCell ref="E44:F44"/>
    <mergeCell ref="E41:F41"/>
    <mergeCell ref="E42:F42"/>
    <mergeCell ref="E43:F43"/>
    <mergeCell ref="E12:F12"/>
    <mergeCell ref="E9:F9"/>
    <mergeCell ref="C26:C39"/>
    <mergeCell ref="E39:F39"/>
    <mergeCell ref="E38:F38"/>
    <mergeCell ref="E37:F37"/>
    <mergeCell ref="E26:F26"/>
    <mergeCell ref="E27:F27"/>
    <mergeCell ref="E29:F29"/>
    <mergeCell ref="E24:F24"/>
    <mergeCell ref="E30:F30"/>
    <mergeCell ref="E15:F15"/>
    <mergeCell ref="E16:F16"/>
    <mergeCell ref="E28:F28"/>
    <mergeCell ref="E11:F11"/>
    <mergeCell ref="E14:F14"/>
    <mergeCell ref="E13:F13"/>
    <mergeCell ref="E19:F19"/>
    <mergeCell ref="E20:F20"/>
    <mergeCell ref="E22:F22"/>
    <mergeCell ref="E23:F23"/>
    <mergeCell ref="E21:F21"/>
    <mergeCell ref="E17:F17"/>
    <mergeCell ref="E18:F18"/>
  </mergeCells>
  <phoneticPr fontId="74" type="noConversion"/>
  <conditionalFormatting sqref="M4">
    <cfRule type="expression" dxfId="11" priority="10">
      <formula>ABS($M$4)&lt;=10%</formula>
    </cfRule>
    <cfRule type="expression" dxfId="10" priority="12">
      <formula>AND(ABS($M$4)&lt;=15%,ABS($M$4)&gt;10%)</formula>
    </cfRule>
    <cfRule type="expression" dxfId="9" priority="14">
      <formula>ABS($M$4)&gt;15%</formula>
    </cfRule>
  </conditionalFormatting>
  <conditionalFormatting sqref="K4">
    <cfRule type="expression" dxfId="8" priority="7">
      <formula>ABS($K$4)&lt;=5%</formula>
    </cfRule>
    <cfRule type="expression" dxfId="7" priority="8">
      <formula>AND(ABS($K$4)&lt;=8%,ABS($K$4)&gt;5%)</formula>
    </cfRule>
    <cfRule type="expression" dxfId="6" priority="9">
      <formula>ABS($K$4)&gt;8%</formula>
    </cfRule>
  </conditionalFormatting>
  <conditionalFormatting sqref="G5">
    <cfRule type="expression" dxfId="5" priority="4">
      <formula>ABS($G$5)&gt;8%</formula>
    </cfRule>
    <cfRule type="expression" dxfId="4" priority="5">
      <formula>AND(ABS($G$5)&lt;=8%,ABS($G$5)&gt;5%)</formula>
    </cfRule>
    <cfRule type="expression" dxfId="3" priority="6">
      <formula>ABS($G$5)&lt;=5%</formula>
    </cfRule>
  </conditionalFormatting>
  <conditionalFormatting sqref="K5">
    <cfRule type="expression" dxfId="2" priority="1">
      <formula>ABS($K$5)&lt;=10%</formula>
    </cfRule>
    <cfRule type="expression" dxfId="1" priority="2">
      <formula>AND(ABS($K$5)&lt;=15%,ABS($K$5)&gt;10%)</formula>
    </cfRule>
    <cfRule type="expression" dxfId="0" priority="3">
      <formula>ABS($K$5)&gt;15%</formula>
    </cfRule>
  </conditionalFormatting>
  <dataValidations count="3">
    <dataValidation type="list" allowBlank="1" showInputMessage="1" showErrorMessage="1" sqref="J39">
      <formula1>$O$7:$O$25</formula1>
    </dataValidation>
    <dataValidation type="list" allowBlank="1" showInputMessage="1" showErrorMessage="1" sqref="J37:J38 G15:G25 J17:J25 G31:G39">
      <formula1>$O$2:$O$24</formula1>
    </dataValidation>
    <dataValidation type="list" allowBlank="1" showInputMessage="1" showErrorMessage="1" sqref="J26 J14:J16 J8:J11 G8:G14 G26:G30">
      <formula1>$O$2:$O$17</formula1>
    </dataValidation>
  </dataValidations>
  <pageMargins left="0.59055118110236227" right="0.59055118110236227" top="0.78740157480314965" bottom="0.78740157480314965" header="0.19685039370078741" footer="0"/>
  <pageSetup paperSize="9" scale="94" fitToHeight="0" orientation="landscape" r:id="rId1"/>
  <headerFooter scaleWithDoc="0">
    <oddHeader xml:space="preserve">&amp;L&amp;"Microsoft YaHei,標準"&amp;G&amp;C&amp;"Microsoft YaHei,太字"&amp;14&amp;A&amp;R&amp;"Microsoft YaHei,太字"&amp;14&amp;D </oddHeader>
    <oddFooter>&amp;L&amp;"Microsoft YaHei,標準"&amp;10北京市海淀区北四环西路52号中芯大厦18层 100080 Tel：+86 10 82179000   Fax：+86 10 82179001&amp;C&amp;"Microsoft YaHei,太字"&amp;12方正国际软件有限公司&amp;11Founder International Co.,Ltdwww.foundersoft.com&amp;R&amp;"Microsoft YaHei,太字"&amp;14&amp;P/&amp;N  &amp;12   &amp;G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workbookViewId="0">
      <pane xSplit="1" ySplit="2" topLeftCell="B3" activePane="bottomRight" state="frozen"/>
      <selection pane="topRight" activeCell="B1" sqref="B1"/>
      <selection pane="bottomLeft" activeCell="A3" sqref="A3"/>
      <selection pane="bottomRight" activeCell="C15" sqref="C15:C16"/>
    </sheetView>
  </sheetViews>
  <sheetFormatPr defaultRowHeight="13.5"/>
  <cols>
    <col min="1" max="1" width="3.75" style="133" customWidth="1"/>
    <col min="2" max="2" width="5" style="133" bestFit="1" customWidth="1"/>
    <col min="3" max="6" width="9" style="133"/>
    <col min="7" max="7" width="24.25" style="133" customWidth="1"/>
    <col min="8" max="8" width="9.5" style="133" bestFit="1" customWidth="1"/>
    <col min="9" max="10" width="9" style="133"/>
    <col min="11" max="11" width="10" style="133" customWidth="1"/>
    <col min="12" max="12" width="13" style="133" customWidth="1"/>
    <col min="13" max="13" width="14.125" style="133" customWidth="1"/>
    <col min="14" max="14" width="10.625" style="133" customWidth="1"/>
    <col min="15" max="16384" width="9" style="133"/>
  </cols>
  <sheetData>
    <row r="1" spans="2:16" ht="26.25" customHeight="1" thickBot="1">
      <c r="B1" s="326" t="s">
        <v>171</v>
      </c>
      <c r="C1" s="326"/>
      <c r="D1" s="326"/>
      <c r="E1" s="326"/>
      <c r="F1" s="326"/>
      <c r="G1" s="326"/>
      <c r="H1" s="326"/>
      <c r="I1" s="326"/>
      <c r="J1" s="326"/>
      <c r="K1" s="326"/>
      <c r="L1" s="326"/>
      <c r="M1" s="326"/>
      <c r="N1" s="326"/>
      <c r="O1" s="326"/>
      <c r="P1" s="326"/>
    </row>
    <row r="2" spans="2:16" ht="24.75" thickTop="1">
      <c r="B2" s="134" t="s">
        <v>172</v>
      </c>
      <c r="C2" s="135" t="s">
        <v>173</v>
      </c>
      <c r="D2" s="135" t="s">
        <v>174</v>
      </c>
      <c r="E2" s="135" t="s">
        <v>175</v>
      </c>
      <c r="F2" s="135" t="s">
        <v>176</v>
      </c>
      <c r="G2" s="135" t="s">
        <v>177</v>
      </c>
      <c r="H2" s="135" t="s">
        <v>178</v>
      </c>
      <c r="I2" s="135" t="s">
        <v>179</v>
      </c>
      <c r="J2" s="135" t="s">
        <v>180</v>
      </c>
      <c r="K2" s="135" t="s">
        <v>181</v>
      </c>
      <c r="L2" s="135" t="s">
        <v>182</v>
      </c>
      <c r="M2" s="135" t="s">
        <v>183</v>
      </c>
      <c r="N2" s="135" t="s">
        <v>184</v>
      </c>
      <c r="O2" s="135" t="s">
        <v>185</v>
      </c>
      <c r="P2" s="136" t="s">
        <v>186</v>
      </c>
    </row>
    <row r="3" spans="2:16">
      <c r="B3" s="137"/>
      <c r="C3" s="138"/>
      <c r="D3" s="138"/>
      <c r="E3" s="138"/>
      <c r="F3" s="138"/>
      <c r="G3" s="138"/>
      <c r="H3" s="139"/>
      <c r="I3" s="138"/>
      <c r="J3" s="138"/>
      <c r="K3" s="138"/>
      <c r="L3" s="138"/>
      <c r="M3" s="138"/>
      <c r="N3" s="138"/>
      <c r="O3" s="138"/>
      <c r="P3" s="140"/>
    </row>
    <row r="4" spans="2:16">
      <c r="B4" s="137"/>
      <c r="C4" s="138"/>
      <c r="D4" s="138"/>
      <c r="E4" s="138"/>
      <c r="F4" s="138"/>
      <c r="G4" s="138"/>
      <c r="H4" s="139"/>
      <c r="I4" s="138"/>
      <c r="J4" s="138"/>
      <c r="K4" s="138"/>
      <c r="L4" s="138"/>
      <c r="M4" s="138"/>
      <c r="N4" s="138"/>
      <c r="O4" s="138"/>
      <c r="P4" s="140"/>
    </row>
    <row r="5" spans="2:16">
      <c r="B5" s="137"/>
      <c r="C5" s="138"/>
      <c r="D5" s="138"/>
      <c r="E5" s="138"/>
      <c r="F5" s="138"/>
      <c r="G5" s="138"/>
      <c r="H5" s="139"/>
      <c r="I5" s="138"/>
      <c r="J5" s="138"/>
      <c r="K5" s="138"/>
      <c r="L5" s="138"/>
      <c r="M5" s="138"/>
      <c r="N5" s="138"/>
      <c r="O5" s="138"/>
      <c r="P5" s="140"/>
    </row>
    <row r="6" spans="2:16">
      <c r="B6" s="137"/>
      <c r="C6" s="138"/>
      <c r="D6" s="138"/>
      <c r="E6" s="138"/>
      <c r="F6" s="138"/>
      <c r="G6" s="138"/>
      <c r="H6" s="139"/>
      <c r="I6" s="138"/>
      <c r="J6" s="138"/>
      <c r="K6" s="138"/>
      <c r="L6" s="138"/>
      <c r="M6" s="138"/>
      <c r="N6" s="138"/>
      <c r="O6" s="138"/>
      <c r="P6" s="140"/>
    </row>
    <row r="7" spans="2:16">
      <c r="B7" s="137"/>
      <c r="C7" s="138"/>
      <c r="D7" s="138"/>
      <c r="E7" s="138"/>
      <c r="F7" s="138"/>
      <c r="G7" s="138"/>
      <c r="H7" s="139"/>
      <c r="I7" s="138"/>
      <c r="J7" s="138"/>
      <c r="K7" s="138"/>
      <c r="L7" s="138"/>
      <c r="M7" s="138"/>
      <c r="N7" s="138"/>
      <c r="O7" s="138"/>
      <c r="P7" s="140"/>
    </row>
    <row r="8" spans="2:16">
      <c r="B8" s="137"/>
      <c r="C8" s="138"/>
      <c r="D8" s="138"/>
      <c r="E8" s="138"/>
      <c r="F8" s="138"/>
      <c r="G8" s="138"/>
      <c r="H8" s="139"/>
      <c r="I8" s="138"/>
      <c r="J8" s="138"/>
      <c r="K8" s="138"/>
      <c r="L8" s="138"/>
      <c r="M8" s="138"/>
      <c r="N8" s="138"/>
      <c r="O8" s="138"/>
      <c r="P8" s="140"/>
    </row>
    <row r="9" spans="2:16">
      <c r="B9" s="137"/>
      <c r="C9" s="138"/>
      <c r="D9" s="138"/>
      <c r="E9" s="138"/>
      <c r="F9" s="138"/>
      <c r="G9" s="138"/>
      <c r="H9" s="139"/>
      <c r="I9" s="138"/>
      <c r="J9" s="138"/>
      <c r="K9" s="138"/>
      <c r="L9" s="138"/>
      <c r="M9" s="138"/>
      <c r="N9" s="138"/>
      <c r="O9" s="138"/>
      <c r="P9" s="140"/>
    </row>
    <row r="10" spans="2:16">
      <c r="B10" s="137"/>
      <c r="C10" s="138"/>
      <c r="D10" s="138"/>
      <c r="E10" s="138"/>
      <c r="F10" s="138"/>
      <c r="G10" s="138"/>
      <c r="H10" s="139"/>
      <c r="I10" s="138"/>
      <c r="J10" s="138"/>
      <c r="K10" s="138"/>
      <c r="L10" s="138"/>
      <c r="M10" s="138"/>
      <c r="N10" s="138"/>
      <c r="O10" s="138"/>
      <c r="P10" s="140"/>
    </row>
    <row r="11" spans="2:16">
      <c r="B11" s="137"/>
      <c r="C11" s="138"/>
      <c r="D11" s="138"/>
      <c r="E11" s="138"/>
      <c r="F11" s="138"/>
      <c r="G11" s="138"/>
      <c r="H11" s="139"/>
      <c r="I11" s="138"/>
      <c r="J11" s="138"/>
      <c r="K11" s="138"/>
      <c r="L11" s="138"/>
      <c r="M11" s="138"/>
      <c r="N11" s="138"/>
      <c r="O11" s="138"/>
      <c r="P11" s="140"/>
    </row>
    <row r="12" spans="2:16">
      <c r="B12" s="137"/>
      <c r="C12" s="138"/>
      <c r="D12" s="138"/>
      <c r="E12" s="138"/>
      <c r="F12" s="138"/>
      <c r="G12" s="138"/>
      <c r="H12" s="139"/>
      <c r="I12" s="138"/>
      <c r="J12" s="138"/>
      <c r="K12" s="138"/>
      <c r="L12" s="138"/>
      <c r="M12" s="138"/>
      <c r="N12" s="138"/>
      <c r="O12" s="138"/>
      <c r="P12" s="140"/>
    </row>
    <row r="13" spans="2:16">
      <c r="B13" s="137"/>
      <c r="C13" s="138"/>
      <c r="D13" s="138"/>
      <c r="E13" s="138"/>
      <c r="F13" s="138"/>
      <c r="G13" s="138"/>
      <c r="H13" s="139"/>
      <c r="I13" s="138"/>
      <c r="J13" s="138"/>
      <c r="K13" s="138"/>
      <c r="L13" s="138"/>
      <c r="M13" s="138"/>
      <c r="N13" s="138"/>
      <c r="O13" s="138"/>
      <c r="P13" s="140"/>
    </row>
    <row r="14" spans="2:16">
      <c r="B14" s="137"/>
      <c r="C14" s="138"/>
      <c r="D14" s="138"/>
      <c r="E14" s="138"/>
      <c r="F14" s="138"/>
      <c r="G14" s="138"/>
      <c r="H14" s="139"/>
      <c r="I14" s="138"/>
      <c r="J14" s="138"/>
      <c r="K14" s="138"/>
      <c r="L14" s="138"/>
      <c r="M14" s="138"/>
      <c r="N14" s="138"/>
      <c r="O14" s="138"/>
      <c r="P14" s="140"/>
    </row>
    <row r="15" spans="2:16">
      <c r="B15" s="137"/>
      <c r="C15" s="138"/>
      <c r="D15" s="138"/>
      <c r="E15" s="138"/>
      <c r="F15" s="138"/>
      <c r="G15" s="138"/>
      <c r="H15" s="139"/>
      <c r="I15" s="138"/>
      <c r="J15" s="138"/>
      <c r="K15" s="138"/>
      <c r="L15" s="138"/>
      <c r="M15" s="138"/>
      <c r="N15" s="138"/>
      <c r="O15" s="138"/>
      <c r="P15" s="140"/>
    </row>
    <row r="16" spans="2:16" ht="14.25" thickBot="1">
      <c r="B16" s="141"/>
      <c r="C16" s="142"/>
      <c r="D16" s="142"/>
      <c r="E16" s="142"/>
      <c r="F16" s="142"/>
      <c r="G16" s="142"/>
      <c r="H16" s="143"/>
      <c r="I16" s="142"/>
      <c r="J16" s="142"/>
      <c r="K16" s="142"/>
      <c r="L16" s="142"/>
      <c r="M16" s="142"/>
      <c r="N16" s="142"/>
      <c r="O16" s="142"/>
      <c r="P16" s="144"/>
    </row>
    <row r="17" spans="3:16" ht="14.25" thickTop="1"/>
    <row r="18" spans="3:16">
      <c r="C18" s="327" t="s">
        <v>187</v>
      </c>
      <c r="D18" s="327"/>
      <c r="E18" s="327"/>
      <c r="F18" s="327"/>
      <c r="G18" s="327"/>
      <c r="H18" s="327"/>
      <c r="I18" s="327"/>
      <c r="J18" s="327"/>
      <c r="K18" s="327"/>
      <c r="L18" s="327"/>
      <c r="M18" s="327"/>
      <c r="N18" s="327"/>
      <c r="O18" s="327"/>
      <c r="P18" s="327"/>
    </row>
    <row r="19" spans="3:16">
      <c r="C19" s="328" t="s">
        <v>188</v>
      </c>
      <c r="D19" s="328"/>
      <c r="E19" s="328"/>
      <c r="F19" s="328"/>
      <c r="G19" s="328"/>
    </row>
    <row r="20" spans="3:16">
      <c r="C20" s="329" t="s">
        <v>189</v>
      </c>
      <c r="D20" s="329"/>
      <c r="E20" s="329"/>
      <c r="F20" s="329"/>
      <c r="G20" s="329"/>
      <c r="H20" s="329"/>
      <c r="I20" s="329"/>
      <c r="J20" s="329"/>
      <c r="K20" s="329"/>
      <c r="L20" s="329"/>
      <c r="M20" s="329"/>
      <c r="N20" s="329"/>
      <c r="O20" s="329"/>
      <c r="P20" s="329"/>
    </row>
    <row r="21" spans="3:16">
      <c r="C21" s="329" t="s">
        <v>190</v>
      </c>
      <c r="D21" s="329"/>
      <c r="E21" s="329"/>
      <c r="F21" s="329"/>
      <c r="G21" s="329"/>
      <c r="H21" s="329"/>
      <c r="I21" s="329"/>
      <c r="J21" s="329"/>
      <c r="K21" s="329"/>
      <c r="L21" s="329"/>
      <c r="M21" s="329"/>
      <c r="N21" s="329"/>
      <c r="O21" s="329"/>
      <c r="P21" s="329"/>
    </row>
    <row r="22" spans="3:16">
      <c r="C22" s="145" t="s">
        <v>191</v>
      </c>
      <c r="D22" s="145"/>
      <c r="E22" s="145"/>
      <c r="F22" s="146"/>
      <c r="G22" s="145"/>
      <c r="H22" s="145"/>
      <c r="I22" s="145"/>
      <c r="J22" s="145"/>
      <c r="K22" s="145"/>
      <c r="L22" s="145"/>
      <c r="M22" s="145"/>
      <c r="N22" s="145"/>
      <c r="O22" s="145"/>
      <c r="P22" s="145"/>
    </row>
    <row r="23" spans="3:16" ht="14.25" customHeight="1">
      <c r="C23" s="330" t="s">
        <v>192</v>
      </c>
      <c r="D23" s="331"/>
      <c r="E23" s="331"/>
      <c r="F23" s="331"/>
      <c r="G23" s="331"/>
      <c r="H23" s="331"/>
      <c r="I23" s="331"/>
      <c r="J23" s="331"/>
      <c r="K23" s="331"/>
      <c r="L23" s="331"/>
      <c r="M23" s="331"/>
      <c r="N23" s="331"/>
      <c r="O23" s="331"/>
      <c r="P23" s="331"/>
    </row>
    <row r="24" spans="3:16" ht="18.75" customHeight="1">
      <c r="C24" s="325" t="s">
        <v>193</v>
      </c>
      <c r="D24" s="325"/>
      <c r="E24" s="325"/>
      <c r="F24" s="325"/>
      <c r="G24" s="325"/>
      <c r="H24" s="325"/>
      <c r="I24" s="325"/>
      <c r="J24" s="325"/>
      <c r="K24" s="325"/>
      <c r="L24" s="325"/>
      <c r="M24" s="325"/>
      <c r="N24" s="325"/>
      <c r="O24" s="325"/>
      <c r="P24" s="325"/>
    </row>
    <row r="25" spans="3:16">
      <c r="C25" s="332" t="s">
        <v>194</v>
      </c>
      <c r="D25" s="332"/>
      <c r="E25" s="332"/>
      <c r="F25" s="332"/>
      <c r="G25" s="332"/>
      <c r="H25" s="332"/>
      <c r="I25" s="332"/>
      <c r="J25" s="332"/>
      <c r="K25" s="332"/>
      <c r="L25" s="332"/>
      <c r="M25" s="332"/>
      <c r="N25" s="332"/>
      <c r="O25" s="332"/>
      <c r="P25" s="332"/>
    </row>
    <row r="26" spans="3:16">
      <c r="C26" s="325" t="s">
        <v>195</v>
      </c>
      <c r="D26" s="325"/>
      <c r="E26" s="325"/>
      <c r="F26" s="325"/>
      <c r="G26" s="325"/>
      <c r="H26" s="325"/>
      <c r="I26" s="325"/>
      <c r="J26" s="325"/>
      <c r="K26" s="325"/>
      <c r="L26" s="325"/>
      <c r="M26" s="325"/>
      <c r="N26" s="325"/>
      <c r="O26" s="325"/>
      <c r="P26" s="325"/>
    </row>
    <row r="27" spans="3:16">
      <c r="C27" s="325" t="s">
        <v>196</v>
      </c>
      <c r="D27" s="325"/>
      <c r="E27" s="325"/>
      <c r="F27" s="325"/>
      <c r="G27" s="325"/>
      <c r="H27" s="325"/>
      <c r="I27" s="325"/>
      <c r="J27" s="325"/>
      <c r="K27" s="325"/>
      <c r="L27" s="325"/>
      <c r="M27" s="325"/>
      <c r="N27" s="325"/>
      <c r="O27" s="325"/>
      <c r="P27" s="325"/>
    </row>
    <row r="28" spans="3:16">
      <c r="C28" s="325" t="s">
        <v>197</v>
      </c>
      <c r="D28" s="325"/>
      <c r="E28" s="325"/>
      <c r="F28" s="325"/>
      <c r="G28" s="325"/>
      <c r="H28" s="325"/>
      <c r="I28" s="325"/>
      <c r="J28" s="325"/>
      <c r="K28" s="325"/>
      <c r="L28" s="325"/>
      <c r="M28" s="325"/>
      <c r="N28" s="325"/>
      <c r="O28" s="325"/>
      <c r="P28" s="325"/>
    </row>
    <row r="29" spans="3:16">
      <c r="C29" s="325" t="s">
        <v>198</v>
      </c>
      <c r="D29" s="325"/>
      <c r="E29" s="325"/>
      <c r="F29" s="325"/>
      <c r="G29" s="325"/>
      <c r="H29" s="325"/>
      <c r="I29" s="325"/>
      <c r="J29" s="325"/>
      <c r="K29" s="325"/>
      <c r="L29" s="325"/>
      <c r="M29" s="325"/>
      <c r="N29" s="325"/>
      <c r="O29" s="325"/>
      <c r="P29" s="325"/>
    </row>
    <row r="30" spans="3:16" ht="13.5" customHeight="1">
      <c r="C30" s="332" t="s">
        <v>199</v>
      </c>
      <c r="D30" s="332"/>
      <c r="E30" s="332"/>
      <c r="F30" s="332"/>
      <c r="G30" s="332"/>
      <c r="H30" s="332"/>
      <c r="I30" s="332"/>
      <c r="J30" s="332"/>
      <c r="K30" s="332"/>
      <c r="L30" s="332"/>
      <c r="M30" s="332"/>
      <c r="N30" s="332"/>
      <c r="O30" s="332"/>
      <c r="P30" s="332"/>
    </row>
    <row r="31" spans="3:16">
      <c r="C31" s="325" t="s">
        <v>200</v>
      </c>
      <c r="D31" s="325"/>
      <c r="E31" s="325"/>
      <c r="F31" s="325"/>
      <c r="G31" s="325"/>
      <c r="H31" s="325"/>
      <c r="I31" s="325"/>
      <c r="J31" s="325"/>
      <c r="K31" s="325"/>
      <c r="L31" s="325"/>
      <c r="M31" s="325"/>
      <c r="N31" s="325"/>
      <c r="O31" s="325"/>
      <c r="P31" s="325"/>
    </row>
    <row r="32" spans="3:16">
      <c r="C32" s="325" t="s">
        <v>201</v>
      </c>
      <c r="D32" s="325"/>
      <c r="E32" s="325"/>
      <c r="F32" s="325"/>
      <c r="G32" s="325"/>
      <c r="H32" s="325"/>
      <c r="I32" s="325"/>
      <c r="J32" s="325"/>
      <c r="K32" s="325"/>
      <c r="L32" s="325"/>
      <c r="M32" s="325"/>
      <c r="N32" s="325"/>
      <c r="O32" s="325"/>
      <c r="P32" s="325"/>
    </row>
    <row r="33" spans="3:16">
      <c r="C33" s="325" t="s">
        <v>202</v>
      </c>
      <c r="D33" s="325"/>
      <c r="E33" s="325"/>
      <c r="F33" s="325"/>
      <c r="G33" s="325"/>
      <c r="H33" s="325"/>
      <c r="I33" s="325"/>
      <c r="J33" s="325"/>
      <c r="K33" s="325"/>
      <c r="L33" s="325"/>
      <c r="M33" s="325"/>
      <c r="N33" s="325"/>
      <c r="O33" s="325"/>
      <c r="P33" s="325"/>
    </row>
    <row r="34" spans="3:16">
      <c r="C34" s="327" t="s">
        <v>215</v>
      </c>
      <c r="D34" s="327"/>
      <c r="E34" s="327"/>
      <c r="F34" s="327"/>
      <c r="G34" s="327"/>
      <c r="H34" s="327"/>
      <c r="I34" s="327"/>
      <c r="J34" s="327"/>
      <c r="K34" s="327"/>
      <c r="L34" s="327"/>
      <c r="M34" s="327"/>
      <c r="N34" s="327"/>
      <c r="O34" s="327"/>
      <c r="P34" s="327"/>
    </row>
    <row r="35" spans="3:16">
      <c r="C35" s="333"/>
      <c r="D35" s="333"/>
      <c r="E35" s="333"/>
      <c r="F35" s="333"/>
      <c r="G35" s="333"/>
      <c r="H35" s="333"/>
      <c r="I35" s="333"/>
      <c r="J35" s="333"/>
      <c r="K35" s="333"/>
      <c r="L35" s="333"/>
      <c r="M35" s="333"/>
      <c r="N35" s="333"/>
      <c r="O35" s="333"/>
      <c r="P35" s="333"/>
    </row>
    <row r="36" spans="3:16">
      <c r="C36" s="333"/>
      <c r="D36" s="333"/>
      <c r="E36" s="333"/>
      <c r="F36" s="333"/>
      <c r="G36" s="333"/>
      <c r="H36" s="333"/>
      <c r="I36" s="333"/>
      <c r="J36" s="333"/>
      <c r="K36" s="333"/>
      <c r="L36" s="333"/>
      <c r="M36" s="333"/>
      <c r="N36" s="333"/>
      <c r="O36" s="333"/>
      <c r="P36" s="333"/>
    </row>
  </sheetData>
  <mergeCells count="19">
    <mergeCell ref="C36:P36"/>
    <mergeCell ref="C30:P30"/>
    <mergeCell ref="C31:P31"/>
    <mergeCell ref="C32:P32"/>
    <mergeCell ref="C33:P33"/>
    <mergeCell ref="C34:P34"/>
    <mergeCell ref="C35:P35"/>
    <mergeCell ref="C29:P29"/>
    <mergeCell ref="B1:P1"/>
    <mergeCell ref="C18:P18"/>
    <mergeCell ref="C19:G19"/>
    <mergeCell ref="C20:P20"/>
    <mergeCell ref="C21:P21"/>
    <mergeCell ref="C23:P23"/>
    <mergeCell ref="C24:P24"/>
    <mergeCell ref="C25:P25"/>
    <mergeCell ref="C26:P26"/>
    <mergeCell ref="C27:P27"/>
    <mergeCell ref="C28:P28"/>
  </mergeCells>
  <phoneticPr fontId="8" type="noConversion"/>
  <dataValidations count="6">
    <dataValidation type="list" allowBlank="1" showInputMessage="1" showErrorMessage="1" sqref="O3:O17">
      <formula1>"监控中,关闭,转化为问题"</formula1>
    </dataValidation>
    <dataValidation type="list" allowBlank="1" showInputMessage="1" showErrorMessage="1" sqref="D3:D16">
      <formula1>"需求,设计,开发,测试,实施"</formula1>
    </dataValidation>
    <dataValidation type="list" allowBlank="1" showInputMessage="1" showErrorMessage="1" sqref="I3:I16">
      <formula1>"4,3,2,1"</formula1>
    </dataValidation>
    <dataValidation type="list" allowBlank="1" showInputMessage="1" showErrorMessage="1" sqref="J3:J16">
      <formula1>"3,2,1"</formula1>
    </dataValidation>
    <dataValidation type="list" allowBlank="1" showInputMessage="1" showErrorMessage="1" sqref="K3:K16">
      <formula1>"缓解,接受,转移,回避"</formula1>
    </dataValidation>
    <dataValidation type="list" allowBlank="1" showInputMessage="1" showErrorMessage="1" sqref="F3:F16">
      <formula1>"①. 商业风险 ,②. 客户风险, ③. 计划风险, ④. 人员风险, ⑤. 管理风险, ⑥. 需求风险 ,⑦. 技术风险"</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0" sqref="F20"/>
    </sheetView>
  </sheetViews>
  <sheetFormatPr defaultRowHeight="13.5"/>
  <cols>
    <col min="1" max="1" width="9.875" style="77" customWidth="1"/>
    <col min="2" max="2" width="9" style="77"/>
    <col min="3" max="3" width="15" style="77" customWidth="1"/>
    <col min="4" max="4" width="16" style="77" customWidth="1"/>
    <col min="5" max="5" width="9" style="77"/>
    <col min="6" max="6" width="16.375" style="77" customWidth="1"/>
    <col min="7" max="16384" width="9" style="77"/>
  </cols>
  <sheetData>
    <row r="1" spans="1:13" ht="21.75">
      <c r="A1" s="341" t="s">
        <v>117</v>
      </c>
      <c r="B1" s="341"/>
      <c r="C1" s="341"/>
      <c r="D1" s="341"/>
      <c r="E1" s="341"/>
      <c r="F1" s="341"/>
      <c r="G1" s="341"/>
      <c r="H1" s="341"/>
      <c r="I1" s="341"/>
      <c r="J1" s="341"/>
      <c r="K1" s="341"/>
      <c r="L1" s="341"/>
      <c r="M1" s="341"/>
    </row>
    <row r="2" spans="1:13">
      <c r="A2" s="342" t="s">
        <v>118</v>
      </c>
      <c r="B2" s="343" t="s">
        <v>119</v>
      </c>
      <c r="C2" s="342" t="s">
        <v>120</v>
      </c>
      <c r="D2" s="342" t="s">
        <v>121</v>
      </c>
      <c r="E2" s="342" t="s">
        <v>122</v>
      </c>
      <c r="F2" s="342" t="s">
        <v>123</v>
      </c>
      <c r="G2" s="342" t="s">
        <v>124</v>
      </c>
      <c r="H2" s="123" t="s">
        <v>125</v>
      </c>
      <c r="I2" s="123" t="s">
        <v>126</v>
      </c>
      <c r="J2" s="345" t="s">
        <v>127</v>
      </c>
      <c r="K2" s="342" t="s">
        <v>128</v>
      </c>
      <c r="L2" s="342" t="s">
        <v>129</v>
      </c>
      <c r="M2" s="342" t="s">
        <v>130</v>
      </c>
    </row>
    <row r="3" spans="1:13">
      <c r="A3" s="342"/>
      <c r="B3" s="344"/>
      <c r="C3" s="342"/>
      <c r="D3" s="342"/>
      <c r="E3" s="342"/>
      <c r="F3" s="342"/>
      <c r="G3" s="342"/>
      <c r="H3" s="123" t="s">
        <v>131</v>
      </c>
      <c r="I3" s="123" t="s">
        <v>132</v>
      </c>
      <c r="J3" s="345"/>
      <c r="K3" s="342"/>
      <c r="L3" s="342"/>
      <c r="M3" s="342"/>
    </row>
    <row r="4" spans="1:13" ht="16.5">
      <c r="A4" s="124"/>
      <c r="B4" s="124"/>
      <c r="C4" s="124"/>
      <c r="D4" s="124"/>
      <c r="E4" s="124"/>
      <c r="F4" s="124"/>
      <c r="G4" s="124"/>
      <c r="H4" s="124"/>
      <c r="I4" s="124"/>
      <c r="J4" s="125" t="s">
        <v>150</v>
      </c>
      <c r="K4" s="124"/>
      <c r="L4" s="124"/>
      <c r="M4" s="124"/>
    </row>
    <row r="5" spans="1:13" ht="16.5">
      <c r="A5" s="124"/>
      <c r="B5" s="124"/>
      <c r="C5" s="124"/>
      <c r="D5" s="124"/>
      <c r="E5" s="124"/>
      <c r="F5" s="124"/>
      <c r="G5" s="124"/>
      <c r="H5" s="124"/>
      <c r="I5" s="124"/>
      <c r="J5" s="125"/>
      <c r="K5" s="124"/>
      <c r="L5" s="124"/>
      <c r="M5" s="124"/>
    </row>
    <row r="6" spans="1:13" ht="16.5">
      <c r="A6" s="124"/>
      <c r="B6" s="124"/>
      <c r="C6" s="124"/>
      <c r="D6" s="124"/>
      <c r="E6" s="124"/>
      <c r="F6" s="124"/>
      <c r="G6" s="124"/>
      <c r="H6" s="124"/>
      <c r="I6" s="124"/>
      <c r="J6" s="125"/>
      <c r="K6" s="124"/>
      <c r="L6" s="124"/>
      <c r="M6" s="124"/>
    </row>
    <row r="7" spans="1:13" ht="16.5">
      <c r="A7" s="124"/>
      <c r="B7" s="124"/>
      <c r="C7" s="124"/>
      <c r="D7" s="124"/>
      <c r="E7" s="124"/>
      <c r="F7" s="124"/>
      <c r="G7" s="124"/>
      <c r="H7" s="124"/>
      <c r="I7" s="124"/>
      <c r="J7" s="125"/>
      <c r="K7" s="124"/>
      <c r="L7" s="124"/>
      <c r="M7" s="124"/>
    </row>
    <row r="8" spans="1:13" ht="16.5">
      <c r="A8" s="124"/>
      <c r="B8" s="124"/>
      <c r="C8" s="124"/>
      <c r="D8" s="124"/>
      <c r="E8" s="124"/>
      <c r="F8" s="124"/>
      <c r="G8" s="124"/>
      <c r="H8" s="124"/>
      <c r="I8" s="124"/>
      <c r="J8" s="125"/>
      <c r="K8" s="124"/>
      <c r="L8" s="124"/>
      <c r="M8" s="124"/>
    </row>
    <row r="9" spans="1:13" ht="16.5">
      <c r="A9" s="124"/>
      <c r="B9" s="124"/>
      <c r="C9" s="124"/>
      <c r="D9" s="124"/>
      <c r="E9" s="124"/>
      <c r="F9" s="124"/>
      <c r="G9" s="124"/>
      <c r="H9" s="124"/>
      <c r="I9" s="124"/>
      <c r="J9" s="125"/>
      <c r="K9" s="124"/>
      <c r="L9" s="124"/>
      <c r="M9" s="124"/>
    </row>
    <row r="10" spans="1:13" ht="16.5">
      <c r="A10" s="124"/>
      <c r="B10" s="124"/>
      <c r="C10" s="124"/>
      <c r="D10" s="124"/>
      <c r="E10" s="124"/>
      <c r="F10" s="124"/>
      <c r="G10" s="124"/>
      <c r="H10" s="124"/>
      <c r="I10" s="124"/>
      <c r="J10" s="125"/>
      <c r="K10" s="124"/>
      <c r="L10" s="124"/>
      <c r="M10" s="124"/>
    </row>
    <row r="11" spans="1:13" ht="16.5">
      <c r="A11" s="124"/>
      <c r="B11" s="124"/>
      <c r="C11" s="124"/>
      <c r="D11" s="124"/>
      <c r="E11" s="124"/>
      <c r="F11" s="124"/>
      <c r="G11" s="124"/>
      <c r="H11" s="124"/>
      <c r="I11" s="124"/>
      <c r="J11" s="125"/>
      <c r="K11" s="124"/>
      <c r="L11" s="124"/>
      <c r="M11" s="124"/>
    </row>
    <row r="12" spans="1:13" ht="16.5">
      <c r="A12" s="124"/>
      <c r="B12" s="124"/>
      <c r="C12" s="124"/>
      <c r="D12" s="124"/>
      <c r="E12" s="124"/>
      <c r="F12" s="124"/>
      <c r="G12" s="124"/>
      <c r="H12" s="124"/>
      <c r="I12" s="124"/>
      <c r="J12" s="125"/>
      <c r="K12" s="124"/>
      <c r="L12" s="124"/>
      <c r="M12" s="124"/>
    </row>
    <row r="13" spans="1:13" ht="16.5">
      <c r="A13" s="124"/>
      <c r="B13" s="124"/>
      <c r="C13" s="124"/>
      <c r="D13" s="124"/>
      <c r="E13" s="124"/>
      <c r="F13" s="124"/>
      <c r="G13" s="124"/>
      <c r="H13" s="124"/>
      <c r="I13" s="124"/>
      <c r="J13" s="125"/>
      <c r="K13" s="124"/>
      <c r="L13" s="124"/>
      <c r="M13" s="124"/>
    </row>
    <row r="14" spans="1:13" ht="16.5">
      <c r="A14" s="124"/>
      <c r="B14" s="124"/>
      <c r="C14" s="124"/>
      <c r="D14" s="124"/>
      <c r="E14" s="124"/>
      <c r="F14" s="124"/>
      <c r="G14" s="124"/>
      <c r="H14" s="124"/>
      <c r="I14" s="124"/>
      <c r="J14" s="125"/>
      <c r="K14" s="124"/>
      <c r="L14" s="124"/>
      <c r="M14" s="124"/>
    </row>
    <row r="15" spans="1:13" ht="16.5">
      <c r="A15" s="124"/>
      <c r="B15" s="124"/>
      <c r="C15" s="124"/>
      <c r="D15" s="124"/>
      <c r="E15" s="124"/>
      <c r="F15" s="124"/>
      <c r="G15" s="124"/>
      <c r="H15" s="124"/>
      <c r="I15" s="124"/>
      <c r="J15" s="125"/>
      <c r="K15" s="124"/>
      <c r="L15" s="124"/>
      <c r="M15" s="124"/>
    </row>
    <row r="16" spans="1:13" ht="16.5">
      <c r="A16" s="124"/>
      <c r="B16" s="124"/>
      <c r="C16" s="124"/>
      <c r="D16" s="124"/>
      <c r="E16" s="124"/>
      <c r="F16" s="124"/>
      <c r="G16" s="124"/>
      <c r="H16" s="124"/>
      <c r="I16" s="124"/>
      <c r="J16" s="125"/>
      <c r="K16" s="124"/>
      <c r="L16" s="124"/>
      <c r="M16" s="124"/>
    </row>
    <row r="17" spans="1:13" ht="16.5">
      <c r="A17" s="124"/>
      <c r="B17" s="124"/>
      <c r="C17" s="124"/>
      <c r="D17" s="124"/>
      <c r="E17" s="124"/>
      <c r="F17" s="124"/>
      <c r="G17" s="124"/>
      <c r="H17" s="124"/>
      <c r="I17" s="124"/>
      <c r="J17" s="125"/>
      <c r="K17" s="124"/>
      <c r="L17" s="124"/>
      <c r="M17" s="124"/>
    </row>
    <row r="18" spans="1:13" ht="16.5">
      <c r="A18" s="124"/>
      <c r="B18" s="124"/>
      <c r="C18" s="124"/>
      <c r="D18" s="124"/>
      <c r="E18" s="124"/>
      <c r="F18" s="124"/>
      <c r="G18" s="124"/>
      <c r="H18" s="124"/>
      <c r="I18" s="124"/>
      <c r="J18" s="125"/>
      <c r="K18" s="124"/>
      <c r="L18" s="124"/>
      <c r="M18" s="124"/>
    </row>
    <row r="19" spans="1:13" ht="16.5">
      <c r="A19" s="124"/>
      <c r="B19" s="124"/>
      <c r="C19" s="124"/>
      <c r="D19" s="124"/>
      <c r="E19" s="124"/>
      <c r="F19" s="124"/>
      <c r="G19" s="124"/>
      <c r="H19" s="124"/>
      <c r="I19" s="124"/>
      <c r="J19" s="125"/>
      <c r="K19" s="124"/>
      <c r="L19" s="124"/>
      <c r="M19" s="124"/>
    </row>
    <row r="20" spans="1:13" ht="16.5">
      <c r="A20" s="124"/>
      <c r="B20" s="124"/>
      <c r="C20" s="124"/>
      <c r="D20" s="124"/>
      <c r="E20" s="124"/>
      <c r="F20" s="124"/>
      <c r="G20" s="124"/>
      <c r="H20" s="124"/>
      <c r="I20" s="124"/>
      <c r="J20" s="125"/>
      <c r="K20" s="124"/>
      <c r="L20" s="124"/>
      <c r="M20" s="124"/>
    </row>
    <row r="21" spans="1:13" ht="16.5">
      <c r="A21" s="124"/>
      <c r="B21" s="124"/>
      <c r="C21" s="124"/>
      <c r="D21" s="124"/>
      <c r="E21" s="124"/>
      <c r="F21" s="124"/>
      <c r="G21" s="124"/>
      <c r="H21" s="124"/>
      <c r="I21" s="124"/>
      <c r="J21" s="125"/>
      <c r="K21" s="124"/>
      <c r="L21" s="124"/>
      <c r="M21" s="124"/>
    </row>
    <row r="22" spans="1:13" ht="16.5">
      <c r="A22" s="124"/>
      <c r="B22" s="124"/>
      <c r="C22" s="124"/>
      <c r="D22" s="124"/>
      <c r="E22" s="124"/>
      <c r="F22" s="124"/>
      <c r="G22" s="124"/>
      <c r="H22" s="124"/>
      <c r="I22" s="124"/>
      <c r="J22" s="125"/>
      <c r="K22" s="124"/>
      <c r="L22" s="124"/>
      <c r="M22" s="124"/>
    </row>
    <row r="23" spans="1:13" ht="16.5">
      <c r="A23" s="124"/>
      <c r="B23" s="124"/>
      <c r="C23" s="124"/>
      <c r="D23" s="124"/>
      <c r="E23" s="124"/>
      <c r="F23" s="124"/>
      <c r="G23" s="124"/>
      <c r="H23" s="124"/>
      <c r="I23" s="124"/>
      <c r="J23" s="125"/>
      <c r="K23" s="124"/>
      <c r="L23" s="124"/>
      <c r="M23" s="124"/>
    </row>
    <row r="25" spans="1:13">
      <c r="A25" s="77" t="s">
        <v>151</v>
      </c>
    </row>
    <row r="26" spans="1:13">
      <c r="A26" s="126" t="s">
        <v>152</v>
      </c>
      <c r="C26" s="127"/>
    </row>
    <row r="27" spans="1:13">
      <c r="B27" s="128" t="s">
        <v>152</v>
      </c>
      <c r="C27" s="129" t="s">
        <v>153</v>
      </c>
      <c r="D27" s="129" t="s">
        <v>154</v>
      </c>
    </row>
    <row r="28" spans="1:13" ht="54">
      <c r="B28" s="334" t="s">
        <v>155</v>
      </c>
      <c r="C28" s="130" t="s">
        <v>156</v>
      </c>
      <c r="D28" s="131" t="s">
        <v>157</v>
      </c>
    </row>
    <row r="29" spans="1:13" ht="54">
      <c r="B29" s="334"/>
      <c r="C29" s="132" t="s">
        <v>158</v>
      </c>
      <c r="D29" s="131" t="s">
        <v>159</v>
      </c>
    </row>
    <row r="30" spans="1:13" ht="67.5">
      <c r="B30" s="335" t="s">
        <v>160</v>
      </c>
      <c r="C30" s="130" t="s">
        <v>161</v>
      </c>
      <c r="D30" s="132" t="s">
        <v>162</v>
      </c>
    </row>
    <row r="31" spans="1:13" ht="66" customHeight="1">
      <c r="B31" s="335"/>
      <c r="C31" s="130" t="s">
        <v>163</v>
      </c>
      <c r="D31" s="132" t="s">
        <v>164</v>
      </c>
    </row>
    <row r="32" spans="1:13" ht="67.5">
      <c r="B32" s="336" t="s">
        <v>165</v>
      </c>
      <c r="C32" s="130" t="s">
        <v>166</v>
      </c>
      <c r="D32" s="130" t="s">
        <v>167</v>
      </c>
    </row>
    <row r="33" spans="2:4" ht="67.5">
      <c r="B33" s="337"/>
      <c r="C33" s="339" t="s">
        <v>168</v>
      </c>
      <c r="D33" s="130" t="s">
        <v>169</v>
      </c>
    </row>
    <row r="34" spans="2:4" ht="54">
      <c r="B34" s="338"/>
      <c r="C34" s="340"/>
      <c r="D34" s="132" t="s">
        <v>170</v>
      </c>
    </row>
  </sheetData>
  <mergeCells count="16">
    <mergeCell ref="B28:B29"/>
    <mergeCell ref="B30:B31"/>
    <mergeCell ref="B32:B34"/>
    <mergeCell ref="C33:C34"/>
    <mergeCell ref="A1:M1"/>
    <mergeCell ref="A2:A3"/>
    <mergeCell ref="B2:B3"/>
    <mergeCell ref="C2:C3"/>
    <mergeCell ref="D2:D3"/>
    <mergeCell ref="E2:E3"/>
    <mergeCell ref="F2:F3"/>
    <mergeCell ref="G2:G3"/>
    <mergeCell ref="J2:J3"/>
    <mergeCell ref="K2:K3"/>
    <mergeCell ref="L2:L3"/>
    <mergeCell ref="M2:M3"/>
  </mergeCells>
  <phoneticPr fontId="8" type="noConversion"/>
  <dataValidations count="3">
    <dataValidation type="list" allowBlank="1" showInputMessage="1" showErrorMessage="1" sqref="E4:E23">
      <formula1>"技术问题,管理问题"</formula1>
    </dataValidation>
    <dataValidation type="list" allowBlank="1" showInputMessage="1" showErrorMessage="1" sqref="L4:L23">
      <formula1>"处理中,关闭"</formula1>
    </dataValidation>
    <dataValidation type="list" allowBlank="1" showInputMessage="1" showErrorMessage="1" sqref="J4:J23">
      <formula1>"高,中,低"</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N59"/>
  <sheetViews>
    <sheetView workbookViewId="0">
      <selection activeCell="F55" sqref="F55"/>
    </sheetView>
  </sheetViews>
  <sheetFormatPr defaultColWidth="9" defaultRowHeight="14.25"/>
  <cols>
    <col min="1" max="1" width="2.25" style="2" customWidth="1"/>
    <col min="2" max="2" width="9" style="2" customWidth="1"/>
    <col min="3" max="3" width="29.75" style="2" customWidth="1"/>
    <col min="4" max="9" width="9" style="2" customWidth="1"/>
    <col min="10" max="16384" width="9" style="2"/>
  </cols>
  <sheetData>
    <row r="1" spans="2:14" ht="15" customHeight="1" thickBot="1"/>
    <row r="2" spans="2:14" ht="17.25">
      <c r="B2" s="360" t="str">
        <f>'2.项目任务跟踪'!D3</f>
        <v>项目名称</v>
      </c>
      <c r="C2" s="361"/>
      <c r="D2" s="361"/>
      <c r="E2" s="364" t="s">
        <v>12</v>
      </c>
      <c r="F2" s="365"/>
      <c r="G2" s="366"/>
      <c r="H2" s="20" t="str">
        <f>'2.项目任务跟踪'!H3</f>
        <v>报告人</v>
      </c>
      <c r="I2" s="367" t="str">
        <f>'2.项目任务跟踪'!I3</f>
        <v>曹亮</v>
      </c>
      <c r="J2" s="368"/>
      <c r="K2" s="10"/>
      <c r="L2" s="10"/>
      <c r="M2" s="10"/>
      <c r="N2" s="10"/>
    </row>
    <row r="3" spans="2:14" ht="17.25">
      <c r="B3" s="362"/>
      <c r="C3" s="363"/>
      <c r="D3" s="363"/>
      <c r="E3" s="369">
        <f>'2.项目任务跟踪'!E3</f>
        <v>0</v>
      </c>
      <c r="F3" s="370"/>
      <c r="G3" s="371"/>
      <c r="H3" s="43">
        <f>'2.项目任务跟踪'!M3</f>
        <v>0</v>
      </c>
      <c r="I3" s="372" t="e">
        <f>'2.项目任务跟踪'!#REF!</f>
        <v>#REF!</v>
      </c>
      <c r="J3" s="373"/>
      <c r="K3" s="10"/>
      <c r="L3" s="10"/>
      <c r="M3" s="10"/>
      <c r="N3" s="10"/>
    </row>
    <row r="4" spans="2:14" ht="18" thickBot="1">
      <c r="B4" s="348" t="str">
        <f>'2.项目任务跟踪'!J3</f>
        <v>报告期间</v>
      </c>
      <c r="C4" s="349"/>
      <c r="D4" s="358">
        <f>'2.项目任务跟踪'!K3</f>
        <v>42738</v>
      </c>
      <c r="E4" s="359"/>
      <c r="F4" s="358">
        <f>'2.项目任务跟踪'!L3</f>
        <v>42741</v>
      </c>
      <c r="G4" s="359"/>
      <c r="H4" s="26" t="s">
        <v>9</v>
      </c>
      <c r="I4" s="356" t="s">
        <v>81</v>
      </c>
      <c r="J4" s="357"/>
      <c r="K4" s="10"/>
      <c r="L4" s="10"/>
      <c r="M4" s="10"/>
      <c r="N4" s="10"/>
    </row>
    <row r="5" spans="2:14" ht="17.25">
      <c r="B5" s="44"/>
      <c r="C5" s="44"/>
      <c r="D5" s="45"/>
      <c r="E5" s="45"/>
      <c r="F5" s="45"/>
      <c r="G5" s="45"/>
      <c r="H5" s="44"/>
      <c r="I5" s="46"/>
      <c r="J5" s="46"/>
      <c r="K5" s="10"/>
      <c r="L5" s="10"/>
      <c r="M5" s="10"/>
      <c r="N5" s="10"/>
    </row>
    <row r="6" spans="2:14" ht="18" thickBot="1">
      <c r="B6" s="11" t="s">
        <v>41</v>
      </c>
      <c r="C6" s="11"/>
      <c r="D6" s="11"/>
      <c r="E6" s="11"/>
      <c r="F6" s="11"/>
      <c r="G6" s="11"/>
      <c r="H6" s="11"/>
      <c r="I6" s="11"/>
      <c r="J6" s="10"/>
      <c r="K6" s="10"/>
      <c r="L6" s="10"/>
      <c r="M6" s="10"/>
      <c r="N6" s="10"/>
    </row>
    <row r="7" spans="2:14" ht="17.25">
      <c r="B7" s="35" t="s">
        <v>42</v>
      </c>
      <c r="C7" s="36" t="s">
        <v>39</v>
      </c>
      <c r="D7" s="36" t="s">
        <v>40</v>
      </c>
      <c r="E7" s="36" t="s">
        <v>51</v>
      </c>
      <c r="F7" s="10"/>
      <c r="G7" s="10"/>
      <c r="H7" s="10"/>
    </row>
    <row r="8" spans="2:14" ht="17.25" thickBot="1">
      <c r="B8" s="21">
        <v>30</v>
      </c>
      <c r="C8" s="22">
        <v>25</v>
      </c>
      <c r="D8" s="23">
        <v>5</v>
      </c>
      <c r="E8" s="22">
        <v>0</v>
      </c>
      <c r="F8" s="15"/>
      <c r="G8" s="15"/>
      <c r="H8" s="15"/>
    </row>
    <row r="9" spans="2:14" ht="16.5">
      <c r="B9" s="13"/>
      <c r="C9" s="14"/>
      <c r="D9" s="13"/>
      <c r="E9" s="14"/>
      <c r="F9" s="14"/>
      <c r="G9" s="13"/>
      <c r="H9" s="14"/>
      <c r="I9" s="14"/>
      <c r="J9" s="14"/>
      <c r="K9" s="15"/>
      <c r="L9" s="15"/>
      <c r="M9" s="15"/>
      <c r="N9" s="15"/>
    </row>
    <row r="10" spans="2:14" ht="18" thickBot="1">
      <c r="B10" s="11" t="s">
        <v>38</v>
      </c>
      <c r="C10" s="18"/>
      <c r="D10" s="18"/>
      <c r="E10" s="18"/>
      <c r="F10" s="18"/>
      <c r="G10" s="18"/>
      <c r="H10" s="18"/>
      <c r="I10" s="18"/>
      <c r="J10" s="18"/>
      <c r="K10" s="10"/>
      <c r="L10" s="10"/>
      <c r="M10" s="10"/>
      <c r="N10" s="10"/>
    </row>
    <row r="11" spans="2:14" ht="16.5" customHeight="1">
      <c r="B11" s="37" t="s">
        <v>34</v>
      </c>
      <c r="C11" s="38" t="s">
        <v>35</v>
      </c>
    </row>
    <row r="12" spans="2:14" ht="16.5">
      <c r="B12" s="39" t="s">
        <v>37</v>
      </c>
      <c r="C12" s="17"/>
    </row>
    <row r="13" spans="2:14" ht="16.5">
      <c r="B13" s="39" t="s">
        <v>36</v>
      </c>
      <c r="C13" s="17"/>
    </row>
    <row r="14" spans="2:14" ht="17.25" thickBot="1">
      <c r="B14" s="27" t="s">
        <v>8</v>
      </c>
      <c r="C14" s="29">
        <f>SUM(C12:C13)</f>
        <v>0</v>
      </c>
    </row>
    <row r="16" spans="2:14" ht="18" thickBot="1">
      <c r="B16" s="11" t="s">
        <v>43</v>
      </c>
      <c r="C16" s="11"/>
      <c r="D16" s="11"/>
      <c r="E16" s="11"/>
      <c r="F16" s="11"/>
      <c r="G16" s="11"/>
      <c r="H16" s="11"/>
      <c r="I16" s="11"/>
      <c r="J16" s="10"/>
      <c r="K16" s="10"/>
      <c r="L16" s="10"/>
      <c r="M16" s="10"/>
      <c r="N16" s="10"/>
    </row>
    <row r="17" spans="2:9" ht="33.75" thickBot="1">
      <c r="B17" s="350" t="s">
        <v>10</v>
      </c>
      <c r="C17" s="351"/>
      <c r="D17" s="38" t="s">
        <v>44</v>
      </c>
      <c r="E17" s="38" t="s">
        <v>45</v>
      </c>
      <c r="F17" s="38" t="s">
        <v>46</v>
      </c>
      <c r="G17" s="38" t="s">
        <v>47</v>
      </c>
      <c r="H17" s="38" t="s">
        <v>48</v>
      </c>
      <c r="I17" s="19"/>
    </row>
    <row r="18" spans="2:9" ht="16.5">
      <c r="B18" s="50" t="s">
        <v>80</v>
      </c>
      <c r="C18" s="47"/>
      <c r="D18" s="54">
        <v>345</v>
      </c>
      <c r="E18" s="54">
        <v>345</v>
      </c>
      <c r="F18" s="54">
        <v>0</v>
      </c>
      <c r="G18" s="54">
        <v>0</v>
      </c>
      <c r="H18" s="54">
        <v>0</v>
      </c>
      <c r="I18" s="19"/>
    </row>
    <row r="19" spans="2:9" ht="16.5">
      <c r="B19" s="48" t="s">
        <v>70</v>
      </c>
      <c r="C19" s="48"/>
      <c r="D19" s="54">
        <v>7</v>
      </c>
      <c r="E19" s="54">
        <v>200</v>
      </c>
      <c r="F19" s="54">
        <v>0</v>
      </c>
      <c r="G19" s="54">
        <v>0</v>
      </c>
      <c r="H19" s="54">
        <v>0</v>
      </c>
      <c r="I19" s="19"/>
    </row>
    <row r="20" spans="2:9" ht="16.5">
      <c r="B20" s="48" t="s">
        <v>71</v>
      </c>
      <c r="C20" s="48"/>
      <c r="D20" s="54">
        <v>32</v>
      </c>
      <c r="E20" s="54">
        <v>71</v>
      </c>
      <c r="F20" s="54">
        <v>0</v>
      </c>
      <c r="G20" s="54">
        <v>0</v>
      </c>
      <c r="H20" s="54">
        <v>0</v>
      </c>
      <c r="I20" s="19"/>
    </row>
    <row r="21" spans="2:9" ht="16.5">
      <c r="B21" s="48" t="s">
        <v>72</v>
      </c>
      <c r="C21" s="48"/>
      <c r="D21" s="54">
        <v>32</v>
      </c>
      <c r="E21" s="54">
        <v>71</v>
      </c>
      <c r="F21" s="54">
        <v>0</v>
      </c>
      <c r="G21" s="54">
        <v>0</v>
      </c>
      <c r="H21" s="54">
        <v>0</v>
      </c>
      <c r="I21" s="19"/>
    </row>
    <row r="22" spans="2:9" ht="16.5">
      <c r="B22" s="48" t="s">
        <v>73</v>
      </c>
      <c r="C22" s="48"/>
      <c r="D22" s="54">
        <v>16</v>
      </c>
      <c r="E22" s="54">
        <v>156</v>
      </c>
      <c r="F22" s="54">
        <v>11</v>
      </c>
      <c r="G22" s="54">
        <v>8</v>
      </c>
      <c r="H22" s="54">
        <v>62</v>
      </c>
      <c r="I22" s="19"/>
    </row>
    <row r="23" spans="2:9" ht="16.5">
      <c r="B23" s="48" t="s">
        <v>74</v>
      </c>
      <c r="C23" s="48"/>
      <c r="D23" s="54">
        <v>32</v>
      </c>
      <c r="E23" s="54">
        <v>272</v>
      </c>
      <c r="F23" s="54">
        <v>0</v>
      </c>
      <c r="G23" s="54">
        <v>0</v>
      </c>
      <c r="H23" s="54">
        <v>0</v>
      </c>
      <c r="I23" s="19"/>
    </row>
    <row r="24" spans="2:9" ht="16.5">
      <c r="B24" s="48" t="s">
        <v>75</v>
      </c>
      <c r="C24" s="48"/>
      <c r="D24" s="54">
        <v>55</v>
      </c>
      <c r="E24" s="54">
        <v>100</v>
      </c>
      <c r="F24" s="54">
        <v>0</v>
      </c>
      <c r="G24" s="54">
        <v>0</v>
      </c>
      <c r="H24" s="54">
        <v>0</v>
      </c>
      <c r="I24" s="19"/>
    </row>
    <row r="25" spans="2:9" ht="16.5">
      <c r="B25" s="48" t="s">
        <v>76</v>
      </c>
      <c r="C25" s="48"/>
      <c r="D25" s="54">
        <v>19</v>
      </c>
      <c r="E25" s="54">
        <v>41</v>
      </c>
      <c r="F25" s="54">
        <v>0</v>
      </c>
      <c r="G25" s="54">
        <v>0</v>
      </c>
      <c r="H25" s="54">
        <v>0</v>
      </c>
      <c r="I25" s="19"/>
    </row>
    <row r="26" spans="2:9" ht="16.5">
      <c r="B26" s="48" t="s">
        <v>77</v>
      </c>
      <c r="C26" s="48"/>
      <c r="D26" s="54"/>
      <c r="E26" s="54"/>
      <c r="F26" s="54"/>
      <c r="G26" s="54"/>
      <c r="H26" s="54"/>
      <c r="I26" s="19"/>
    </row>
    <row r="27" spans="2:9" ht="16.5">
      <c r="B27" s="48" t="s">
        <v>78</v>
      </c>
      <c r="C27" s="48"/>
      <c r="D27" s="54">
        <v>31</v>
      </c>
      <c r="E27" s="54">
        <v>243</v>
      </c>
      <c r="F27" s="54">
        <v>0</v>
      </c>
      <c r="G27" s="54">
        <v>0</v>
      </c>
      <c r="H27" s="54">
        <v>0</v>
      </c>
      <c r="I27" s="19"/>
    </row>
    <row r="28" spans="2:9" ht="16.5">
      <c r="B28" s="48" t="s">
        <v>79</v>
      </c>
      <c r="C28" s="48"/>
      <c r="D28" s="54"/>
      <c r="E28" s="54"/>
      <c r="F28" s="54"/>
      <c r="G28" s="54"/>
      <c r="H28" s="54"/>
      <c r="I28" s="19"/>
    </row>
    <row r="29" spans="2:9" ht="16.5">
      <c r="B29" s="48" t="s">
        <v>69</v>
      </c>
      <c r="C29" s="48"/>
      <c r="D29" s="54"/>
      <c r="E29" s="54"/>
      <c r="F29" s="54"/>
      <c r="G29" s="54"/>
      <c r="H29" s="54"/>
      <c r="I29" s="19"/>
    </row>
    <row r="30" spans="2:9" ht="16.5">
      <c r="B30" s="48" t="s">
        <v>68</v>
      </c>
      <c r="C30" s="48"/>
      <c r="D30" s="54"/>
      <c r="E30" s="54"/>
      <c r="F30" s="54"/>
      <c r="G30" s="54"/>
      <c r="H30" s="54"/>
      <c r="I30" s="19"/>
    </row>
    <row r="31" spans="2:9" ht="16.5">
      <c r="B31" s="48" t="s">
        <v>67</v>
      </c>
      <c r="C31" s="48"/>
      <c r="D31" s="49"/>
      <c r="E31" s="49"/>
      <c r="F31" s="49"/>
      <c r="G31" s="49"/>
      <c r="H31" s="49"/>
      <c r="I31" s="19"/>
    </row>
    <row r="32" spans="2:9" ht="16.5">
      <c r="B32" s="48" t="s">
        <v>66</v>
      </c>
      <c r="C32" s="48"/>
      <c r="D32" s="49">
        <v>45</v>
      </c>
      <c r="E32" s="49">
        <v>134</v>
      </c>
      <c r="F32" s="49">
        <v>0</v>
      </c>
      <c r="G32" s="49">
        <v>0</v>
      </c>
      <c r="H32" s="49">
        <v>0</v>
      </c>
      <c r="I32" s="19"/>
    </row>
    <row r="33" spans="2:9" ht="16.5">
      <c r="B33" s="48" t="s">
        <v>65</v>
      </c>
      <c r="C33" s="48"/>
      <c r="D33" s="49"/>
      <c r="E33" s="49"/>
      <c r="F33" s="49"/>
      <c r="G33" s="49"/>
      <c r="H33" s="49"/>
      <c r="I33" s="19"/>
    </row>
    <row r="34" spans="2:9" ht="16.5">
      <c r="B34" s="48" t="s">
        <v>64</v>
      </c>
      <c r="C34" s="48"/>
      <c r="D34" s="49"/>
      <c r="E34" s="49"/>
      <c r="F34" s="49"/>
      <c r="G34" s="49"/>
      <c r="H34" s="49"/>
      <c r="I34" s="19"/>
    </row>
    <row r="35" spans="2:9" ht="16.5">
      <c r="B35" s="48" t="s">
        <v>63</v>
      </c>
      <c r="C35" s="48"/>
      <c r="D35" s="49"/>
      <c r="E35" s="49"/>
      <c r="F35" s="49"/>
      <c r="G35" s="49"/>
      <c r="H35" s="49"/>
      <c r="I35" s="19"/>
    </row>
    <row r="36" spans="2:9" ht="16.5">
      <c r="B36" s="48" t="s">
        <v>62</v>
      </c>
      <c r="C36" s="48"/>
      <c r="D36" s="49"/>
      <c r="E36" s="49"/>
      <c r="F36" s="49"/>
      <c r="G36" s="49"/>
      <c r="H36" s="49"/>
      <c r="I36" s="19"/>
    </row>
    <row r="37" spans="2:9" ht="16.5">
      <c r="B37" s="48" t="s">
        <v>61</v>
      </c>
      <c r="C37" s="48"/>
      <c r="D37" s="49"/>
      <c r="E37" s="49"/>
      <c r="F37" s="49"/>
      <c r="G37" s="49"/>
      <c r="H37" s="49"/>
      <c r="I37" s="19"/>
    </row>
    <row r="38" spans="2:9" ht="16.5">
      <c r="B38" s="48" t="s">
        <v>60</v>
      </c>
      <c r="C38" s="48"/>
      <c r="D38" s="49"/>
      <c r="E38" s="49"/>
      <c r="F38" s="49"/>
      <c r="G38" s="49"/>
      <c r="H38" s="49"/>
      <c r="I38" s="19"/>
    </row>
    <row r="39" spans="2:9" ht="16.5">
      <c r="B39" s="48" t="s">
        <v>59</v>
      </c>
      <c r="C39" s="48"/>
      <c r="D39" s="49">
        <v>51</v>
      </c>
      <c r="E39" s="49">
        <v>6</v>
      </c>
      <c r="F39" s="49">
        <v>0</v>
      </c>
      <c r="G39" s="49">
        <v>0</v>
      </c>
      <c r="H39" s="49">
        <v>0</v>
      </c>
      <c r="I39" s="19"/>
    </row>
    <row r="40" spans="2:9" ht="16.5">
      <c r="B40" s="48" t="s">
        <v>58</v>
      </c>
      <c r="C40" s="48"/>
      <c r="D40" s="49"/>
      <c r="E40" s="49"/>
      <c r="F40" s="49"/>
      <c r="G40" s="49"/>
      <c r="H40" s="49"/>
      <c r="I40" s="19"/>
    </row>
    <row r="41" spans="2:9" ht="16.5">
      <c r="B41" s="48" t="s">
        <v>57</v>
      </c>
      <c r="C41" s="48"/>
      <c r="D41" s="49"/>
      <c r="E41" s="49"/>
      <c r="F41" s="49"/>
      <c r="G41" s="49"/>
      <c r="H41" s="49"/>
      <c r="I41" s="19"/>
    </row>
    <row r="42" spans="2:9" ht="16.5">
      <c r="B42" s="48" t="s">
        <v>56</v>
      </c>
      <c r="C42" s="48"/>
      <c r="D42" s="49"/>
      <c r="E42" s="49"/>
      <c r="F42" s="49"/>
      <c r="G42" s="49"/>
      <c r="H42" s="49"/>
      <c r="I42" s="19"/>
    </row>
    <row r="43" spans="2:9" ht="16.5">
      <c r="B43" s="48" t="s">
        <v>55</v>
      </c>
      <c r="C43" s="48"/>
      <c r="D43" s="49"/>
      <c r="E43" s="49"/>
      <c r="F43" s="49"/>
      <c r="G43" s="49"/>
      <c r="H43" s="49"/>
      <c r="I43" s="19"/>
    </row>
    <row r="44" spans="2:9" ht="16.5">
      <c r="B44" s="48" t="s">
        <v>54</v>
      </c>
      <c r="C44" s="48"/>
      <c r="D44" s="49"/>
      <c r="E44" s="49"/>
      <c r="F44" s="49"/>
      <c r="G44" s="49"/>
      <c r="H44" s="49"/>
      <c r="I44" s="19"/>
    </row>
    <row r="45" spans="2:9" ht="16.5">
      <c r="B45" s="53" t="s">
        <v>53</v>
      </c>
      <c r="C45" s="53"/>
      <c r="D45" s="49"/>
      <c r="E45" s="49"/>
      <c r="F45" s="49"/>
      <c r="G45" s="49"/>
      <c r="H45" s="49"/>
      <c r="I45" s="19"/>
    </row>
    <row r="46" spans="2:9" ht="16.5">
      <c r="B46" s="53" t="s">
        <v>52</v>
      </c>
      <c r="C46" s="53"/>
      <c r="D46" s="49"/>
      <c r="E46" s="49"/>
      <c r="F46" s="49"/>
      <c r="G46" s="49"/>
      <c r="H46" s="49"/>
      <c r="I46" s="19"/>
    </row>
    <row r="47" spans="2:9" ht="16.5">
      <c r="B47" s="48"/>
      <c r="C47" s="48"/>
      <c r="D47" s="49"/>
      <c r="E47" s="49"/>
      <c r="F47" s="49"/>
      <c r="G47" s="49"/>
      <c r="H47" s="49"/>
      <c r="I47" s="19"/>
    </row>
    <row r="48" spans="2:9" ht="16.5">
      <c r="B48" s="352"/>
      <c r="C48" s="353"/>
      <c r="D48" s="16"/>
      <c r="E48" s="16"/>
      <c r="F48" s="16"/>
      <c r="G48" s="16"/>
      <c r="H48" s="16"/>
      <c r="I48" s="19"/>
    </row>
    <row r="49" spans="2:14" ht="17.25" thickBot="1">
      <c r="B49" s="354" t="s">
        <v>8</v>
      </c>
      <c r="C49" s="355"/>
      <c r="D49" s="29">
        <f>SUM(D18:D48)</f>
        <v>665</v>
      </c>
      <c r="E49" s="55">
        <f t="shared" ref="E49:H49" si="0">SUM(E18:E48)</f>
        <v>1639</v>
      </c>
      <c r="F49" s="55">
        <f t="shared" si="0"/>
        <v>11</v>
      </c>
      <c r="G49" s="55">
        <f t="shared" si="0"/>
        <v>8</v>
      </c>
      <c r="H49" s="55">
        <f t="shared" si="0"/>
        <v>62</v>
      </c>
      <c r="I49" s="19"/>
    </row>
    <row r="50" spans="2:14" ht="17.25">
      <c r="B50" s="11"/>
      <c r="C50" s="11"/>
      <c r="D50" s="11"/>
      <c r="E50" s="11"/>
      <c r="F50" s="11"/>
      <c r="G50" s="11"/>
      <c r="H50" s="11"/>
      <c r="I50" s="11"/>
      <c r="J50" s="10"/>
      <c r="K50" s="10"/>
      <c r="L50" s="10"/>
      <c r="M50" s="10"/>
      <c r="N50" s="19"/>
    </row>
    <row r="51" spans="2:14" ht="18" thickBot="1">
      <c r="B51" s="11" t="s">
        <v>49</v>
      </c>
      <c r="C51" s="11"/>
      <c r="D51" s="11"/>
      <c r="E51" s="11"/>
      <c r="F51" s="11"/>
      <c r="G51" s="11"/>
      <c r="H51" s="11"/>
      <c r="I51" s="11"/>
      <c r="J51" s="10"/>
      <c r="K51" s="10"/>
      <c r="L51" s="10"/>
      <c r="M51" s="10"/>
      <c r="N51" s="19"/>
    </row>
    <row r="52" spans="2:14" ht="16.5">
      <c r="B52" s="346" t="s">
        <v>11</v>
      </c>
      <c r="C52" s="347"/>
      <c r="D52" s="25" t="s">
        <v>4</v>
      </c>
      <c r="E52" s="25" t="s">
        <v>5</v>
      </c>
      <c r="F52" s="25" t="s">
        <v>6</v>
      </c>
      <c r="G52" s="25" t="s">
        <v>7</v>
      </c>
      <c r="H52" s="34" t="s">
        <v>50</v>
      </c>
      <c r="I52" s="15"/>
      <c r="J52" s="15"/>
      <c r="K52" s="15"/>
      <c r="L52" s="19"/>
    </row>
    <row r="53" spans="2:14" ht="17.25">
      <c r="B53" s="374"/>
      <c r="C53" s="375"/>
      <c r="D53" s="16">
        <v>157</v>
      </c>
      <c r="E53" s="12">
        <v>91</v>
      </c>
      <c r="F53" s="16">
        <v>4</v>
      </c>
      <c r="G53" s="12">
        <v>5</v>
      </c>
      <c r="H53" s="24">
        <f>D53-G53</f>
        <v>152</v>
      </c>
      <c r="I53" s="10"/>
      <c r="J53" s="10"/>
      <c r="K53" s="10"/>
      <c r="L53" s="19"/>
    </row>
    <row r="54" spans="2:14" ht="17.25">
      <c r="B54" s="374"/>
      <c r="C54" s="375"/>
      <c r="D54" s="16"/>
      <c r="E54" s="12"/>
      <c r="F54" s="16"/>
      <c r="G54" s="12"/>
      <c r="H54" s="24">
        <f t="shared" ref="H54:H57" si="1">E54-G54</f>
        <v>0</v>
      </c>
      <c r="I54" s="10"/>
      <c r="J54" s="10"/>
      <c r="K54" s="10"/>
      <c r="L54" s="19"/>
    </row>
    <row r="55" spans="2:14" ht="17.25">
      <c r="B55" s="374"/>
      <c r="C55" s="375"/>
      <c r="D55" s="16"/>
      <c r="E55" s="12"/>
      <c r="F55" s="16"/>
      <c r="G55" s="12"/>
      <c r="H55" s="24">
        <f t="shared" si="1"/>
        <v>0</v>
      </c>
      <c r="I55" s="10"/>
      <c r="J55" s="10"/>
      <c r="K55" s="10"/>
      <c r="L55" s="19"/>
    </row>
    <row r="56" spans="2:14" ht="17.25">
      <c r="B56" s="374"/>
      <c r="C56" s="375"/>
      <c r="D56" s="16"/>
      <c r="E56" s="12"/>
      <c r="F56" s="16"/>
      <c r="G56" s="12"/>
      <c r="H56" s="24">
        <f t="shared" si="1"/>
        <v>0</v>
      </c>
      <c r="I56" s="10"/>
      <c r="J56" s="10"/>
      <c r="K56" s="10"/>
      <c r="L56" s="19"/>
    </row>
    <row r="57" spans="2:14" ht="17.25">
      <c r="B57" s="374"/>
      <c r="C57" s="375"/>
      <c r="D57" s="16"/>
      <c r="E57" s="12"/>
      <c r="F57" s="16"/>
      <c r="G57" s="12"/>
      <c r="H57" s="24">
        <f t="shared" si="1"/>
        <v>0</v>
      </c>
      <c r="I57" s="10"/>
      <c r="J57" s="10"/>
      <c r="K57" s="10"/>
      <c r="L57" s="19"/>
    </row>
    <row r="58" spans="2:14" ht="18" thickBot="1">
      <c r="B58" s="30" t="s">
        <v>8</v>
      </c>
      <c r="C58" s="31"/>
      <c r="D58" s="28">
        <f>SUM(D53:D57)</f>
        <v>157</v>
      </c>
      <c r="E58" s="28">
        <f>SUM(E53:E57)</f>
        <v>91</v>
      </c>
      <c r="F58" s="28">
        <f>SUM(F53:F57)</f>
        <v>4</v>
      </c>
      <c r="G58" s="28">
        <f>SUM(G53:G57)</f>
        <v>5</v>
      </c>
      <c r="H58" s="32">
        <f>D58-G58</f>
        <v>152</v>
      </c>
      <c r="I58" s="10"/>
      <c r="J58" s="10"/>
      <c r="K58" s="10"/>
      <c r="L58" s="19"/>
    </row>
    <row r="59" spans="2:14" ht="16.5">
      <c r="B59" s="19"/>
      <c r="C59" s="19"/>
      <c r="D59" s="19"/>
      <c r="E59" s="19"/>
      <c r="F59" s="19"/>
      <c r="G59" s="19"/>
      <c r="H59" s="19"/>
      <c r="I59" s="19"/>
      <c r="J59" s="19"/>
      <c r="K59" s="19"/>
      <c r="L59" s="19"/>
      <c r="M59" s="19"/>
      <c r="N59" s="19"/>
    </row>
  </sheetData>
  <mergeCells count="18">
    <mergeCell ref="B53:C53"/>
    <mergeCell ref="B54:C54"/>
    <mergeCell ref="B55:C55"/>
    <mergeCell ref="B56:C56"/>
    <mergeCell ref="B57:C57"/>
    <mergeCell ref="I4:J4"/>
    <mergeCell ref="D4:E4"/>
    <mergeCell ref="F4:G4"/>
    <mergeCell ref="B2:D3"/>
    <mergeCell ref="E2:G2"/>
    <mergeCell ref="I2:J2"/>
    <mergeCell ref="E3:G3"/>
    <mergeCell ref="I3:J3"/>
    <mergeCell ref="B52:C52"/>
    <mergeCell ref="B4:C4"/>
    <mergeCell ref="B17:C17"/>
    <mergeCell ref="B48:C48"/>
    <mergeCell ref="B49:C49"/>
  </mergeCells>
  <phoneticPr fontId="35"/>
  <pageMargins left="0.59055118110236227" right="0.59055118110236227" top="0.78740157480314965" bottom="0.78740157480314965" header="0.19685039370078741" footer="0"/>
  <pageSetup paperSize="9" fitToHeight="0" orientation="landscape" r:id="rId1"/>
  <headerFooter scaleWithDoc="0">
    <oddHeader xml:space="preserve">&amp;L&amp;"Microsoft YaHei,標準"&amp;G&amp;C&amp;"Microsoft YaHei,太字"&amp;14&amp;A&amp;R&amp;"Microsoft YaHei,太字"&amp;14&amp;D </oddHeader>
    <oddFooter>&amp;L&amp;"Microsoft YaHei,標準"&amp;10北京市海淀区北四环西路52号中芯大厦18层 100080 Tel：+86 10 82179000   Fax：+86 10 82179001&amp;C&amp;"Microsoft YaHei,太字"&amp;12方正国际软件有限公司&amp;11Founder International Co.,Ltdwww.foundersoft.com&amp;R&amp;"Microsoft YaHei,太字"&amp;14&amp;P/&amp;N  &amp;12   &amp;G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3"/>
  <sheetViews>
    <sheetView topLeftCell="A4" workbookViewId="0">
      <selection activeCell="D20" sqref="D20"/>
    </sheetView>
  </sheetViews>
  <sheetFormatPr defaultRowHeight="13.5"/>
  <cols>
    <col min="1" max="1" width="4.875" customWidth="1"/>
    <col min="3" max="3" width="14.125" customWidth="1"/>
    <col min="4" max="4" width="15.625" customWidth="1"/>
  </cols>
  <sheetData>
    <row r="1" spans="2:4" ht="14.25" thickBot="1"/>
    <row r="2" spans="2:4" ht="15">
      <c r="B2" s="51" t="s">
        <v>3</v>
      </c>
      <c r="C2" s="52" t="s">
        <v>89</v>
      </c>
      <c r="D2" s="52" t="s">
        <v>90</v>
      </c>
    </row>
    <row r="3" spans="2:4" ht="16.5">
      <c r="B3" s="9">
        <v>1</v>
      </c>
      <c r="C3" s="9" t="s">
        <v>85</v>
      </c>
      <c r="D3" s="9" t="s">
        <v>108</v>
      </c>
    </row>
    <row r="4" spans="2:4" ht="16.5">
      <c r="B4" s="9">
        <v>2</v>
      </c>
      <c r="C4" s="9" t="s">
        <v>107</v>
      </c>
      <c r="D4" s="9" t="s">
        <v>114</v>
      </c>
    </row>
    <row r="5" spans="2:4" ht="16.5">
      <c r="B5" s="9">
        <v>3</v>
      </c>
      <c r="C5" s="9" t="s">
        <v>91</v>
      </c>
      <c r="D5" s="9" t="s">
        <v>109</v>
      </c>
    </row>
    <row r="6" spans="2:4" ht="16.5">
      <c r="B6" s="9">
        <v>4</v>
      </c>
      <c r="C6" s="9" t="s">
        <v>92</v>
      </c>
      <c r="D6" s="9" t="s">
        <v>109</v>
      </c>
    </row>
    <row r="7" spans="2:4" ht="16.5">
      <c r="B7" s="9">
        <v>5</v>
      </c>
      <c r="C7" s="9" t="s">
        <v>93</v>
      </c>
      <c r="D7" s="9" t="s">
        <v>109</v>
      </c>
    </row>
    <row r="8" spans="2:4" ht="16.5">
      <c r="B8" s="9">
        <v>6</v>
      </c>
      <c r="C8" s="9" t="s">
        <v>94</v>
      </c>
      <c r="D8" s="9" t="s">
        <v>109</v>
      </c>
    </row>
    <row r="9" spans="2:4" ht="16.5">
      <c r="B9" s="9">
        <v>7</v>
      </c>
      <c r="C9" s="9" t="s">
        <v>95</v>
      </c>
      <c r="D9" s="9" t="s">
        <v>110</v>
      </c>
    </row>
    <row r="10" spans="2:4" ht="16.5">
      <c r="B10" s="9">
        <v>8</v>
      </c>
      <c r="C10" s="9" t="s">
        <v>96</v>
      </c>
      <c r="D10" s="9" t="s">
        <v>109</v>
      </c>
    </row>
    <row r="11" spans="2:4" ht="16.5">
      <c r="B11" s="9">
        <v>9</v>
      </c>
      <c r="C11" s="9" t="s">
        <v>97</v>
      </c>
      <c r="D11" s="9" t="s">
        <v>109</v>
      </c>
    </row>
    <row r="12" spans="2:4" ht="16.5">
      <c r="B12" s="9">
        <v>10</v>
      </c>
      <c r="C12" s="9" t="s">
        <v>98</v>
      </c>
      <c r="D12" s="9" t="s">
        <v>109</v>
      </c>
    </row>
    <row r="13" spans="2:4" ht="16.5">
      <c r="B13" s="9">
        <v>11</v>
      </c>
      <c r="C13" s="9" t="s">
        <v>99</v>
      </c>
      <c r="D13" s="9" t="s">
        <v>109</v>
      </c>
    </row>
    <row r="14" spans="2:4" ht="16.5">
      <c r="B14" s="9">
        <v>12</v>
      </c>
      <c r="C14" s="9" t="s">
        <v>100</v>
      </c>
      <c r="D14" s="9" t="s">
        <v>111</v>
      </c>
    </row>
    <row r="15" spans="2:4" ht="16.5">
      <c r="B15" s="9">
        <v>13</v>
      </c>
      <c r="C15" s="9" t="s">
        <v>101</v>
      </c>
      <c r="D15" s="9" t="s">
        <v>110</v>
      </c>
    </row>
    <row r="16" spans="2:4" ht="16.5">
      <c r="B16" s="9">
        <v>14</v>
      </c>
      <c r="C16" s="9" t="s">
        <v>102</v>
      </c>
      <c r="D16" s="9" t="s">
        <v>109</v>
      </c>
    </row>
    <row r="17" spans="2:4" ht="16.5">
      <c r="B17" s="9">
        <v>15</v>
      </c>
      <c r="C17" s="9" t="s">
        <v>103</v>
      </c>
      <c r="D17" s="9" t="s">
        <v>110</v>
      </c>
    </row>
    <row r="18" spans="2:4" ht="16.5">
      <c r="B18" s="9">
        <v>16</v>
      </c>
      <c r="C18" s="9" t="s">
        <v>104</v>
      </c>
      <c r="D18" s="9" t="s">
        <v>109</v>
      </c>
    </row>
    <row r="19" spans="2:4" ht="16.5">
      <c r="B19" s="9">
        <v>17</v>
      </c>
      <c r="C19" s="9" t="s">
        <v>105</v>
      </c>
      <c r="D19" s="9" t="s">
        <v>109</v>
      </c>
    </row>
    <row r="20" spans="2:4" ht="16.5">
      <c r="B20" s="9">
        <v>18</v>
      </c>
      <c r="C20" s="9" t="s">
        <v>106</v>
      </c>
      <c r="D20" s="9" t="s">
        <v>109</v>
      </c>
    </row>
    <row r="21" spans="2:4" ht="16.5">
      <c r="B21" s="9">
        <v>19</v>
      </c>
      <c r="C21" s="9" t="s">
        <v>112</v>
      </c>
      <c r="D21" s="9" t="s">
        <v>109</v>
      </c>
    </row>
    <row r="22" spans="2:4" ht="16.5">
      <c r="B22" s="9">
        <v>20</v>
      </c>
      <c r="C22" s="9" t="s">
        <v>113</v>
      </c>
      <c r="D22" s="9" t="s">
        <v>109</v>
      </c>
    </row>
    <row r="23" spans="2:4" ht="16.5">
      <c r="B23" s="9"/>
      <c r="C23" s="9"/>
      <c r="D23" s="9"/>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封面</vt:lpstr>
      <vt:lpstr>版本标识</vt:lpstr>
      <vt:lpstr>1.项目计划</vt:lpstr>
      <vt:lpstr>2.项目任务跟踪</vt:lpstr>
      <vt:lpstr>3.风险跟踪</vt:lpstr>
      <vt:lpstr>4.问题列表</vt:lpstr>
      <vt:lpstr>周进度状况统计</vt:lpstr>
      <vt:lpstr>人员一览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liu_chunyang</dc:creator>
  <cp:lastModifiedBy>AutoBVT</cp:lastModifiedBy>
  <cp:lastPrinted>2013-05-20T14:09:55Z</cp:lastPrinted>
  <dcterms:created xsi:type="dcterms:W3CDTF">2009-10-20T07:13:54Z</dcterms:created>
  <dcterms:modified xsi:type="dcterms:W3CDTF">2017-01-09T09:55:13Z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